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an Francisco\personal_Projects_WS\proy_tanques_2.0\"/>
    </mc:Choice>
  </mc:AlternateContent>
  <xr:revisionPtr revIDLastSave="0" documentId="13_ncr:1_{A05F8BB8-E5E4-46AC-9583-49A42DA70550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- AYUDA -" sheetId="1" r:id="rId1"/>
    <sheet name="Proyecto" sheetId="2" r:id="rId2"/>
    <sheet name="Reportes" sheetId="3" r:id="rId3"/>
  </sheets>
  <externalReferences>
    <externalReference r:id="rId4"/>
  </externalReferences>
  <definedNames>
    <definedName name="_Fill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EIetPwzQs6NQNbZGboR+r88Pk+w=="/>
    </ext>
  </extLst>
</workbook>
</file>

<file path=xl/calcChain.xml><?xml version="1.0" encoding="utf-8"?>
<calcChain xmlns="http://schemas.openxmlformats.org/spreadsheetml/2006/main">
  <c r="I25" i="2" l="1"/>
  <c r="N25" i="2" s="1"/>
  <c r="I26" i="2"/>
  <c r="N26" i="2" s="1"/>
  <c r="I27" i="2"/>
  <c r="N27" i="2" s="1"/>
  <c r="I28" i="2"/>
  <c r="I10" i="2"/>
  <c r="N10" i="2" s="1"/>
  <c r="DD10" i="2" s="1"/>
  <c r="D6" i="2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R9" i="3"/>
  <c r="O9" i="3"/>
  <c r="N9" i="3"/>
  <c r="R8" i="3"/>
  <c r="O8" i="3"/>
  <c r="N8" i="3"/>
  <c r="R7" i="3"/>
  <c r="O7" i="3"/>
  <c r="N7" i="3"/>
  <c r="R6" i="3"/>
  <c r="C4" i="3"/>
  <c r="C3" i="3"/>
  <c r="C5" i="3" s="1"/>
  <c r="DD28" i="2"/>
  <c r="DC28" i="2"/>
  <c r="DD27" i="2"/>
  <c r="DC27" i="2"/>
  <c r="DD26" i="2"/>
  <c r="DC26" i="2"/>
  <c r="DD25" i="2"/>
  <c r="DC25" i="2"/>
  <c r="DD24" i="2"/>
  <c r="DC24" i="2"/>
  <c r="DD23" i="2"/>
  <c r="DC23" i="2"/>
  <c r="DD22" i="2"/>
  <c r="DC22" i="2"/>
  <c r="DD21" i="2"/>
  <c r="DC21" i="2"/>
  <c r="DD20" i="2"/>
  <c r="DC20" i="2"/>
  <c r="DD19" i="2"/>
  <c r="DC19" i="2"/>
  <c r="DD18" i="2"/>
  <c r="DC18" i="2"/>
  <c r="DD17" i="2"/>
  <c r="DC17" i="2"/>
  <c r="DD16" i="2"/>
  <c r="DC16" i="2"/>
  <c r="DD15" i="2"/>
  <c r="DC15" i="2"/>
  <c r="DD14" i="2"/>
  <c r="DC14" i="2"/>
  <c r="DD13" i="2"/>
  <c r="DC13" i="2"/>
  <c r="DD12" i="2"/>
  <c r="DC12" i="2"/>
  <c r="DD11" i="2"/>
  <c r="DC11" i="2"/>
  <c r="B10" i="2"/>
  <c r="I9" i="2"/>
  <c r="J9" i="2" s="1"/>
  <c r="B9" i="2"/>
  <c r="P8" i="2"/>
  <c r="Q8" i="2" s="1"/>
  <c r="DC10" i="2" l="1"/>
  <c r="N9" i="2"/>
  <c r="DC9" i="2" s="1"/>
  <c r="G26" i="3" s="1"/>
  <c r="J27" i="2"/>
  <c r="Q27" i="2" s="1"/>
  <c r="J26" i="2"/>
  <c r="P26" i="2" s="1"/>
  <c r="R8" i="2"/>
  <c r="Q9" i="2"/>
  <c r="P9" i="2"/>
  <c r="J10" i="2"/>
  <c r="I11" i="2" s="1"/>
  <c r="I13" i="2" s="1"/>
  <c r="N13" i="2" s="1"/>
  <c r="N28" i="2"/>
  <c r="J28" i="2"/>
  <c r="P28" i="2" s="1"/>
  <c r="C6" i="3"/>
  <c r="J25" i="2"/>
  <c r="Q25" i="2" s="1"/>
  <c r="J13" i="2" l="1"/>
  <c r="DD9" i="2"/>
  <c r="G25" i="3" s="1"/>
  <c r="Q26" i="2"/>
  <c r="P27" i="2"/>
  <c r="P25" i="2"/>
  <c r="R28" i="2"/>
  <c r="R27" i="2"/>
  <c r="R26" i="2"/>
  <c r="R25" i="2"/>
  <c r="S8" i="2"/>
  <c r="R9" i="2"/>
  <c r="R10" i="2"/>
  <c r="Q28" i="2"/>
  <c r="Q10" i="2"/>
  <c r="J11" i="2"/>
  <c r="I12" i="2" s="1"/>
  <c r="J12" i="2" s="1"/>
  <c r="P10" i="2"/>
  <c r="Q13" i="2" l="1"/>
  <c r="I14" i="2"/>
  <c r="R13" i="2"/>
  <c r="P13" i="2"/>
  <c r="N11" i="2"/>
  <c r="S11" i="2"/>
  <c r="S28" i="2"/>
  <c r="S27" i="2"/>
  <c r="S25" i="2"/>
  <c r="S26" i="2"/>
  <c r="S10" i="2"/>
  <c r="S9" i="2"/>
  <c r="S13" i="2"/>
  <c r="T8" i="2"/>
  <c r="J14" i="2" l="1"/>
  <c r="T14" i="2" s="1"/>
  <c r="N14" i="2"/>
  <c r="R11" i="2"/>
  <c r="Q11" i="2"/>
  <c r="P11" i="2"/>
  <c r="N12" i="2"/>
  <c r="S12" i="2"/>
  <c r="T28" i="2"/>
  <c r="T27" i="2"/>
  <c r="T26" i="2"/>
  <c r="T25" i="2"/>
  <c r="T11" i="2"/>
  <c r="T9" i="2"/>
  <c r="T13" i="2"/>
  <c r="T10" i="2"/>
  <c r="U8" i="2"/>
  <c r="I15" i="2" l="1"/>
  <c r="J15" i="2" s="1"/>
  <c r="I16" i="2" s="1"/>
  <c r="N16" i="2" s="1"/>
  <c r="Q14" i="2"/>
  <c r="R14" i="2"/>
  <c r="P14" i="2"/>
  <c r="S14" i="2"/>
  <c r="Q12" i="2"/>
  <c r="T12" i="2"/>
  <c r="R12" i="2"/>
  <c r="P12" i="2"/>
  <c r="U28" i="2"/>
  <c r="U27" i="2"/>
  <c r="U26" i="2"/>
  <c r="U25" i="2"/>
  <c r="U9" i="2"/>
  <c r="U14" i="2"/>
  <c r="U13" i="2"/>
  <c r="U12" i="2"/>
  <c r="V8" i="2"/>
  <c r="U11" i="2"/>
  <c r="U10" i="2"/>
  <c r="Q15" i="2" l="1"/>
  <c r="P15" i="2"/>
  <c r="U15" i="2"/>
  <c r="R15" i="2"/>
  <c r="T15" i="2"/>
  <c r="S15" i="2"/>
  <c r="J16" i="2"/>
  <c r="N15" i="2"/>
  <c r="V27" i="2"/>
  <c r="V26" i="2"/>
  <c r="V25" i="2"/>
  <c r="V28" i="2"/>
  <c r="V15" i="2"/>
  <c r="V14" i="2"/>
  <c r="V13" i="2"/>
  <c r="V12" i="2"/>
  <c r="V10" i="2"/>
  <c r="V9" i="2"/>
  <c r="W8" i="2"/>
  <c r="V11" i="2"/>
  <c r="Q16" i="2" l="1"/>
  <c r="I17" i="2"/>
  <c r="J17" i="2" s="1"/>
  <c r="I18" i="2" s="1"/>
  <c r="J18" i="2" s="1"/>
  <c r="I19" i="2" s="1"/>
  <c r="V16" i="2"/>
  <c r="R16" i="2"/>
  <c r="U16" i="2"/>
  <c r="P16" i="2"/>
  <c r="T16" i="2"/>
  <c r="S16" i="2"/>
  <c r="W28" i="2"/>
  <c r="W27" i="2"/>
  <c r="W26" i="2"/>
  <c r="W25" i="2"/>
  <c r="W16" i="2"/>
  <c r="W15" i="2"/>
  <c r="W14" i="2"/>
  <c r="W13" i="2"/>
  <c r="W12" i="2"/>
  <c r="W11" i="2"/>
  <c r="W10" i="2"/>
  <c r="X8" i="2"/>
  <c r="W9" i="2"/>
  <c r="J19" i="2" l="1"/>
  <c r="V19" i="2" s="1"/>
  <c r="I20" i="2"/>
  <c r="J20" i="2" s="1"/>
  <c r="I21" i="2" s="1"/>
  <c r="J21" i="2" s="1"/>
  <c r="I22" i="2" s="1"/>
  <c r="J22" i="2" s="1"/>
  <c r="I23" i="2" s="1"/>
  <c r="I24" i="2" s="1"/>
  <c r="J24" i="2" s="1"/>
  <c r="N19" i="2"/>
  <c r="N18" i="2"/>
  <c r="Q18" i="2"/>
  <c r="W17" i="2"/>
  <c r="N17" i="2"/>
  <c r="P17" i="2"/>
  <c r="Q17" i="2"/>
  <c r="T17" i="2"/>
  <c r="U17" i="2"/>
  <c r="V17" i="2"/>
  <c r="X26" i="2"/>
  <c r="X25" i="2"/>
  <c r="X28" i="2"/>
  <c r="X27" i="2"/>
  <c r="X17" i="2"/>
  <c r="X10" i="2"/>
  <c r="X11" i="2"/>
  <c r="X9" i="2"/>
  <c r="X16" i="2"/>
  <c r="X15" i="2"/>
  <c r="X14" i="2"/>
  <c r="X12" i="2"/>
  <c r="Y8" i="2"/>
  <c r="X13" i="2"/>
  <c r="N24" i="2" l="1"/>
  <c r="P24" i="2"/>
  <c r="R24" i="2"/>
  <c r="Q24" i="2"/>
  <c r="S24" i="2"/>
  <c r="T24" i="2"/>
  <c r="U24" i="2"/>
  <c r="V24" i="2"/>
  <c r="W24" i="2"/>
  <c r="N23" i="2"/>
  <c r="J23" i="2"/>
  <c r="P23" i="2" s="1"/>
  <c r="N22" i="2"/>
  <c r="P22" i="2"/>
  <c r="Q22" i="2"/>
  <c r="S22" i="2"/>
  <c r="T22" i="2"/>
  <c r="U22" i="2"/>
  <c r="V22" i="2"/>
  <c r="W22" i="2"/>
  <c r="X22" i="2"/>
  <c r="P21" i="2"/>
  <c r="N21" i="2"/>
  <c r="W21" i="2"/>
  <c r="S19" i="2"/>
  <c r="R19" i="2"/>
  <c r="T19" i="2"/>
  <c r="Q19" i="2"/>
  <c r="X19" i="2"/>
  <c r="P19" i="2"/>
  <c r="W19" i="2"/>
  <c r="U19" i="2"/>
  <c r="N20" i="2"/>
  <c r="S20" i="2"/>
  <c r="P20" i="2"/>
  <c r="R20" i="2"/>
  <c r="X18" i="2"/>
  <c r="W18" i="2"/>
  <c r="V18" i="2"/>
  <c r="P18" i="2"/>
  <c r="U18" i="2"/>
  <c r="T18" i="2"/>
  <c r="S18" i="2"/>
  <c r="R18" i="2"/>
  <c r="S17" i="2"/>
  <c r="R17" i="2"/>
  <c r="Y25" i="2"/>
  <c r="Y28" i="2"/>
  <c r="Y27" i="2"/>
  <c r="Y24" i="2"/>
  <c r="Y18" i="2"/>
  <c r="Y22" i="2"/>
  <c r="Y19" i="2"/>
  <c r="Y26" i="2"/>
  <c r="Y10" i="2"/>
  <c r="Z8" i="2"/>
  <c r="Y16" i="2"/>
  <c r="Y15" i="2"/>
  <c r="Y12" i="2"/>
  <c r="Y17" i="2"/>
  <c r="Y13" i="2"/>
  <c r="Y11" i="2"/>
  <c r="Y9" i="2"/>
  <c r="Y14" i="2"/>
  <c r="X24" i="2" l="1"/>
  <c r="T23" i="2"/>
  <c r="Q23" i="2"/>
  <c r="R23" i="2"/>
  <c r="U23" i="2"/>
  <c r="Y23" i="2"/>
  <c r="S23" i="2"/>
  <c r="W23" i="2"/>
  <c r="V23" i="2"/>
  <c r="X23" i="2"/>
  <c r="R22" i="2"/>
  <c r="U21" i="2"/>
  <c r="T21" i="2"/>
  <c r="R21" i="2"/>
  <c r="V21" i="2"/>
  <c r="Q21" i="2"/>
  <c r="S21" i="2"/>
  <c r="Y21" i="2"/>
  <c r="X21" i="2"/>
  <c r="W20" i="2"/>
  <c r="V20" i="2"/>
  <c r="U20" i="2"/>
  <c r="Y20" i="2"/>
  <c r="T20" i="2"/>
  <c r="Q20" i="2"/>
  <c r="X20" i="2"/>
  <c r="Z28" i="2"/>
  <c r="Z27" i="2"/>
  <c r="Z26" i="2"/>
  <c r="Z25" i="2"/>
  <c r="Z24" i="2"/>
  <c r="Z23" i="2"/>
  <c r="Z18" i="2"/>
  <c r="Z22" i="2"/>
  <c r="Z20" i="2"/>
  <c r="Z17" i="2"/>
  <c r="Z21" i="2"/>
  <c r="Z19" i="2"/>
  <c r="Z16" i="2"/>
  <c r="AA8" i="2"/>
  <c r="Z14" i="2"/>
  <c r="Z13" i="2"/>
  <c r="Z12" i="2"/>
  <c r="Z10" i="2"/>
  <c r="Z15" i="2"/>
  <c r="Z11" i="2"/>
  <c r="Z9" i="2"/>
  <c r="AA23" i="2" l="1"/>
  <c r="AA28" i="2"/>
  <c r="AA27" i="2"/>
  <c r="AA19" i="2"/>
  <c r="AA18" i="2"/>
  <c r="AA17" i="2"/>
  <c r="AA24" i="2"/>
  <c r="AA22" i="2"/>
  <c r="AA20" i="2"/>
  <c r="AA16" i="2"/>
  <c r="AA25" i="2"/>
  <c r="AA26" i="2"/>
  <c r="AA21" i="2"/>
  <c r="AA14" i="2"/>
  <c r="AA13" i="2"/>
  <c r="AA12" i="2"/>
  <c r="AA11" i="2"/>
  <c r="AA10" i="2"/>
  <c r="AB8" i="2"/>
  <c r="AA15" i="2"/>
  <c r="AA9" i="2"/>
  <c r="AB28" i="2" l="1"/>
  <c r="AB21" i="2"/>
  <c r="AB20" i="2"/>
  <c r="AB27" i="2"/>
  <c r="AB26" i="2"/>
  <c r="AB22" i="2"/>
  <c r="AB23" i="2"/>
  <c r="AB19" i="2"/>
  <c r="AB18" i="2"/>
  <c r="AB17" i="2"/>
  <c r="AB24" i="2"/>
  <c r="AB16" i="2"/>
  <c r="AB15" i="2"/>
  <c r="AB14" i="2"/>
  <c r="AB13" i="2"/>
  <c r="AB12" i="2"/>
  <c r="AB11" i="2"/>
  <c r="AB9" i="2"/>
  <c r="AB10" i="2"/>
  <c r="AC8" i="2"/>
  <c r="AB25" i="2"/>
  <c r="AC28" i="2" l="1"/>
  <c r="AC27" i="2"/>
  <c r="AC25" i="2"/>
  <c r="AC23" i="2"/>
  <c r="AC24" i="2"/>
  <c r="AC20" i="2"/>
  <c r="AC16" i="2"/>
  <c r="AC15" i="2"/>
  <c r="AC17" i="2"/>
  <c r="AC26" i="2"/>
  <c r="AC22" i="2"/>
  <c r="AC18" i="2"/>
  <c r="AC11" i="2"/>
  <c r="AC9" i="2"/>
  <c r="AD8" i="2"/>
  <c r="AC12" i="2"/>
  <c r="AC10" i="2"/>
  <c r="AC13" i="2"/>
  <c r="AC19" i="2"/>
  <c r="AC14" i="2"/>
  <c r="AC21" i="2"/>
  <c r="AD28" i="2" l="1"/>
  <c r="AD27" i="2"/>
  <c r="AD26" i="2"/>
  <c r="AD22" i="2"/>
  <c r="AD24" i="2"/>
  <c r="AD20" i="2"/>
  <c r="AD25" i="2"/>
  <c r="AD17" i="2"/>
  <c r="AD18" i="2"/>
  <c r="AD16" i="2"/>
  <c r="AD14" i="2"/>
  <c r="AD13" i="2"/>
  <c r="AD12" i="2"/>
  <c r="AD23" i="2"/>
  <c r="AD21" i="2"/>
  <c r="AD15" i="2"/>
  <c r="AD19" i="2"/>
  <c r="AD9" i="2"/>
  <c r="AD11" i="2"/>
  <c r="AD10" i="2"/>
  <c r="AE8" i="2"/>
  <c r="AE28" i="2" l="1"/>
  <c r="AE27" i="2"/>
  <c r="AE26" i="2"/>
  <c r="AE25" i="2"/>
  <c r="AE24" i="2"/>
  <c r="AE23" i="2"/>
  <c r="AE22" i="2"/>
  <c r="AE20" i="2"/>
  <c r="AE21" i="2"/>
  <c r="AE16" i="2"/>
  <c r="AE14" i="2"/>
  <c r="AE13" i="2"/>
  <c r="AE12" i="2"/>
  <c r="AE11" i="2"/>
  <c r="AE10" i="2"/>
  <c r="AE9" i="2"/>
  <c r="AE15" i="2"/>
  <c r="AE19" i="2"/>
  <c r="AE17" i="2"/>
  <c r="AE18" i="2"/>
  <c r="AF8" i="2"/>
  <c r="AF28" i="2" l="1"/>
  <c r="AF27" i="2"/>
  <c r="AF26" i="2"/>
  <c r="AF22" i="2"/>
  <c r="AF25" i="2"/>
  <c r="AF24" i="2"/>
  <c r="AF21" i="2"/>
  <c r="AF20" i="2"/>
  <c r="AF19" i="2"/>
  <c r="AF17" i="2"/>
  <c r="AF16" i="2"/>
  <c r="AF23" i="2"/>
  <c r="AF15" i="2"/>
  <c r="AF10" i="2"/>
  <c r="AF18" i="2"/>
  <c r="AF14" i="2"/>
  <c r="AF13" i="2"/>
  <c r="AF12" i="2"/>
  <c r="AF9" i="2"/>
  <c r="AF11" i="2"/>
  <c r="AG8" i="2"/>
  <c r="AG27" i="2" l="1"/>
  <c r="AG26" i="2"/>
  <c r="AG25" i="2"/>
  <c r="AG24" i="2"/>
  <c r="AG23" i="2"/>
  <c r="AG21" i="2"/>
  <c r="AG28" i="2"/>
  <c r="AG19" i="2"/>
  <c r="AG22" i="2"/>
  <c r="AG15" i="2"/>
  <c r="AG20" i="2"/>
  <c r="AG17" i="2"/>
  <c r="AG10" i="2"/>
  <c r="AH8" i="2"/>
  <c r="AG18" i="2"/>
  <c r="AG14" i="2"/>
  <c r="AG13" i="2"/>
  <c r="AG12" i="2"/>
  <c r="AG11" i="2"/>
  <c r="AG9" i="2"/>
  <c r="AG16" i="2"/>
  <c r="AH28" i="2" l="1"/>
  <c r="AH27" i="2"/>
  <c r="AH26" i="2"/>
  <c r="AH25" i="2"/>
  <c r="AH24" i="2"/>
  <c r="AH21" i="2"/>
  <c r="AH22" i="2"/>
  <c r="AH19" i="2"/>
  <c r="AH23" i="2"/>
  <c r="AH18" i="2"/>
  <c r="AH20" i="2"/>
  <c r="AH17" i="2"/>
  <c r="AH15" i="2"/>
  <c r="AH10" i="2"/>
  <c r="AI8" i="2"/>
  <c r="AH9" i="2"/>
  <c r="AH13" i="2"/>
  <c r="AH11" i="2"/>
  <c r="AH14" i="2"/>
  <c r="AH16" i="2"/>
  <c r="AH12" i="2"/>
  <c r="AI26" i="2" l="1"/>
  <c r="AI25" i="2"/>
  <c r="AI24" i="2"/>
  <c r="AI23" i="2"/>
  <c r="AI27" i="2"/>
  <c r="AI22" i="2"/>
  <c r="AI19" i="2"/>
  <c r="AI18" i="2"/>
  <c r="AI17" i="2"/>
  <c r="AI21" i="2"/>
  <c r="AI16" i="2"/>
  <c r="AI20" i="2"/>
  <c r="AI28" i="2"/>
  <c r="AI9" i="2"/>
  <c r="AI13" i="2"/>
  <c r="AI11" i="2"/>
  <c r="AJ8" i="2"/>
  <c r="AI15" i="2"/>
  <c r="AI14" i="2"/>
  <c r="AI12" i="2"/>
  <c r="AI10" i="2"/>
  <c r="AJ25" i="2" l="1"/>
  <c r="AJ23" i="2"/>
  <c r="AJ21" i="2"/>
  <c r="AJ20" i="2"/>
  <c r="AJ28" i="2"/>
  <c r="AJ27" i="2"/>
  <c r="AJ22" i="2"/>
  <c r="AJ19" i="2"/>
  <c r="AJ18" i="2"/>
  <c r="AJ17" i="2"/>
  <c r="AJ26" i="2"/>
  <c r="AJ16" i="2"/>
  <c r="AJ15" i="2"/>
  <c r="AJ24" i="2"/>
  <c r="AJ14" i="2"/>
  <c r="AJ13" i="2"/>
  <c r="AJ12" i="2"/>
  <c r="AJ11" i="2"/>
  <c r="AK8" i="2"/>
  <c r="AJ10" i="2"/>
  <c r="AJ9" i="2"/>
  <c r="AK28" i="2" l="1"/>
  <c r="AK27" i="2"/>
  <c r="AK22" i="2"/>
  <c r="AK26" i="2"/>
  <c r="AK25" i="2"/>
  <c r="AK21" i="2"/>
  <c r="AK16" i="2"/>
  <c r="AK15" i="2"/>
  <c r="AK23" i="2"/>
  <c r="AK18" i="2"/>
  <c r="AK24" i="2"/>
  <c r="AK17" i="2"/>
  <c r="AK14" i="2"/>
  <c r="AK13" i="2"/>
  <c r="AK12" i="2"/>
  <c r="AK11" i="2"/>
  <c r="AK9" i="2"/>
  <c r="AK10" i="2"/>
  <c r="AL8" i="2"/>
  <c r="AK20" i="2"/>
  <c r="AK19" i="2"/>
  <c r="AL28" i="2" l="1"/>
  <c r="AL27" i="2"/>
  <c r="AL26" i="2"/>
  <c r="AL25" i="2"/>
  <c r="AL20" i="2"/>
  <c r="AL23" i="2"/>
  <c r="AL18" i="2"/>
  <c r="AL17" i="2"/>
  <c r="AL24" i="2"/>
  <c r="AL22" i="2"/>
  <c r="AL19" i="2"/>
  <c r="AL14" i="2"/>
  <c r="AL13" i="2"/>
  <c r="AL12" i="2"/>
  <c r="AL11" i="2"/>
  <c r="AL9" i="2"/>
  <c r="AL16" i="2"/>
  <c r="AL21" i="2"/>
  <c r="AL15" i="2"/>
  <c r="AM8" i="2"/>
  <c r="AL10" i="2"/>
  <c r="AM28" i="2" l="1"/>
  <c r="AM27" i="2"/>
  <c r="AM26" i="2"/>
  <c r="AM25" i="2"/>
  <c r="AM24" i="2"/>
  <c r="AM23" i="2"/>
  <c r="AM22" i="2"/>
  <c r="AM20" i="2"/>
  <c r="AM17" i="2"/>
  <c r="AM21" i="2"/>
  <c r="AM16" i="2"/>
  <c r="AM14" i="2"/>
  <c r="AM13" i="2"/>
  <c r="AM12" i="2"/>
  <c r="AM11" i="2"/>
  <c r="AM10" i="2"/>
  <c r="AM9" i="2"/>
  <c r="AM18" i="2"/>
  <c r="AM15" i="2"/>
  <c r="AN8" i="2"/>
  <c r="AM19" i="2"/>
  <c r="AN28" i="2" l="1"/>
  <c r="AN27" i="2"/>
  <c r="AN22" i="2"/>
  <c r="AN25" i="2"/>
  <c r="AN26" i="2"/>
  <c r="AN20" i="2"/>
  <c r="AN23" i="2"/>
  <c r="AN17" i="2"/>
  <c r="AN18" i="2"/>
  <c r="AN19" i="2"/>
  <c r="AN14" i="2"/>
  <c r="AN13" i="2"/>
  <c r="AN12" i="2"/>
  <c r="AN11" i="2"/>
  <c r="AN16" i="2"/>
  <c r="AN21" i="2"/>
  <c r="AN24" i="2"/>
  <c r="AO8" i="2"/>
  <c r="AN9" i="2"/>
  <c r="AN15" i="2"/>
  <c r="AN10" i="2"/>
  <c r="AO28" i="2" l="1"/>
  <c r="AO27" i="2"/>
  <c r="AO22" i="2"/>
  <c r="AO26" i="2"/>
  <c r="AO24" i="2"/>
  <c r="AO23" i="2"/>
  <c r="AO21" i="2"/>
  <c r="AO19" i="2"/>
  <c r="AO18" i="2"/>
  <c r="AO16" i="2"/>
  <c r="AP8" i="2"/>
  <c r="AO10" i="2"/>
  <c r="AO20" i="2"/>
  <c r="AO17" i="2"/>
  <c r="AO13" i="2"/>
  <c r="AO11" i="2"/>
  <c r="AO25" i="2"/>
  <c r="AO15" i="2"/>
  <c r="AO14" i="2"/>
  <c r="AO12" i="2"/>
  <c r="AO9" i="2"/>
  <c r="AP28" i="2" l="1"/>
  <c r="AP27" i="2"/>
  <c r="AP26" i="2"/>
  <c r="AP25" i="2"/>
  <c r="AP24" i="2"/>
  <c r="AP23" i="2"/>
  <c r="AP21" i="2"/>
  <c r="AP20" i="2"/>
  <c r="AP19" i="2"/>
  <c r="AP17" i="2"/>
  <c r="AP22" i="2"/>
  <c r="AP18" i="2"/>
  <c r="AP15" i="2"/>
  <c r="AP16" i="2"/>
  <c r="AQ8" i="2"/>
  <c r="AP10" i="2"/>
  <c r="AP9" i="2"/>
  <c r="AP14" i="2"/>
  <c r="AP13" i="2"/>
  <c r="AP12" i="2"/>
  <c r="AP11" i="2"/>
  <c r="AQ28" i="2" l="1"/>
  <c r="AQ27" i="2"/>
  <c r="AQ26" i="2"/>
  <c r="AQ25" i="2"/>
  <c r="AQ23" i="2"/>
  <c r="AQ21" i="2"/>
  <c r="AQ19" i="2"/>
  <c r="AQ18" i="2"/>
  <c r="AQ17" i="2"/>
  <c r="AQ20" i="2"/>
  <c r="AQ16" i="2"/>
  <c r="AQ15" i="2"/>
  <c r="AQ10" i="2"/>
  <c r="AQ14" i="2"/>
  <c r="AQ13" i="2"/>
  <c r="AQ12" i="2"/>
  <c r="AQ11" i="2"/>
  <c r="AQ22" i="2"/>
  <c r="AQ9" i="2"/>
  <c r="AQ24" i="2"/>
  <c r="AR8" i="2"/>
  <c r="AR27" i="2" l="1"/>
  <c r="AR26" i="2"/>
  <c r="AR25" i="2"/>
  <c r="AR24" i="2"/>
  <c r="AR23" i="2"/>
  <c r="AR21" i="2"/>
  <c r="AR20" i="2"/>
  <c r="AR19" i="2"/>
  <c r="AR18" i="2"/>
  <c r="AR17" i="2"/>
  <c r="AR16" i="2"/>
  <c r="AR15" i="2"/>
  <c r="AR22" i="2"/>
  <c r="AR28" i="2"/>
  <c r="AS8" i="2"/>
  <c r="AR14" i="2"/>
  <c r="AR10" i="2"/>
  <c r="AR9" i="2"/>
  <c r="AR12" i="2"/>
  <c r="AR11" i="2"/>
  <c r="AR13" i="2"/>
  <c r="AS26" i="2" l="1"/>
  <c r="AS25" i="2"/>
  <c r="AS24" i="2"/>
  <c r="AS23" i="2"/>
  <c r="AS28" i="2"/>
  <c r="AS20" i="2"/>
  <c r="AS16" i="2"/>
  <c r="AS15" i="2"/>
  <c r="AS22" i="2"/>
  <c r="AS19" i="2"/>
  <c r="AS27" i="2"/>
  <c r="AS21" i="2"/>
  <c r="AT8" i="2"/>
  <c r="AS14" i="2"/>
  <c r="AS10" i="2"/>
  <c r="AS17" i="2"/>
  <c r="AS9" i="2"/>
  <c r="AS12" i="2"/>
  <c r="AS11" i="2"/>
  <c r="AS13" i="2"/>
  <c r="AS18" i="2"/>
  <c r="AT25" i="2" l="1"/>
  <c r="AT28" i="2"/>
  <c r="AT22" i="2"/>
  <c r="AT24" i="2"/>
  <c r="AT27" i="2"/>
  <c r="AT19" i="2"/>
  <c r="AT18" i="2"/>
  <c r="AT26" i="2"/>
  <c r="AT23" i="2"/>
  <c r="AT21" i="2"/>
  <c r="AT16" i="2"/>
  <c r="AT14" i="2"/>
  <c r="AT13" i="2"/>
  <c r="AT12" i="2"/>
  <c r="AT11" i="2"/>
  <c r="AT20" i="2"/>
  <c r="AT9" i="2"/>
  <c r="AT15" i="2"/>
  <c r="AT10" i="2"/>
  <c r="AT17" i="2"/>
  <c r="AU8" i="2"/>
  <c r="AU28" i="2" l="1"/>
  <c r="AU27" i="2"/>
  <c r="AU26" i="2"/>
  <c r="AU25" i="2"/>
  <c r="AU24" i="2"/>
  <c r="AU23" i="2"/>
  <c r="AU22" i="2"/>
  <c r="AU20" i="2"/>
  <c r="AU18" i="2"/>
  <c r="AU21" i="2"/>
  <c r="AU16" i="2"/>
  <c r="AU19" i="2"/>
  <c r="AU14" i="2"/>
  <c r="AU13" i="2"/>
  <c r="AU12" i="2"/>
  <c r="AU11" i="2"/>
  <c r="AU10" i="2"/>
  <c r="AU9" i="2"/>
  <c r="AU15" i="2"/>
  <c r="AU17" i="2"/>
  <c r="AV8" i="2"/>
  <c r="AV24" i="2" l="1"/>
  <c r="AV28" i="2"/>
  <c r="AV27" i="2"/>
  <c r="AV20" i="2"/>
  <c r="AV22" i="2"/>
  <c r="AV26" i="2"/>
  <c r="AV18" i="2"/>
  <c r="AV21" i="2"/>
  <c r="AV25" i="2"/>
  <c r="AV17" i="2"/>
  <c r="AV23" i="2"/>
  <c r="AV19" i="2"/>
  <c r="AV16" i="2"/>
  <c r="AV15" i="2"/>
  <c r="AV9" i="2"/>
  <c r="AV14" i="2"/>
  <c r="AV13" i="2"/>
  <c r="AV12" i="2"/>
  <c r="AV11" i="2"/>
  <c r="AV10" i="2"/>
  <c r="AW8" i="2"/>
  <c r="AW28" i="2" l="1"/>
  <c r="AW22" i="2"/>
  <c r="AW27" i="2"/>
  <c r="AW26" i="2"/>
  <c r="AW20" i="2"/>
  <c r="AW24" i="2"/>
  <c r="AW21" i="2"/>
  <c r="AW25" i="2"/>
  <c r="AW17" i="2"/>
  <c r="AW23" i="2"/>
  <c r="AW14" i="2"/>
  <c r="AW13" i="2"/>
  <c r="AW12" i="2"/>
  <c r="AW11" i="2"/>
  <c r="AX8" i="2"/>
  <c r="AW19" i="2"/>
  <c r="AW15" i="2"/>
  <c r="AW9" i="2"/>
  <c r="AW18" i="2"/>
  <c r="AW16" i="2"/>
  <c r="AW10" i="2"/>
  <c r="AX28" i="2" l="1"/>
  <c r="AX27" i="2"/>
  <c r="AX26" i="2"/>
  <c r="AX25" i="2"/>
  <c r="AX24" i="2"/>
  <c r="AX22" i="2"/>
  <c r="AX21" i="2"/>
  <c r="AX17" i="2"/>
  <c r="AX20" i="2"/>
  <c r="AX18" i="2"/>
  <c r="AX14" i="2"/>
  <c r="AX13" i="2"/>
  <c r="AX12" i="2"/>
  <c r="AX11" i="2"/>
  <c r="AY8" i="2"/>
  <c r="AX19" i="2"/>
  <c r="AX10" i="2"/>
  <c r="AX23" i="2"/>
  <c r="AX16" i="2"/>
  <c r="AX15" i="2"/>
  <c r="AX9" i="2"/>
  <c r="AY28" i="2" l="1"/>
  <c r="AY27" i="2"/>
  <c r="AY25" i="2"/>
  <c r="AY23" i="2"/>
  <c r="AY24" i="2"/>
  <c r="AY22" i="2"/>
  <c r="AY21" i="2"/>
  <c r="AY19" i="2"/>
  <c r="AY18" i="2"/>
  <c r="AY17" i="2"/>
  <c r="AY16" i="2"/>
  <c r="AY10" i="2"/>
  <c r="AY15" i="2"/>
  <c r="AY9" i="2"/>
  <c r="AY14" i="2"/>
  <c r="AY12" i="2"/>
  <c r="AZ8" i="2"/>
  <c r="AY26" i="2"/>
  <c r="AY11" i="2"/>
  <c r="AY13" i="2"/>
  <c r="AY20" i="2"/>
  <c r="AZ28" i="2" l="1"/>
  <c r="AZ27" i="2"/>
  <c r="AZ26" i="2"/>
  <c r="AZ21" i="2"/>
  <c r="AZ20" i="2"/>
  <c r="AZ24" i="2"/>
  <c r="AZ22" i="2"/>
  <c r="AZ19" i="2"/>
  <c r="AZ18" i="2"/>
  <c r="AZ17" i="2"/>
  <c r="AZ25" i="2"/>
  <c r="AZ16" i="2"/>
  <c r="AZ15" i="2"/>
  <c r="AZ14" i="2"/>
  <c r="AZ10" i="2"/>
  <c r="AZ13" i="2"/>
  <c r="AZ12" i="2"/>
  <c r="BA8" i="2"/>
  <c r="AZ11" i="2"/>
  <c r="AZ23" i="2"/>
  <c r="AZ9" i="2"/>
  <c r="BA28" i="2" l="1"/>
  <c r="BA27" i="2"/>
  <c r="BA26" i="2"/>
  <c r="BA25" i="2"/>
  <c r="BA23" i="2"/>
  <c r="BA21" i="2"/>
  <c r="BA22" i="2"/>
  <c r="BA16" i="2"/>
  <c r="BA15" i="2"/>
  <c r="BA14" i="2"/>
  <c r="BA24" i="2"/>
  <c r="BA19" i="2"/>
  <c r="BA17" i="2"/>
  <c r="BA18" i="2"/>
  <c r="BA13" i="2"/>
  <c r="BA12" i="2"/>
  <c r="BA11" i="2"/>
  <c r="BB8" i="2"/>
  <c r="BA20" i="2"/>
  <c r="BA10" i="2"/>
  <c r="BA9" i="2"/>
  <c r="BB27" i="2" l="1"/>
  <c r="BB26" i="2"/>
  <c r="BB25" i="2"/>
  <c r="BB23" i="2"/>
  <c r="BB24" i="2"/>
  <c r="BB28" i="2"/>
  <c r="BB19" i="2"/>
  <c r="BB17" i="2"/>
  <c r="BB21" i="2"/>
  <c r="BB15" i="2"/>
  <c r="BB13" i="2"/>
  <c r="BB12" i="2"/>
  <c r="BB11" i="2"/>
  <c r="BB20" i="2"/>
  <c r="BB18" i="2"/>
  <c r="BB22" i="2"/>
  <c r="BB16" i="2"/>
  <c r="BB14" i="2"/>
  <c r="BC8" i="2"/>
  <c r="BB10" i="2"/>
  <c r="BB9" i="2"/>
  <c r="BC28" i="2" l="1"/>
  <c r="BC27" i="2"/>
  <c r="BC26" i="2"/>
  <c r="BC25" i="2"/>
  <c r="BC24" i="2"/>
  <c r="BC23" i="2"/>
  <c r="BC22" i="2"/>
  <c r="BC19" i="2"/>
  <c r="BC20" i="2"/>
  <c r="BC21" i="2"/>
  <c r="BC16" i="2"/>
  <c r="BC15" i="2"/>
  <c r="BC13" i="2"/>
  <c r="BC12" i="2"/>
  <c r="BC11" i="2"/>
  <c r="BC10" i="2"/>
  <c r="BC9" i="2"/>
  <c r="BC17" i="2"/>
  <c r="BC18" i="2"/>
  <c r="BC14" i="2"/>
  <c r="BD8" i="2"/>
  <c r="BD26" i="2" l="1"/>
  <c r="BD25" i="2"/>
  <c r="BD24" i="2"/>
  <c r="BD22" i="2"/>
  <c r="BD28" i="2"/>
  <c r="BD23" i="2"/>
  <c r="BD20" i="2"/>
  <c r="BD27" i="2"/>
  <c r="BD19" i="2"/>
  <c r="BD18" i="2"/>
  <c r="BD17" i="2"/>
  <c r="BD14" i="2"/>
  <c r="BD9" i="2"/>
  <c r="BD10" i="2"/>
  <c r="BD12" i="2"/>
  <c r="BD11" i="2"/>
  <c r="BD13" i="2"/>
  <c r="BD16" i="2"/>
  <c r="BD21" i="2"/>
  <c r="BE8" i="2"/>
  <c r="BD15" i="2"/>
  <c r="BE25" i="2" l="1"/>
  <c r="BE28" i="2"/>
  <c r="BE23" i="2"/>
  <c r="BE20" i="2"/>
  <c r="BE24" i="2"/>
  <c r="BE18" i="2"/>
  <c r="BE26" i="2"/>
  <c r="BE27" i="2"/>
  <c r="BE22" i="2"/>
  <c r="BE17" i="2"/>
  <c r="BE14" i="2"/>
  <c r="BE9" i="2"/>
  <c r="BF8" i="2"/>
  <c r="BE12" i="2"/>
  <c r="BE11" i="2"/>
  <c r="BE19" i="2"/>
  <c r="BE13" i="2"/>
  <c r="BE16" i="2"/>
  <c r="BE10" i="2"/>
  <c r="BE21" i="2"/>
  <c r="BE15" i="2"/>
  <c r="BF28" i="2" l="1"/>
  <c r="BF27" i="2"/>
  <c r="BF26" i="2"/>
  <c r="BF25" i="2"/>
  <c r="BF24" i="2"/>
  <c r="BF22" i="2"/>
  <c r="BF23" i="2"/>
  <c r="BF20" i="2"/>
  <c r="BF18" i="2"/>
  <c r="BF17" i="2"/>
  <c r="BF19" i="2"/>
  <c r="BF16" i="2"/>
  <c r="BF21" i="2"/>
  <c r="BG8" i="2"/>
  <c r="BF15" i="2"/>
  <c r="BF13" i="2"/>
  <c r="BF12" i="2"/>
  <c r="BF11" i="2"/>
  <c r="BF10" i="2"/>
  <c r="BF9" i="2"/>
  <c r="BF14" i="2"/>
  <c r="BG24" i="2" l="1"/>
  <c r="BG22" i="2"/>
  <c r="BG28" i="2"/>
  <c r="BG27" i="2"/>
  <c r="BG21" i="2"/>
  <c r="BG19" i="2"/>
  <c r="BG18" i="2"/>
  <c r="BG17" i="2"/>
  <c r="BG26" i="2"/>
  <c r="BG20" i="2"/>
  <c r="BG23" i="2"/>
  <c r="BG16" i="2"/>
  <c r="BG25" i="2"/>
  <c r="BG15" i="2"/>
  <c r="BG13" i="2"/>
  <c r="BG12" i="2"/>
  <c r="BG11" i="2"/>
  <c r="BG10" i="2"/>
  <c r="BG9" i="2"/>
  <c r="BG14" i="2"/>
  <c r="BH8" i="2"/>
  <c r="BH28" i="2" l="1"/>
  <c r="BH21" i="2"/>
  <c r="BH20" i="2"/>
  <c r="BH27" i="2"/>
  <c r="BH26" i="2"/>
  <c r="BH23" i="2"/>
  <c r="BH19" i="2"/>
  <c r="BH18" i="2"/>
  <c r="BH17" i="2"/>
  <c r="BH25" i="2"/>
  <c r="BH24" i="2"/>
  <c r="BH16" i="2"/>
  <c r="BH15" i="2"/>
  <c r="BH14" i="2"/>
  <c r="BH22" i="2"/>
  <c r="BH13" i="2"/>
  <c r="BH12" i="2"/>
  <c r="BH11" i="2"/>
  <c r="BH10" i="2"/>
  <c r="BH9" i="2"/>
  <c r="BI8" i="2"/>
  <c r="BI28" i="2" l="1"/>
  <c r="BI27" i="2"/>
  <c r="BI25" i="2"/>
  <c r="BI21" i="2"/>
  <c r="BI26" i="2"/>
  <c r="BI20" i="2"/>
  <c r="BI16" i="2"/>
  <c r="BI15" i="2"/>
  <c r="BI14" i="2"/>
  <c r="BI23" i="2"/>
  <c r="BI17" i="2"/>
  <c r="BI18" i="2"/>
  <c r="BI24" i="2"/>
  <c r="BI22" i="2"/>
  <c r="BI10" i="2"/>
  <c r="BJ8" i="2"/>
  <c r="BI19" i="2"/>
  <c r="BI11" i="2"/>
  <c r="BI13" i="2"/>
  <c r="BI9" i="2"/>
  <c r="BI12" i="2"/>
  <c r="BJ28" i="2" l="1"/>
  <c r="BJ27" i="2"/>
  <c r="BJ26" i="2"/>
  <c r="BJ23" i="2"/>
  <c r="BJ24" i="2"/>
  <c r="BJ21" i="2"/>
  <c r="BJ25" i="2"/>
  <c r="BJ22" i="2"/>
  <c r="BJ17" i="2"/>
  <c r="BJ18" i="2"/>
  <c r="BJ20" i="2"/>
  <c r="BJ16" i="2"/>
  <c r="BJ13" i="2"/>
  <c r="BJ12" i="2"/>
  <c r="BJ11" i="2"/>
  <c r="BJ19" i="2"/>
  <c r="BJ15" i="2"/>
  <c r="BJ14" i="2"/>
  <c r="BJ9" i="2"/>
  <c r="BJ10" i="2"/>
  <c r="BK8" i="2"/>
  <c r="BK28" i="2" l="1"/>
  <c r="BK27" i="2"/>
  <c r="BK26" i="2"/>
  <c r="BK25" i="2"/>
  <c r="BK24" i="2"/>
  <c r="BK23" i="2"/>
  <c r="BK22" i="2"/>
  <c r="BK21" i="2"/>
  <c r="BK20" i="2"/>
  <c r="BK16" i="2"/>
  <c r="BK13" i="2"/>
  <c r="BK12" i="2"/>
  <c r="BK11" i="2"/>
  <c r="BK10" i="2"/>
  <c r="BK9" i="2"/>
  <c r="BK19" i="2"/>
  <c r="BK18" i="2"/>
  <c r="BK15" i="2"/>
  <c r="BK17" i="2"/>
  <c r="BK14" i="2"/>
  <c r="BL8" i="2"/>
  <c r="BL28" i="2" l="1"/>
  <c r="BL27" i="2"/>
  <c r="BL26" i="2"/>
  <c r="BL23" i="2"/>
  <c r="BL25" i="2"/>
  <c r="BL22" i="2"/>
  <c r="BL21" i="2"/>
  <c r="BL19" i="2"/>
  <c r="BL24" i="2"/>
  <c r="BL17" i="2"/>
  <c r="BL20" i="2"/>
  <c r="BL18" i="2"/>
  <c r="BL16" i="2"/>
  <c r="BL15" i="2"/>
  <c r="BL14" i="2"/>
  <c r="BL13" i="2"/>
  <c r="BL12" i="2"/>
  <c r="BL9" i="2"/>
  <c r="BL10" i="2"/>
  <c r="BM8" i="2"/>
  <c r="BL11" i="2"/>
  <c r="BM27" i="2" l="1"/>
  <c r="BM26" i="2"/>
  <c r="BM25" i="2"/>
  <c r="BM24" i="2"/>
  <c r="BM22" i="2"/>
  <c r="BM20" i="2"/>
  <c r="BM23" i="2"/>
  <c r="BM21" i="2"/>
  <c r="BM19" i="2"/>
  <c r="BM28" i="2"/>
  <c r="BM15" i="2"/>
  <c r="BM9" i="2"/>
  <c r="BN8" i="2"/>
  <c r="BM16" i="2"/>
  <c r="BM13" i="2"/>
  <c r="BM12" i="2"/>
  <c r="BM11" i="2"/>
  <c r="BM10" i="2"/>
  <c r="BM17" i="2"/>
  <c r="BM18" i="2"/>
  <c r="BM14" i="2"/>
  <c r="BN28" i="2" l="1"/>
  <c r="BN27" i="2"/>
  <c r="BN26" i="2"/>
  <c r="BN25" i="2"/>
  <c r="BN24" i="2"/>
  <c r="BN22" i="2"/>
  <c r="BN20" i="2"/>
  <c r="BN19" i="2"/>
  <c r="BN18" i="2"/>
  <c r="BN14" i="2"/>
  <c r="BN23" i="2"/>
  <c r="BN9" i="2"/>
  <c r="BO8" i="2"/>
  <c r="BN16" i="2"/>
  <c r="BN21" i="2"/>
  <c r="BN17" i="2"/>
  <c r="BN10" i="2"/>
  <c r="BN13" i="2"/>
  <c r="BN15" i="2"/>
  <c r="BN12" i="2"/>
  <c r="BN11" i="2"/>
  <c r="BO26" i="2" l="1"/>
  <c r="BO25" i="2"/>
  <c r="BO24" i="2"/>
  <c r="BO22" i="2"/>
  <c r="BO20" i="2"/>
  <c r="BO19" i="2"/>
  <c r="BO18" i="2"/>
  <c r="BO17" i="2"/>
  <c r="BO16" i="2"/>
  <c r="BO28" i="2"/>
  <c r="BO23" i="2"/>
  <c r="BO21" i="2"/>
  <c r="BO14" i="2"/>
  <c r="BO27" i="2"/>
  <c r="BO15" i="2"/>
  <c r="BO13" i="2"/>
  <c r="BP8" i="2"/>
  <c r="BO12" i="2"/>
  <c r="BO11" i="2"/>
  <c r="BO10" i="2"/>
  <c r="BO9" i="2"/>
  <c r="BP25" i="2" l="1"/>
  <c r="BP22" i="2"/>
  <c r="BP21" i="2"/>
  <c r="BP20" i="2"/>
  <c r="BP28" i="2"/>
  <c r="BP26" i="2"/>
  <c r="BP19" i="2"/>
  <c r="BP18" i="2"/>
  <c r="BP17" i="2"/>
  <c r="BP27" i="2"/>
  <c r="BP24" i="2"/>
  <c r="BP23" i="2"/>
  <c r="BP15" i="2"/>
  <c r="BP14" i="2"/>
  <c r="BP16" i="2"/>
  <c r="BP13" i="2"/>
  <c r="BP12" i="2"/>
  <c r="BP11" i="2"/>
  <c r="BP10" i="2"/>
  <c r="BP9" i="2"/>
  <c r="BQ8" i="2"/>
  <c r="BQ24" i="2" l="1"/>
  <c r="BQ28" i="2"/>
  <c r="BQ27" i="2"/>
  <c r="BQ23" i="2"/>
  <c r="BQ26" i="2"/>
  <c r="BQ25" i="2"/>
  <c r="BQ21" i="2"/>
  <c r="BQ15" i="2"/>
  <c r="BQ14" i="2"/>
  <c r="BQ18" i="2"/>
  <c r="BQ16" i="2"/>
  <c r="BQ19" i="2"/>
  <c r="BQ13" i="2"/>
  <c r="BQ12" i="2"/>
  <c r="BQ11" i="2"/>
  <c r="BQ10" i="2"/>
  <c r="BQ20" i="2"/>
  <c r="BQ17" i="2"/>
  <c r="BQ9" i="2"/>
  <c r="BR8" i="2"/>
  <c r="BQ22" i="2"/>
  <c r="BR28" i="2" l="1"/>
  <c r="BR27" i="2"/>
  <c r="BR26" i="2"/>
  <c r="BR24" i="2"/>
  <c r="BR23" i="2"/>
  <c r="BR21" i="2"/>
  <c r="BR18" i="2"/>
  <c r="BR16" i="2"/>
  <c r="BR22" i="2"/>
  <c r="BR17" i="2"/>
  <c r="BR25" i="2"/>
  <c r="BR19" i="2"/>
  <c r="BR13" i="2"/>
  <c r="BR12" i="2"/>
  <c r="BR11" i="2"/>
  <c r="BR10" i="2"/>
  <c r="BR20" i="2"/>
  <c r="BR15" i="2"/>
  <c r="BR14" i="2"/>
  <c r="BS8" i="2"/>
  <c r="BR9" i="2"/>
  <c r="BS28" i="2" l="1"/>
  <c r="BS27" i="2"/>
  <c r="BS26" i="2"/>
  <c r="BS25" i="2"/>
  <c r="BS24" i="2"/>
  <c r="BS23" i="2"/>
  <c r="BS22" i="2"/>
  <c r="BS21" i="2"/>
  <c r="BS17" i="2"/>
  <c r="BS20" i="2"/>
  <c r="BS15" i="2"/>
  <c r="BS13" i="2"/>
  <c r="BS12" i="2"/>
  <c r="BS11" i="2"/>
  <c r="BS10" i="2"/>
  <c r="BS9" i="2"/>
  <c r="BS16" i="2"/>
  <c r="BS19" i="2"/>
  <c r="BS14" i="2"/>
  <c r="BS18" i="2"/>
  <c r="BT8" i="2"/>
  <c r="BT28" i="2" l="1"/>
  <c r="BT27" i="2"/>
  <c r="BT23" i="2"/>
  <c r="BT25" i="2"/>
  <c r="BT24" i="2"/>
  <c r="BT26" i="2"/>
  <c r="BT17" i="2"/>
  <c r="BT22" i="2"/>
  <c r="BT20" i="2"/>
  <c r="BT18" i="2"/>
  <c r="BT16" i="2"/>
  <c r="BT13" i="2"/>
  <c r="BT12" i="2"/>
  <c r="BT11" i="2"/>
  <c r="BT21" i="2"/>
  <c r="BT19" i="2"/>
  <c r="BU8" i="2"/>
  <c r="BT15" i="2"/>
  <c r="BT14" i="2"/>
  <c r="BT9" i="2"/>
  <c r="BT10" i="2"/>
  <c r="BU28" i="2" l="1"/>
  <c r="BU27" i="2"/>
  <c r="BU23" i="2"/>
  <c r="BU26" i="2"/>
  <c r="BU24" i="2"/>
  <c r="BU22" i="2"/>
  <c r="BU20" i="2"/>
  <c r="BU25" i="2"/>
  <c r="BU21" i="2"/>
  <c r="BU19" i="2"/>
  <c r="BV8" i="2"/>
  <c r="BU18" i="2"/>
  <c r="BU16" i="2"/>
  <c r="BU15" i="2"/>
  <c r="BU14" i="2"/>
  <c r="BU9" i="2"/>
  <c r="BU12" i="2"/>
  <c r="BU11" i="2"/>
  <c r="BU10" i="2"/>
  <c r="BU17" i="2"/>
  <c r="BU13" i="2"/>
  <c r="BV28" i="2" l="1"/>
  <c r="BV27" i="2"/>
  <c r="BV26" i="2"/>
  <c r="BV25" i="2"/>
  <c r="BV24" i="2"/>
  <c r="BV22" i="2"/>
  <c r="BV23" i="2"/>
  <c r="BV20" i="2"/>
  <c r="BV19" i="2"/>
  <c r="BV17" i="2"/>
  <c r="BV21" i="2"/>
  <c r="BV15" i="2"/>
  <c r="BW8" i="2"/>
  <c r="BV9" i="2"/>
  <c r="BV14" i="2"/>
  <c r="BV10" i="2"/>
  <c r="BV16" i="2"/>
  <c r="BV13" i="2"/>
  <c r="BV12" i="2"/>
  <c r="BV11" i="2"/>
  <c r="BV18" i="2"/>
  <c r="BW28" i="2" l="1"/>
  <c r="BW27" i="2"/>
  <c r="BW26" i="2"/>
  <c r="BW25" i="2"/>
  <c r="BW20" i="2"/>
  <c r="BW19" i="2"/>
  <c r="BW18" i="2"/>
  <c r="BW17" i="2"/>
  <c r="BW16" i="2"/>
  <c r="BW21" i="2"/>
  <c r="BW24" i="2"/>
  <c r="BW23" i="2"/>
  <c r="BW15" i="2"/>
  <c r="BW9" i="2"/>
  <c r="BW14" i="2"/>
  <c r="BW13" i="2"/>
  <c r="BW12" i="2"/>
  <c r="BW11" i="2"/>
  <c r="BX8" i="2"/>
  <c r="BW22" i="2"/>
  <c r="BW10" i="2"/>
  <c r="BX27" i="2" l="1"/>
  <c r="BX26" i="2"/>
  <c r="BX25" i="2"/>
  <c r="BX24" i="2"/>
  <c r="BX22" i="2"/>
  <c r="BX21" i="2"/>
  <c r="BX20" i="2"/>
  <c r="BX19" i="2"/>
  <c r="BX18" i="2"/>
  <c r="BX17" i="2"/>
  <c r="BX28" i="2"/>
  <c r="BX15" i="2"/>
  <c r="BX14" i="2"/>
  <c r="BX16" i="2"/>
  <c r="BX11" i="2"/>
  <c r="BX9" i="2"/>
  <c r="BY8" i="2"/>
  <c r="BX12" i="2"/>
  <c r="BX10" i="2"/>
  <c r="BX23" i="2"/>
  <c r="BX13" i="2"/>
  <c r="BY26" i="2" l="1"/>
  <c r="BY25" i="2"/>
  <c r="BY24" i="2"/>
  <c r="BY22" i="2"/>
  <c r="BY20" i="2"/>
  <c r="BY19" i="2"/>
  <c r="BY27" i="2"/>
  <c r="BY15" i="2"/>
  <c r="BY14" i="2"/>
  <c r="BY28" i="2"/>
  <c r="BY21" i="2"/>
  <c r="BY16" i="2"/>
  <c r="BY17" i="2"/>
  <c r="BY23" i="2"/>
  <c r="BY10" i="2"/>
  <c r="BZ8" i="2"/>
  <c r="BY11" i="2"/>
  <c r="BY9" i="2"/>
  <c r="BY12" i="2"/>
  <c r="BY18" i="2"/>
  <c r="BY13" i="2"/>
  <c r="BZ25" i="2" l="1"/>
  <c r="BZ28" i="2"/>
  <c r="BZ23" i="2"/>
  <c r="BZ27" i="2"/>
  <c r="BZ22" i="2"/>
  <c r="BZ21" i="2"/>
  <c r="BZ26" i="2"/>
  <c r="BZ19" i="2"/>
  <c r="BZ16" i="2"/>
  <c r="BZ18" i="2"/>
  <c r="BZ15" i="2"/>
  <c r="BZ17" i="2"/>
  <c r="BZ14" i="2"/>
  <c r="BZ13" i="2"/>
  <c r="BZ12" i="2"/>
  <c r="BZ11" i="2"/>
  <c r="BZ20" i="2"/>
  <c r="BZ10" i="2"/>
  <c r="BZ24" i="2"/>
  <c r="BZ9" i="2"/>
  <c r="CA8" i="2"/>
  <c r="CA28" i="2" l="1"/>
  <c r="CA27" i="2"/>
  <c r="CA26" i="2"/>
  <c r="CA25" i="2"/>
  <c r="CA24" i="2"/>
  <c r="CA23" i="2"/>
  <c r="CA22" i="2"/>
  <c r="CA21" i="2"/>
  <c r="CA19" i="2"/>
  <c r="CA16" i="2"/>
  <c r="CA18" i="2"/>
  <c r="CA20" i="2"/>
  <c r="CA15" i="2"/>
  <c r="CA17" i="2"/>
  <c r="CA14" i="2"/>
  <c r="CA13" i="2"/>
  <c r="CA12" i="2"/>
  <c r="CA11" i="2"/>
  <c r="CA10" i="2"/>
  <c r="CA9" i="2"/>
  <c r="CB8" i="2"/>
  <c r="CB24" i="2" l="1"/>
  <c r="CB28" i="2"/>
  <c r="CB27" i="2"/>
  <c r="CB21" i="2"/>
  <c r="CB22" i="2"/>
  <c r="CB18" i="2"/>
  <c r="CB23" i="2"/>
  <c r="CB17" i="2"/>
  <c r="CB25" i="2"/>
  <c r="CB16" i="2"/>
  <c r="CB20" i="2"/>
  <c r="CB14" i="2"/>
  <c r="CB10" i="2"/>
  <c r="CB15" i="2"/>
  <c r="CB13" i="2"/>
  <c r="CB12" i="2"/>
  <c r="CB11" i="2"/>
  <c r="CB9" i="2"/>
  <c r="CB26" i="2"/>
  <c r="CB19" i="2"/>
  <c r="CC8" i="2"/>
  <c r="CC28" i="2" l="1"/>
  <c r="CC23" i="2"/>
  <c r="CC27" i="2"/>
  <c r="CC26" i="2"/>
  <c r="CC22" i="2"/>
  <c r="CC21" i="2"/>
  <c r="CC17" i="2"/>
  <c r="CC19" i="2"/>
  <c r="CC16" i="2"/>
  <c r="CC25" i="2"/>
  <c r="CC18" i="2"/>
  <c r="CC24" i="2"/>
  <c r="CC15" i="2"/>
  <c r="CC13" i="2"/>
  <c r="CC12" i="2"/>
  <c r="CC11" i="2"/>
  <c r="CD8" i="2"/>
  <c r="CC14" i="2"/>
  <c r="CC10" i="2"/>
  <c r="CC20" i="2"/>
  <c r="CC9" i="2"/>
  <c r="CD28" i="2" l="1"/>
  <c r="CD27" i="2"/>
  <c r="CD26" i="2"/>
  <c r="CD25" i="2"/>
  <c r="CD24" i="2"/>
  <c r="CD23" i="2"/>
  <c r="CD17" i="2"/>
  <c r="CD22" i="2"/>
  <c r="CD18" i="2"/>
  <c r="CD21" i="2"/>
  <c r="CD16" i="2"/>
  <c r="CD20" i="2"/>
  <c r="CD15" i="2"/>
  <c r="CD13" i="2"/>
  <c r="CD12" i="2"/>
  <c r="CD11" i="2"/>
  <c r="CE8" i="2"/>
  <c r="CD19" i="2"/>
  <c r="CD14" i="2"/>
  <c r="CD10" i="2"/>
  <c r="CD9" i="2"/>
  <c r="CE28" i="2" l="1"/>
  <c r="CE27" i="2"/>
  <c r="CE26" i="2"/>
  <c r="CE25" i="2"/>
  <c r="CE22" i="2"/>
  <c r="CE20" i="2"/>
  <c r="CE19" i="2"/>
  <c r="CE18" i="2"/>
  <c r="CE17" i="2"/>
  <c r="CE16" i="2"/>
  <c r="CE23" i="2"/>
  <c r="CE24" i="2"/>
  <c r="CE21" i="2"/>
  <c r="CE9" i="2"/>
  <c r="CE14" i="2"/>
  <c r="CE10" i="2"/>
  <c r="CE11" i="2"/>
  <c r="CE12" i="2"/>
  <c r="CE15" i="2"/>
  <c r="CE13" i="2"/>
  <c r="CF8" i="2"/>
  <c r="CF28" i="2" l="1"/>
  <c r="CF27" i="2"/>
  <c r="CF26" i="2"/>
  <c r="CF21" i="2"/>
  <c r="CF20" i="2"/>
  <c r="CF24" i="2"/>
  <c r="CF19" i="2"/>
  <c r="CF18" i="2"/>
  <c r="CF17" i="2"/>
  <c r="CF23" i="2"/>
  <c r="CF15" i="2"/>
  <c r="CF14" i="2"/>
  <c r="CF25" i="2"/>
  <c r="CF22" i="2"/>
  <c r="CF9" i="2"/>
  <c r="CF16" i="2"/>
  <c r="CF13" i="2"/>
  <c r="CF12" i="2"/>
  <c r="CF10" i="2"/>
  <c r="CG8" i="2"/>
  <c r="CF11" i="2"/>
  <c r="CG28" i="2" l="1"/>
  <c r="CG27" i="2"/>
  <c r="CG26" i="2"/>
  <c r="CG25" i="2"/>
  <c r="CG22" i="2"/>
  <c r="CG19" i="2"/>
  <c r="CG23" i="2"/>
  <c r="CG20" i="2"/>
  <c r="CG15" i="2"/>
  <c r="CG14" i="2"/>
  <c r="CG24" i="2"/>
  <c r="CG18" i="2"/>
  <c r="CG21" i="2"/>
  <c r="CG13" i="2"/>
  <c r="CG12" i="2"/>
  <c r="CG11" i="2"/>
  <c r="CH8" i="2"/>
  <c r="CG16" i="2"/>
  <c r="CG9" i="2"/>
  <c r="CG17" i="2"/>
  <c r="CG10" i="2"/>
  <c r="CH27" i="2" l="1"/>
  <c r="CH26" i="2"/>
  <c r="CH25" i="2"/>
  <c r="CH22" i="2"/>
  <c r="CH24" i="2"/>
  <c r="CH23" i="2"/>
  <c r="CH20" i="2"/>
  <c r="CH28" i="2"/>
  <c r="CH16" i="2"/>
  <c r="CH17" i="2"/>
  <c r="CH18" i="2"/>
  <c r="CH13" i="2"/>
  <c r="CH12" i="2"/>
  <c r="CH11" i="2"/>
  <c r="CH19" i="2"/>
  <c r="CH10" i="2"/>
  <c r="CH15" i="2"/>
  <c r="CH14" i="2"/>
  <c r="CI8" i="2"/>
  <c r="CH21" i="2"/>
  <c r="CH9" i="2"/>
  <c r="CI28" i="2" l="1"/>
  <c r="CI27" i="2"/>
  <c r="CI26" i="2"/>
  <c r="CI25" i="2"/>
  <c r="CI24" i="2"/>
  <c r="CI23" i="2"/>
  <c r="CI22" i="2"/>
  <c r="CI21" i="2"/>
  <c r="CI16" i="2"/>
  <c r="CI20" i="2"/>
  <c r="CI15" i="2"/>
  <c r="CI13" i="2"/>
  <c r="CI12" i="2"/>
  <c r="CI11" i="2"/>
  <c r="CI10" i="2"/>
  <c r="CI9" i="2"/>
  <c r="CI19" i="2"/>
  <c r="CI18" i="2"/>
  <c r="CI17" i="2"/>
  <c r="CI14" i="2"/>
  <c r="CJ8" i="2"/>
  <c r="CJ26" i="2" l="1"/>
  <c r="CJ25" i="2"/>
  <c r="CJ24" i="2"/>
  <c r="CJ23" i="2"/>
  <c r="CJ21" i="2"/>
  <c r="CJ28" i="2"/>
  <c r="CJ16" i="2"/>
  <c r="CJ20" i="2"/>
  <c r="CJ19" i="2"/>
  <c r="CJ18" i="2"/>
  <c r="CJ14" i="2"/>
  <c r="CJ22" i="2"/>
  <c r="CJ15" i="2"/>
  <c r="CJ17" i="2"/>
  <c r="CJ10" i="2"/>
  <c r="CJ9" i="2"/>
  <c r="CJ12" i="2"/>
  <c r="CK8" i="2"/>
  <c r="CJ13" i="2"/>
  <c r="CJ27" i="2"/>
  <c r="CJ11" i="2"/>
  <c r="CK25" i="2" l="1"/>
  <c r="CK28" i="2"/>
  <c r="CK21" i="2"/>
  <c r="CK24" i="2"/>
  <c r="CK27" i="2"/>
  <c r="CK23" i="2"/>
  <c r="CK20" i="2"/>
  <c r="CK19" i="2"/>
  <c r="CK18" i="2"/>
  <c r="CK26" i="2"/>
  <c r="CK14" i="2"/>
  <c r="CK22" i="2"/>
  <c r="CK15" i="2"/>
  <c r="CK17" i="2"/>
  <c r="CK10" i="2"/>
  <c r="CL8" i="2"/>
  <c r="CK16" i="2"/>
  <c r="CK13" i="2"/>
  <c r="CK9" i="2"/>
  <c r="CK11" i="2"/>
  <c r="CK12" i="2"/>
  <c r="CL28" i="2" l="1"/>
  <c r="CL27" i="2"/>
  <c r="CL26" i="2"/>
  <c r="CL25" i="2"/>
  <c r="CL24" i="2"/>
  <c r="CL23" i="2"/>
  <c r="CL19" i="2"/>
  <c r="CL18" i="2"/>
  <c r="CL22" i="2"/>
  <c r="CL17" i="2"/>
  <c r="CL16" i="2"/>
  <c r="CL15" i="2"/>
  <c r="CL20" i="2"/>
  <c r="CL21" i="2"/>
  <c r="CM8" i="2"/>
  <c r="CL14" i="2"/>
  <c r="CL13" i="2"/>
  <c r="CL12" i="2"/>
  <c r="CL11" i="2"/>
  <c r="CL9" i="2"/>
  <c r="CL10" i="2"/>
  <c r="CM24" i="2" l="1"/>
  <c r="CM23" i="2"/>
  <c r="CM28" i="2"/>
  <c r="CM27" i="2"/>
  <c r="CM25" i="2"/>
  <c r="CM22" i="2"/>
  <c r="CM19" i="2"/>
  <c r="CM18" i="2"/>
  <c r="CM17" i="2"/>
  <c r="CM16" i="2"/>
  <c r="CM21" i="2"/>
  <c r="CM26" i="2"/>
  <c r="CM20" i="2"/>
  <c r="CM14" i="2"/>
  <c r="CM13" i="2"/>
  <c r="CM12" i="2"/>
  <c r="CM11" i="2"/>
  <c r="CM15" i="2"/>
  <c r="CM9" i="2"/>
  <c r="CN8" i="2"/>
  <c r="CM10" i="2"/>
  <c r="CN28" i="2" l="1"/>
  <c r="CN21" i="2"/>
  <c r="CN20" i="2"/>
  <c r="CN27" i="2"/>
  <c r="CN26" i="2"/>
  <c r="CN22" i="2"/>
  <c r="CN25" i="2"/>
  <c r="CN24" i="2"/>
  <c r="CN19" i="2"/>
  <c r="CN18" i="2"/>
  <c r="CN17" i="2"/>
  <c r="CN15" i="2"/>
  <c r="CN14" i="2"/>
  <c r="CN23" i="2"/>
  <c r="CN13" i="2"/>
  <c r="CN12" i="2"/>
  <c r="CN11" i="2"/>
  <c r="CN9" i="2"/>
  <c r="CN16" i="2"/>
  <c r="CN10" i="2"/>
  <c r="CO8" i="2"/>
  <c r="CO28" i="2" l="1"/>
  <c r="CO27" i="2"/>
  <c r="CO26" i="2"/>
  <c r="CO25" i="2"/>
  <c r="CO24" i="2"/>
  <c r="CO19" i="2"/>
  <c r="CO22" i="2"/>
  <c r="CO20" i="2"/>
  <c r="CO15" i="2"/>
  <c r="CO14" i="2"/>
  <c r="CO21" i="2"/>
  <c r="CO17" i="2"/>
  <c r="CO23" i="2"/>
  <c r="CO9" i="2"/>
  <c r="CO18" i="2"/>
  <c r="CO16" i="2"/>
  <c r="CP8" i="2"/>
  <c r="CO13" i="2"/>
  <c r="CO11" i="2"/>
  <c r="CO10" i="2"/>
  <c r="CO12" i="2"/>
  <c r="CP28" i="2" l="1"/>
  <c r="CP27" i="2"/>
  <c r="CP26" i="2"/>
  <c r="CP22" i="2"/>
  <c r="CP24" i="2"/>
  <c r="CP25" i="2"/>
  <c r="CP20" i="2"/>
  <c r="CP21" i="2"/>
  <c r="CP17" i="2"/>
  <c r="CP23" i="2"/>
  <c r="CP18" i="2"/>
  <c r="CP19" i="2"/>
  <c r="CP13" i="2"/>
  <c r="CP12" i="2"/>
  <c r="CP11" i="2"/>
  <c r="CP16" i="2"/>
  <c r="CP14" i="2"/>
  <c r="CP9" i="2"/>
  <c r="CP15" i="2"/>
  <c r="CP10" i="2"/>
  <c r="CQ8" i="2"/>
  <c r="CQ28" i="2" l="1"/>
  <c r="CQ27" i="2"/>
  <c r="CQ26" i="2"/>
  <c r="CQ25" i="2"/>
  <c r="CQ24" i="2"/>
  <c r="CQ23" i="2"/>
  <c r="CQ22" i="2"/>
  <c r="CQ20" i="2"/>
  <c r="CQ16" i="2"/>
  <c r="CQ19" i="2"/>
  <c r="CQ15" i="2"/>
  <c r="CQ13" i="2"/>
  <c r="CQ12" i="2"/>
  <c r="CQ11" i="2"/>
  <c r="CQ10" i="2"/>
  <c r="CQ9" i="2"/>
  <c r="CQ18" i="2"/>
  <c r="CQ21" i="2"/>
  <c r="CR8" i="2"/>
  <c r="CQ17" i="2"/>
  <c r="CQ14" i="2"/>
  <c r="CR28" i="2" l="1"/>
  <c r="CR27" i="2"/>
  <c r="CR26" i="2"/>
  <c r="CR22" i="2"/>
  <c r="CR25" i="2"/>
  <c r="CR21" i="2"/>
  <c r="CR24" i="2"/>
  <c r="CR16" i="2"/>
  <c r="CR17" i="2"/>
  <c r="CR20" i="2"/>
  <c r="CR23" i="2"/>
  <c r="CR19" i="2"/>
  <c r="CR10" i="2"/>
  <c r="CR14" i="2"/>
  <c r="CR13" i="2"/>
  <c r="CR12" i="2"/>
  <c r="CR15" i="2"/>
  <c r="CR18" i="2"/>
  <c r="CR11" i="2"/>
  <c r="CS8" i="2"/>
  <c r="CR9" i="2"/>
  <c r="CS27" i="2" l="1"/>
  <c r="CS26" i="2"/>
  <c r="CS25" i="2"/>
  <c r="CS24" i="2"/>
  <c r="CS23" i="2"/>
  <c r="CS22" i="2"/>
  <c r="CS28" i="2"/>
  <c r="CS21" i="2"/>
  <c r="CS16" i="2"/>
  <c r="CS17" i="2"/>
  <c r="CS19" i="2"/>
  <c r="CS10" i="2"/>
  <c r="CT8" i="2"/>
  <c r="CS15" i="2"/>
  <c r="CS14" i="2"/>
  <c r="CS13" i="2"/>
  <c r="CS12" i="2"/>
  <c r="CS11" i="2"/>
  <c r="CS9" i="2"/>
  <c r="CS20" i="2"/>
  <c r="CS18" i="2"/>
  <c r="CT28" i="2" l="1"/>
  <c r="CT27" i="2"/>
  <c r="CT26" i="2"/>
  <c r="CT25" i="2"/>
  <c r="CT24" i="2"/>
  <c r="CT21" i="2"/>
  <c r="CT23" i="2"/>
  <c r="CT22" i="2"/>
  <c r="CT18" i="2"/>
  <c r="CT17" i="2"/>
  <c r="CT16" i="2"/>
  <c r="CT14" i="2"/>
  <c r="CT19" i="2"/>
  <c r="CT10" i="2"/>
  <c r="CU8" i="2"/>
  <c r="CT15" i="2"/>
  <c r="CT20" i="2"/>
  <c r="CT13" i="2"/>
  <c r="CT11" i="2"/>
  <c r="CT12" i="2"/>
  <c r="CT9" i="2"/>
  <c r="CU26" i="2" l="1"/>
  <c r="CU25" i="2"/>
  <c r="CU24" i="2"/>
  <c r="CU23" i="2"/>
  <c r="CU28" i="2"/>
  <c r="CU19" i="2"/>
  <c r="CU18" i="2"/>
  <c r="CU17" i="2"/>
  <c r="CU16" i="2"/>
  <c r="CU27" i="2"/>
  <c r="CU22" i="2"/>
  <c r="CU20" i="2"/>
  <c r="CU21" i="2"/>
  <c r="CU14" i="2"/>
  <c r="CU15" i="2"/>
  <c r="CU11" i="2"/>
  <c r="CU10" i="2"/>
  <c r="CV8" i="2"/>
  <c r="CU12" i="2"/>
  <c r="CU9" i="2"/>
  <c r="CU13" i="2"/>
  <c r="CV25" i="2" l="1"/>
  <c r="CV23" i="2"/>
  <c r="CV21" i="2"/>
  <c r="CV20" i="2"/>
  <c r="CV28" i="2"/>
  <c r="CV19" i="2"/>
  <c r="CV18" i="2"/>
  <c r="CV17" i="2"/>
  <c r="CV26" i="2"/>
  <c r="CV15" i="2"/>
  <c r="CV14" i="2"/>
  <c r="CV27" i="2"/>
  <c r="CV16" i="2"/>
  <c r="CV22" i="2"/>
  <c r="CV24" i="2"/>
  <c r="CV13" i="2"/>
  <c r="CV12" i="2"/>
  <c r="CV11" i="2"/>
  <c r="CV10" i="2"/>
  <c r="CW8" i="2"/>
  <c r="CV9" i="2"/>
  <c r="CW24" i="2" l="1"/>
  <c r="CW28" i="2"/>
  <c r="CW27" i="2"/>
  <c r="CW22" i="2"/>
  <c r="CW19" i="2"/>
  <c r="CW26" i="2"/>
  <c r="CW23" i="2"/>
  <c r="CW15" i="2"/>
  <c r="CW14" i="2"/>
  <c r="CW25" i="2"/>
  <c r="CW20" i="2"/>
  <c r="CW18" i="2"/>
  <c r="CW17" i="2"/>
  <c r="CW16" i="2"/>
  <c r="CW13" i="2"/>
  <c r="CW12" i="2"/>
  <c r="CW11" i="2"/>
  <c r="CW9" i="2"/>
  <c r="CW21" i="2"/>
  <c r="CW10" i="2"/>
  <c r="CX8" i="2"/>
  <c r="CX28" i="2" l="1"/>
  <c r="CX27" i="2"/>
  <c r="CX26" i="2"/>
  <c r="CX23" i="2"/>
  <c r="CX20" i="2"/>
  <c r="CX25" i="2"/>
  <c r="CX18" i="2"/>
  <c r="CX19" i="2"/>
  <c r="CX17" i="2"/>
  <c r="CX24" i="2"/>
  <c r="CX22" i="2"/>
  <c r="CX15" i="2"/>
  <c r="CX13" i="2"/>
  <c r="CX12" i="2"/>
  <c r="CX11" i="2"/>
  <c r="CX21" i="2"/>
  <c r="CX16" i="2"/>
  <c r="CX9" i="2"/>
  <c r="CX10" i="2"/>
  <c r="CY8" i="2"/>
  <c r="CX14" i="2"/>
  <c r="CY28" i="2" l="1"/>
  <c r="CY27" i="2"/>
  <c r="CY26" i="2"/>
  <c r="CY25" i="2"/>
  <c r="CY24" i="2"/>
  <c r="CY23" i="2"/>
  <c r="CY22" i="2"/>
  <c r="CY20" i="2"/>
  <c r="CY19" i="2"/>
  <c r="CY17" i="2"/>
  <c r="CY15" i="2"/>
  <c r="CY13" i="2"/>
  <c r="CY12" i="2"/>
  <c r="CY11" i="2"/>
  <c r="CY10" i="2"/>
  <c r="CY9" i="2"/>
  <c r="CY21" i="2"/>
  <c r="CY18" i="2"/>
  <c r="CY16" i="2"/>
  <c r="CZ8" i="2"/>
  <c r="CY14" i="2"/>
  <c r="CZ28" i="2" l="1"/>
  <c r="CZ27" i="2"/>
  <c r="CZ22" i="2"/>
  <c r="CZ26" i="2"/>
  <c r="CZ25" i="2"/>
  <c r="CZ20" i="2"/>
  <c r="CZ19" i="2"/>
  <c r="CZ17" i="2"/>
  <c r="CZ21" i="2"/>
  <c r="CZ16" i="2"/>
  <c r="CZ24" i="2"/>
  <c r="CZ18" i="2"/>
  <c r="CZ23" i="2"/>
  <c r="CZ15" i="2"/>
  <c r="CZ13" i="2"/>
  <c r="CZ12" i="2"/>
  <c r="CZ11" i="2"/>
  <c r="CZ14" i="2"/>
  <c r="DA8" i="2"/>
  <c r="CZ9" i="2"/>
  <c r="CZ10" i="2"/>
  <c r="DA28" i="2" l="1"/>
  <c r="DA27" i="2"/>
  <c r="DA22" i="2"/>
  <c r="DA26" i="2"/>
  <c r="DA24" i="2"/>
  <c r="DA21" i="2"/>
  <c r="DA20" i="2"/>
  <c r="DA16" i="2"/>
  <c r="DA23" i="2"/>
  <c r="DA18" i="2"/>
  <c r="DA15" i="2"/>
  <c r="DA14" i="2"/>
  <c r="DA25" i="2"/>
  <c r="DA10" i="2"/>
  <c r="DA17" i="2"/>
  <c r="DA11" i="2"/>
  <c r="DA9" i="2"/>
  <c r="DA12" i="2"/>
  <c r="DA19" i="2"/>
  <c r="DA13" i="2"/>
</calcChain>
</file>

<file path=xl/sharedStrings.xml><?xml version="1.0" encoding="utf-8"?>
<sst xmlns="http://schemas.openxmlformats.org/spreadsheetml/2006/main" count="117" uniqueCount="58">
  <si>
    <t>Ayuda</t>
  </si>
  <si>
    <t>Proyecto: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</si>
  <si>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</si>
  <si>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</si>
  <si>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</si>
  <si>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</si>
  <si>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</si>
  <si>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</si>
  <si>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</si>
  <si>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</si>
  <si>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</si>
  <si>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</si>
  <si>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</si>
  <si>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</si>
  <si>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</si>
  <si>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</si>
  <si>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</si>
  <si>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</si>
  <si>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</si>
  <si>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</si>
  <si>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</si>
  <si>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No Aplica</t>
  </si>
  <si>
    <t>Completado</t>
  </si>
  <si>
    <t>En progreso</t>
  </si>
  <si>
    <t>Retrasado</t>
  </si>
  <si>
    <t>No comenzado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</si>
  <si>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</si>
  <si>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</si>
  <si>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</si>
  <si>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</si>
  <si>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</si>
  <si>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</si>
  <si>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Días de retraso vs días ganados</t>
  </si>
  <si>
    <t>Total días de retraso</t>
  </si>
  <si>
    <t>Total días ganados</t>
  </si>
  <si>
    <t>Programa de Selección de Tanques de Aire Comprimido</t>
  </si>
  <si>
    <t>Juan F</t>
  </si>
  <si>
    <t>Fase</t>
  </si>
  <si>
    <t>Estado del Arte</t>
  </si>
  <si>
    <t>Lectura de fuentes</t>
  </si>
  <si>
    <t>CC</t>
  </si>
  <si>
    <t>Revisar estructura de código de Clase en Python</t>
  </si>
  <si>
    <t>Revisar las clases pensadas en 2022 y replantear</t>
  </si>
  <si>
    <t>Revisar código de 'proy_tanques' y contrastar</t>
  </si>
  <si>
    <t>Definir las clases, métodos y variables del código</t>
  </si>
  <si>
    <t>Arquitectura del programa</t>
  </si>
  <si>
    <t>Documentación y registro en cuadro de control</t>
  </si>
  <si>
    <t>FC</t>
  </si>
  <si>
    <t>Programación de Clases y Métodos</t>
  </si>
  <si>
    <t>Pruebas</t>
  </si>
  <si>
    <t>Búsqueda de personas para probar el código</t>
  </si>
  <si>
    <t>Uso del código por terceros y retroalimentación</t>
  </si>
  <si>
    <t>Iteración y mejoras</t>
  </si>
  <si>
    <t>Organizar y dar diseño al repositorio en Github</t>
  </si>
  <si>
    <t>Implementar mejoras y repetir pruebas</t>
  </si>
  <si>
    <t>Cierre</t>
  </si>
  <si>
    <t>Revisión general del repositorio y documentación</t>
  </si>
  <si>
    <t>Publicación en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</si>
</sst>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/yy"/>
    <numFmt numFmtId="166" formatCode="\+#,##0;\-#,##0"/>
    <numFmt numFmtId="167" formatCode="#,##0_ ;\-#,##0\ "/>
  </numFmts>
  <fonts count="19">
    <font>
      <sz val="11"/>
      <color theme="1"/>
      <name val="Calibri"/>
      <scheme val="minor"/>
    </font>
    <font>
      <sz val="12"/>
      <color theme="1"/>
      <name val="Calibri"/>
    </font>
    <font>
      <b/>
      <sz val="22"/>
      <color rgb="FF3F3F3F"/>
      <name val="Calibri"/>
    </font>
    <font>
      <sz val="12"/>
      <color rgb="FF009688"/>
      <name val="Calibri"/>
    </font>
    <font>
      <sz val="12"/>
      <color theme="5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5"/>
      <name val="Calibri"/>
    </font>
    <font>
      <i/>
      <sz val="14"/>
      <color theme="5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1"/>
      <color rgb="FF7F7F7F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 textRotation="90"/>
    </xf>
    <xf numFmtId="164" fontId="6" fillId="0" borderId="0" xfId="0" applyNumberFormat="1" applyFont="1" applyAlignment="1">
      <alignment textRotation="90"/>
    </xf>
    <xf numFmtId="1" fontId="5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textRotation="90"/>
    </xf>
    <xf numFmtId="165" fontId="6" fillId="0" borderId="0" xfId="0" applyNumberFormat="1" applyFont="1" applyAlignment="1">
      <alignment vertical="center" textRotation="90"/>
    </xf>
    <xf numFmtId="0" fontId="1" fillId="0" borderId="4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5" fontId="11" fillId="5" borderId="6" xfId="0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1" fillId="5" borderId="10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5" fontId="11" fillId="5" borderId="15" xfId="0" applyNumberFormat="1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center" wrapText="1"/>
    </xf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0" fontId="6" fillId="0" borderId="0" xfId="0" applyNumberFormat="1" applyFont="1"/>
    <xf numFmtId="0" fontId="13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18" fillId="0" borderId="19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1"/>
        <c:ser>
          <c:idx val="0"/>
          <c:order val="0"/>
          <c:tx>
            <c:v>Días transcurridos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0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3-4434-ACEE-908C78C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853713"/>
        <c:axId val="414271605"/>
      </c:barChart>
      <c:catAx>
        <c:axId val="1238853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14271605"/>
        <c:crosses val="autoZero"/>
        <c:auto val="1"/>
        <c:lblAlgn val="ctr"/>
        <c:lblOffset val="100"/>
        <c:noMultiLvlLbl val="1"/>
      </c:catAx>
      <c:valAx>
        <c:axId val="41427160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3885371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399826965920143"/>
          <c:y val="0.41206049135055289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8AB-447C-B06B-E0710F4E2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8AB-447C-B06B-E0710F4E2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8AB-447C-B06B-E0710F4E2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8AB-447C-B06B-E0710F4E22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47C-B06B-E0710F4E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7829550" cy="12573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31225" y="0"/>
          <a:ext cx="7829550" cy="7560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La plantilla "Calendario de proyecto"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permite registrar las etapas del proyecto estableciendo cuánto dura, quien es el responsable y que estado tiene cada etapa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hoja "Proyecto" escriba en la celda D3 a D5 el nombre del proyecto, la fecha de inicio y los días que durará.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 b="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olumna C llamada "Descripción de la etapa": debe detallar la etapa. Por ejemplo reunión inicial o Recolección de datos.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D llamada "Duración": Cantidad de días que durará esa etapa, por ejemplo 2 días.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E "Tarea dependiente" debe determinar de que etapa depende la tarea. Por ejemplo si la etapa 3 depende de la 2 debe escribir 2.  Si La etapa  no depende de ninguna fase anterior se expresa como No Aplica.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F "Tipo de Dependencia" debe elegir si la dependencia es de tipo Comienzo-Comienzo (CC) que será en los casos que tienen días comunes o de tipo Fin-Comienzo (FC) que es cuando la etapa subsiguiente comienza cuando termina la etapa con la que depende.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Ejemplo: Si la etapa 3 comienza junto con la 2 se elige la opción CC. Si la etapa 3 comienza cuando termina la 2, se elige FC.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G "Días de Dependencia" debe  ingresar cuántos días después de la fase de la que depende, comienza. Por ejemplo, si la etapa 3  es de tipo FC y empieza 3 días después de terminada la fase 2, se escribe 3. También puede ser que sea de tipo CC  y que empiece un día después de empezada la tarea anterior, en cuyo caso iría 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En la columna J "Responsable" debe ingresar quien está a cargo de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8.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I "Estatus" debe elegir en qué estado está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9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Si se completó la etapa completar Columna L "Fecha de finalización".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hoja "Reportes" mostrará la situación actual del proyecto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C3 La fecha del reporte, asignada por defecto al día de hoy, pero se puede cambiar.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C4 Días planeados : información que se obtiene de lo ingresado en la hoja información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C5 Días transcurridos desde el inicio a la fecha del reporte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C6 Días faltantes para finalizar 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Gráficos que ilustran la situación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dejar la plantilla en blanco se debe borrar la información de las celdas contenidas en las columnas C a G, J a L. 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También deben borrarse las celdas D3 a D5. No borrar filas enteras porque pueden romper las fórmulas.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0</xdr:rowOff>
    </xdr:from>
    <xdr:ext cx="3324225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88650" y="3418050"/>
          <a:ext cx="33147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88650" y="3499013"/>
          <a:ext cx="3314700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771525</xdr:colOff>
      <xdr:row>0</xdr:row>
      <xdr:rowOff>0</xdr:rowOff>
    </xdr:from>
    <xdr:ext cx="1962150" cy="600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369688" y="3479963"/>
          <a:ext cx="195262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6</xdr:row>
      <xdr:rowOff>123825</xdr:rowOff>
    </xdr:from>
    <xdr:ext cx="4724400" cy="2743200"/>
    <xdr:graphicFrame macro="">
      <xdr:nvGraphicFramePr>
        <xdr:cNvPr id="853933571" name="Chart 1">
          <a:extLst>
            <a:ext uri="{FF2B5EF4-FFF2-40B4-BE49-F238E27FC236}">
              <a16:creationId xmlns:a16="http://schemas.microsoft.com/office/drawing/2014/main" id="{00000000-0008-0000-0200-000003FE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733425</xdr:colOff>
      <xdr:row>22</xdr:row>
      <xdr:rowOff>76200</xdr:rowOff>
    </xdr:from>
    <xdr:ext cx="4524375" cy="2590800"/>
    <xdr:graphicFrame macro="">
      <xdr:nvGraphicFramePr>
        <xdr:cNvPr id="1480657178" name="Chart 2">
          <a:extLst>
            <a:ext uri="{FF2B5EF4-FFF2-40B4-BE49-F238E27FC236}">
              <a16:creationId xmlns:a16="http://schemas.microsoft.com/office/drawing/2014/main" id="{00000000-0008-0000-0200-00001A09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93413" y="3499013"/>
          <a:ext cx="330517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47625</xdr:colOff>
      <xdr:row>0</xdr:row>
      <xdr:rowOff>0</xdr:rowOff>
    </xdr:from>
    <xdr:ext cx="1914525" cy="600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393500" y="3484725"/>
          <a:ext cx="1905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0" zoomScale="61" workbookViewId="0"/>
  </sheetViews>
  <sheetFormatPr baseColWidth="10" defaultColWidth="14.44140625" defaultRowHeight="15" customHeight="1"/>
  <cols>
    <col min="1" max="1" width="4" customWidth="1"/>
    <col min="2" max="11" width="18.44140625" customWidth="1"/>
    <col min="12" max="26" width="11.5546875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1000"/>
  <sheetViews>
    <sheetView showGridLines="0" tabSelected="1" topLeftCell="A2" zoomScale="70" zoomScaleNormal="70" workbookViewId="0">
      <pane xSplit="4" topLeftCell="E1" activePane="topRight" state="frozen"/>
      <selection activeCell="A4" sqref="A4"/>
      <selection pane="topRight" activeCell="M11" sqref="M11"/>
    </sheetView>
  </sheetViews>
  <sheetFormatPr baseColWidth="10" defaultColWidth="14.44140625" defaultRowHeight="15" customHeight="1" outlineLevelCol="1"/>
  <cols>
    <col min="1" max="1" width="4.44140625" customWidth="1"/>
    <col min="2" max="2" width="4.6640625" customWidth="1"/>
    <col min="3" max="3" width="33.88671875" bestFit="1" customWidth="1"/>
    <col min="4" max="4" width="45.21875" customWidth="1"/>
    <col min="5" max="5" width="13.6640625" customWidth="1"/>
    <col min="6" max="6" width="15.6640625" customWidth="1"/>
    <col min="7" max="7" width="13.109375" bestFit="1" customWidth="1"/>
    <col min="8" max="8" width="14.33203125" customWidth="1"/>
    <col min="9" max="9" width="11.6640625" customWidth="1"/>
    <col min="10" max="12" width="15.6640625" customWidth="1"/>
    <col min="13" max="13" width="30.33203125" customWidth="1"/>
    <col min="14" max="14" width="30.6640625" bestFit="1" customWidth="1"/>
    <col min="15" max="104" width="3.109375" customWidth="1"/>
    <col min="105" max="105" width="4.33203125" customWidth="1"/>
    <col min="106" max="107" width="11.6640625" hidden="1" customWidth="1" outlineLevel="1"/>
    <col min="108" max="108" width="16.88671875" customWidth="1" collapsed="1"/>
    <col min="109" max="110" width="4.33203125" customWidth="1"/>
  </cols>
  <sheetData>
    <row r="1" spans="1:111" ht="4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11" ht="25.5" customHeight="1"/>
    <row r="3" spans="1:111" ht="23.25" customHeight="1">
      <c r="B3" s="75" t="s">
        <v>1</v>
      </c>
      <c r="C3" s="74"/>
      <c r="D3" s="76" t="s">
        <v>35</v>
      </c>
      <c r="E3" s="74"/>
      <c r="F3" s="74"/>
      <c r="G3" s="74"/>
      <c r="H3" s="74"/>
    </row>
    <row r="4" spans="1:111" ht="23.25" customHeight="1">
      <c r="B4" s="5"/>
      <c r="C4" s="5" t="s">
        <v>2</v>
      </c>
      <c r="D4" s="7">
        <v>45081</v>
      </c>
      <c r="E4" s="8"/>
      <c r="F4" s="9"/>
      <c r="G4" s="9"/>
      <c r="H4" s="10"/>
      <c r="P4" s="11"/>
      <c r="Q4" s="11"/>
      <c r="R4" s="11"/>
      <c r="S4" s="12"/>
      <c r="T4" s="12"/>
    </row>
    <row r="5" spans="1:111" ht="23.25" customHeight="1">
      <c r="B5" s="75" t="s">
        <v>3</v>
      </c>
      <c r="C5" s="74"/>
      <c r="D5" s="6">
        <v>195</v>
      </c>
      <c r="E5" s="13"/>
      <c r="F5" s="14"/>
      <c r="G5" s="14"/>
      <c r="H5" s="10"/>
      <c r="O5" s="11"/>
      <c r="P5" s="11"/>
      <c r="Q5" s="11"/>
      <c r="R5" s="11"/>
      <c r="S5" s="12"/>
      <c r="T5" s="12"/>
    </row>
    <row r="6" spans="1:111" ht="23.25" customHeight="1">
      <c r="B6" s="75" t="s">
        <v>4</v>
      </c>
      <c r="C6" s="74"/>
      <c r="D6" s="15">
        <f>IF(D4="","",D4+D5)</f>
        <v>45276</v>
      </c>
      <c r="E6" s="16"/>
      <c r="F6" s="16"/>
      <c r="G6" s="16"/>
      <c r="H6" s="16"/>
      <c r="O6" s="11"/>
      <c r="P6" s="11"/>
      <c r="Q6" s="11"/>
      <c r="R6" s="11"/>
      <c r="S6" s="12"/>
      <c r="T6" s="12"/>
    </row>
    <row r="7" spans="1:111" ht="24" customHeight="1">
      <c r="L7" s="77" t="s">
        <v>5</v>
      </c>
      <c r="M7" s="74"/>
      <c r="O7" s="73" t="s">
        <v>6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DB7" s="17"/>
      <c r="DC7" s="17"/>
    </row>
    <row r="8" spans="1:111" ht="69" customHeight="1">
      <c r="A8" s="18"/>
      <c r="B8" s="19" t="s">
        <v>7</v>
      </c>
      <c r="C8" s="19" t="s">
        <v>37</v>
      </c>
      <c r="D8" s="19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20" t="s">
        <v>17</v>
      </c>
      <c r="N8" s="19" t="s">
        <v>18</v>
      </c>
      <c r="O8" s="18"/>
      <c r="P8" s="21">
        <f>D4</f>
        <v>45081</v>
      </c>
      <c r="Q8" s="21">
        <f t="shared" ref="Q8:DA8" si="0">P8+1</f>
        <v>45082</v>
      </c>
      <c r="R8" s="21">
        <f t="shared" si="0"/>
        <v>45083</v>
      </c>
      <c r="S8" s="21">
        <f t="shared" si="0"/>
        <v>45084</v>
      </c>
      <c r="T8" s="21">
        <f t="shared" si="0"/>
        <v>45085</v>
      </c>
      <c r="U8" s="21">
        <f t="shared" si="0"/>
        <v>45086</v>
      </c>
      <c r="V8" s="21">
        <f t="shared" si="0"/>
        <v>45087</v>
      </c>
      <c r="W8" s="21">
        <f t="shared" si="0"/>
        <v>45088</v>
      </c>
      <c r="X8" s="21">
        <f t="shared" si="0"/>
        <v>45089</v>
      </c>
      <c r="Y8" s="21">
        <f t="shared" si="0"/>
        <v>45090</v>
      </c>
      <c r="Z8" s="21">
        <f t="shared" si="0"/>
        <v>45091</v>
      </c>
      <c r="AA8" s="21">
        <f t="shared" si="0"/>
        <v>45092</v>
      </c>
      <c r="AB8" s="21">
        <f t="shared" si="0"/>
        <v>45093</v>
      </c>
      <c r="AC8" s="21">
        <f t="shared" si="0"/>
        <v>45094</v>
      </c>
      <c r="AD8" s="21">
        <f t="shared" si="0"/>
        <v>45095</v>
      </c>
      <c r="AE8" s="21">
        <f t="shared" si="0"/>
        <v>45096</v>
      </c>
      <c r="AF8" s="21">
        <f t="shared" si="0"/>
        <v>45097</v>
      </c>
      <c r="AG8" s="21">
        <f t="shared" si="0"/>
        <v>45098</v>
      </c>
      <c r="AH8" s="21">
        <f t="shared" si="0"/>
        <v>45099</v>
      </c>
      <c r="AI8" s="21">
        <f t="shared" si="0"/>
        <v>45100</v>
      </c>
      <c r="AJ8" s="21">
        <f t="shared" si="0"/>
        <v>45101</v>
      </c>
      <c r="AK8" s="21">
        <f t="shared" si="0"/>
        <v>45102</v>
      </c>
      <c r="AL8" s="21">
        <f t="shared" si="0"/>
        <v>45103</v>
      </c>
      <c r="AM8" s="21">
        <f t="shared" si="0"/>
        <v>45104</v>
      </c>
      <c r="AN8" s="21">
        <f t="shared" si="0"/>
        <v>45105</v>
      </c>
      <c r="AO8" s="21">
        <f t="shared" si="0"/>
        <v>45106</v>
      </c>
      <c r="AP8" s="21">
        <f t="shared" si="0"/>
        <v>45107</v>
      </c>
      <c r="AQ8" s="21">
        <f t="shared" si="0"/>
        <v>45108</v>
      </c>
      <c r="AR8" s="21">
        <f t="shared" si="0"/>
        <v>45109</v>
      </c>
      <c r="AS8" s="21">
        <f t="shared" si="0"/>
        <v>45110</v>
      </c>
      <c r="AT8" s="21">
        <f t="shared" si="0"/>
        <v>45111</v>
      </c>
      <c r="AU8" s="21">
        <f t="shared" si="0"/>
        <v>45112</v>
      </c>
      <c r="AV8" s="21">
        <f t="shared" si="0"/>
        <v>45113</v>
      </c>
      <c r="AW8" s="21">
        <f t="shared" si="0"/>
        <v>45114</v>
      </c>
      <c r="AX8" s="21">
        <f t="shared" si="0"/>
        <v>45115</v>
      </c>
      <c r="AY8" s="21">
        <f t="shared" si="0"/>
        <v>45116</v>
      </c>
      <c r="AZ8" s="21">
        <f t="shared" si="0"/>
        <v>45117</v>
      </c>
      <c r="BA8" s="21">
        <f t="shared" si="0"/>
        <v>45118</v>
      </c>
      <c r="BB8" s="21">
        <f t="shared" si="0"/>
        <v>45119</v>
      </c>
      <c r="BC8" s="21">
        <f t="shared" si="0"/>
        <v>45120</v>
      </c>
      <c r="BD8" s="21">
        <f t="shared" si="0"/>
        <v>45121</v>
      </c>
      <c r="BE8" s="21">
        <f t="shared" si="0"/>
        <v>45122</v>
      </c>
      <c r="BF8" s="21">
        <f t="shared" si="0"/>
        <v>45123</v>
      </c>
      <c r="BG8" s="21">
        <f t="shared" si="0"/>
        <v>45124</v>
      </c>
      <c r="BH8" s="21">
        <f t="shared" si="0"/>
        <v>45125</v>
      </c>
      <c r="BI8" s="21">
        <f t="shared" si="0"/>
        <v>45126</v>
      </c>
      <c r="BJ8" s="21">
        <f t="shared" si="0"/>
        <v>45127</v>
      </c>
      <c r="BK8" s="21">
        <f t="shared" si="0"/>
        <v>45128</v>
      </c>
      <c r="BL8" s="21">
        <f t="shared" si="0"/>
        <v>45129</v>
      </c>
      <c r="BM8" s="21">
        <f t="shared" si="0"/>
        <v>45130</v>
      </c>
      <c r="BN8" s="21">
        <f t="shared" si="0"/>
        <v>45131</v>
      </c>
      <c r="BO8" s="21">
        <f t="shared" si="0"/>
        <v>45132</v>
      </c>
      <c r="BP8" s="21">
        <f t="shared" si="0"/>
        <v>45133</v>
      </c>
      <c r="BQ8" s="21">
        <f t="shared" si="0"/>
        <v>45134</v>
      </c>
      <c r="BR8" s="21">
        <f t="shared" si="0"/>
        <v>45135</v>
      </c>
      <c r="BS8" s="21">
        <f t="shared" si="0"/>
        <v>45136</v>
      </c>
      <c r="BT8" s="21">
        <f t="shared" si="0"/>
        <v>45137</v>
      </c>
      <c r="BU8" s="21">
        <f t="shared" si="0"/>
        <v>45138</v>
      </c>
      <c r="BV8" s="21">
        <f t="shared" si="0"/>
        <v>45139</v>
      </c>
      <c r="BW8" s="21">
        <f t="shared" si="0"/>
        <v>45140</v>
      </c>
      <c r="BX8" s="21">
        <f t="shared" si="0"/>
        <v>45141</v>
      </c>
      <c r="BY8" s="21">
        <f t="shared" si="0"/>
        <v>45142</v>
      </c>
      <c r="BZ8" s="21">
        <f t="shared" si="0"/>
        <v>45143</v>
      </c>
      <c r="CA8" s="21">
        <f t="shared" si="0"/>
        <v>45144</v>
      </c>
      <c r="CB8" s="21">
        <f t="shared" si="0"/>
        <v>45145</v>
      </c>
      <c r="CC8" s="21">
        <f t="shared" si="0"/>
        <v>45146</v>
      </c>
      <c r="CD8" s="21">
        <f t="shared" si="0"/>
        <v>45147</v>
      </c>
      <c r="CE8" s="21">
        <f t="shared" si="0"/>
        <v>45148</v>
      </c>
      <c r="CF8" s="21">
        <f t="shared" si="0"/>
        <v>45149</v>
      </c>
      <c r="CG8" s="21">
        <f t="shared" si="0"/>
        <v>45150</v>
      </c>
      <c r="CH8" s="21">
        <f t="shared" si="0"/>
        <v>45151</v>
      </c>
      <c r="CI8" s="21">
        <f t="shared" si="0"/>
        <v>45152</v>
      </c>
      <c r="CJ8" s="21">
        <f t="shared" si="0"/>
        <v>45153</v>
      </c>
      <c r="CK8" s="21">
        <f t="shared" si="0"/>
        <v>45154</v>
      </c>
      <c r="CL8" s="21">
        <f t="shared" si="0"/>
        <v>45155</v>
      </c>
      <c r="CM8" s="21">
        <f t="shared" si="0"/>
        <v>45156</v>
      </c>
      <c r="CN8" s="21">
        <f t="shared" si="0"/>
        <v>45157</v>
      </c>
      <c r="CO8" s="21">
        <f t="shared" si="0"/>
        <v>45158</v>
      </c>
      <c r="CP8" s="21">
        <f t="shared" si="0"/>
        <v>45159</v>
      </c>
      <c r="CQ8" s="21">
        <f t="shared" si="0"/>
        <v>45160</v>
      </c>
      <c r="CR8" s="21">
        <f t="shared" si="0"/>
        <v>45161</v>
      </c>
      <c r="CS8" s="21">
        <f t="shared" si="0"/>
        <v>45162</v>
      </c>
      <c r="CT8" s="21">
        <f t="shared" si="0"/>
        <v>45163</v>
      </c>
      <c r="CU8" s="21">
        <f t="shared" si="0"/>
        <v>45164</v>
      </c>
      <c r="CV8" s="21">
        <f t="shared" si="0"/>
        <v>45165</v>
      </c>
      <c r="CW8" s="21">
        <f t="shared" si="0"/>
        <v>45166</v>
      </c>
      <c r="CX8" s="21">
        <f t="shared" si="0"/>
        <v>45167</v>
      </c>
      <c r="CY8" s="21">
        <f t="shared" si="0"/>
        <v>45168</v>
      </c>
      <c r="CZ8" s="21">
        <f t="shared" si="0"/>
        <v>45169</v>
      </c>
      <c r="DA8" s="21">
        <f t="shared" si="0"/>
        <v>45170</v>
      </c>
      <c r="DB8" s="22"/>
      <c r="DC8" s="23" t="s">
        <v>19</v>
      </c>
      <c r="DD8" s="23" t="s">
        <v>20</v>
      </c>
      <c r="DE8" s="22"/>
      <c r="DF8" s="22"/>
      <c r="DG8" s="22"/>
    </row>
    <row r="9" spans="1:111" ht="14.25" customHeight="1">
      <c r="B9" s="24">
        <f>IF(D9="","",1)</f>
        <v>1</v>
      </c>
      <c r="C9" s="25" t="s">
        <v>38</v>
      </c>
      <c r="D9" s="25" t="s">
        <v>39</v>
      </c>
      <c r="E9" s="26">
        <v>1</v>
      </c>
      <c r="F9" s="26" t="s">
        <v>21</v>
      </c>
      <c r="G9" s="37" t="s">
        <v>40</v>
      </c>
      <c r="H9" s="27">
        <v>0</v>
      </c>
      <c r="I9" s="28">
        <f>IF(OR(D9="",E9="",H9=""),"",D4+H9)</f>
        <v>45081</v>
      </c>
      <c r="J9" s="28">
        <f t="shared" ref="J9:J28" si="1">IF(I9="","",I9+E9-1)</f>
        <v>45081</v>
      </c>
      <c r="K9" s="25" t="s">
        <v>36</v>
      </c>
      <c r="L9" s="26" t="s">
        <v>22</v>
      </c>
      <c r="M9" s="29">
        <v>45081</v>
      </c>
      <c r="N9" s="30">
        <f t="shared" ref="N9:N28" si="2">IF(I9="","",IF(AND(L9="Completado",M9=""),"Completar fecha de finalización",IF(AND(L9="Completado",M9&lt;&gt;""),M9-I9+1,"")))</f>
        <v>1</v>
      </c>
      <c r="P9" s="31" t="str">
        <f t="shared" ref="P9:DA9" si="3">IF(AND(P$8&gt;=$I9,P$8&lt;=$J9),"x","")</f>
        <v>x</v>
      </c>
      <c r="Q9" s="32" t="str">
        <f t="shared" si="3"/>
        <v/>
      </c>
      <c r="R9" s="32" t="str">
        <f t="shared" si="3"/>
        <v/>
      </c>
      <c r="S9" s="32" t="str">
        <f t="shared" si="3"/>
        <v/>
      </c>
      <c r="T9" s="32" t="str">
        <f t="shared" si="3"/>
        <v/>
      </c>
      <c r="U9" s="32" t="str">
        <f t="shared" si="3"/>
        <v/>
      </c>
      <c r="V9" s="32" t="str">
        <f t="shared" si="3"/>
        <v/>
      </c>
      <c r="W9" s="32" t="str">
        <f t="shared" si="3"/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si="3"/>
        <v/>
      </c>
      <c r="CJ9" s="32" t="str">
        <f t="shared" si="3"/>
        <v/>
      </c>
      <c r="CK9" s="32" t="str">
        <f t="shared" si="3"/>
        <v/>
      </c>
      <c r="CL9" s="32" t="str">
        <f t="shared" si="3"/>
        <v/>
      </c>
      <c r="CM9" s="32" t="str">
        <f t="shared" si="3"/>
        <v/>
      </c>
      <c r="CN9" s="32" t="str">
        <f t="shared" si="3"/>
        <v/>
      </c>
      <c r="CO9" s="32" t="str">
        <f t="shared" si="3"/>
        <v/>
      </c>
      <c r="CP9" s="32" t="str">
        <f t="shared" si="3"/>
        <v/>
      </c>
      <c r="CQ9" s="32" t="str">
        <f t="shared" si="3"/>
        <v/>
      </c>
      <c r="CR9" s="32" t="str">
        <f t="shared" si="3"/>
        <v/>
      </c>
      <c r="CS9" s="32" t="str">
        <f t="shared" si="3"/>
        <v/>
      </c>
      <c r="CT9" s="32" t="str">
        <f t="shared" si="3"/>
        <v/>
      </c>
      <c r="CU9" s="32" t="str">
        <f t="shared" si="3"/>
        <v/>
      </c>
      <c r="CV9" s="32" t="str">
        <f t="shared" si="3"/>
        <v/>
      </c>
      <c r="CW9" s="32" t="str">
        <f t="shared" si="3"/>
        <v/>
      </c>
      <c r="CX9" s="32" t="str">
        <f t="shared" si="3"/>
        <v/>
      </c>
      <c r="CY9" s="32" t="str">
        <f t="shared" si="3"/>
        <v/>
      </c>
      <c r="CZ9" s="32" t="str">
        <f t="shared" si="3"/>
        <v/>
      </c>
      <c r="DA9" s="33" t="str">
        <f t="shared" si="3"/>
        <v/>
      </c>
      <c r="DC9" s="34">
        <f t="shared" ref="DC9:DC28" si="4">IF(L9="Completado",IF(N9&lt;E9,E9-N9,0),0)</f>
        <v>0</v>
      </c>
      <c r="DD9" s="34">
        <f t="shared" ref="DD9:DD28" si="5">IFERROR(IF(L9="Completado",IF(N9&gt;E9,N9-E9,0),0),0)</f>
        <v>0</v>
      </c>
    </row>
    <row r="10" spans="1:111" ht="14.25" customHeight="1">
      <c r="B10" s="35">
        <f>IF(D10="","",B9+1)</f>
        <v>2</v>
      </c>
      <c r="C10" s="36" t="s">
        <v>38</v>
      </c>
      <c r="D10" s="36" t="s">
        <v>46</v>
      </c>
      <c r="E10" s="37">
        <v>1</v>
      </c>
      <c r="F10" s="38">
        <v>1</v>
      </c>
      <c r="G10" s="37" t="s">
        <v>40</v>
      </c>
      <c r="H10" s="39">
        <v>0</v>
      </c>
      <c r="I10" s="40">
        <f>IF(OR(D10="",E10="",H10="",G10="",F10=""),"",IF(G10="FC",VLOOKUP(F10,$B$9:$N$28,9,FALSE)+H10,IF(G10="CC",VLOOKUP(F10,$B$9:$N$28,8,FALSE)+H10,"")))</f>
        <v>45081</v>
      </c>
      <c r="J10" s="40">
        <f t="shared" si="1"/>
        <v>45081</v>
      </c>
      <c r="K10" s="25" t="s">
        <v>36</v>
      </c>
      <c r="L10" s="26" t="s">
        <v>22</v>
      </c>
      <c r="M10" s="41">
        <v>45081</v>
      </c>
      <c r="N10" s="42">
        <f t="shared" si="2"/>
        <v>1</v>
      </c>
      <c r="P10" s="43" t="str">
        <f t="shared" ref="P10:DA10" si="6">IF(AND(P$8&gt;=$I10,P$8&lt;=$J10),"x","")</f>
        <v>x</v>
      </c>
      <c r="Q10" s="44" t="str">
        <f t="shared" si="6"/>
        <v/>
      </c>
      <c r="R10" s="44" t="str">
        <f t="shared" si="6"/>
        <v/>
      </c>
      <c r="S10" s="44" t="str">
        <f t="shared" si="6"/>
        <v/>
      </c>
      <c r="T10" s="44" t="str">
        <f t="shared" si="6"/>
        <v/>
      </c>
      <c r="U10" s="44" t="str">
        <f t="shared" si="6"/>
        <v/>
      </c>
      <c r="V10" s="44" t="str">
        <f t="shared" si="6"/>
        <v/>
      </c>
      <c r="W10" s="44" t="str">
        <f t="shared" si="6"/>
        <v/>
      </c>
      <c r="X10" s="44" t="str">
        <f t="shared" si="6"/>
        <v/>
      </c>
      <c r="Y10" s="44" t="str">
        <f t="shared" si="6"/>
        <v/>
      </c>
      <c r="Z10" s="44" t="str">
        <f t="shared" si="6"/>
        <v/>
      </c>
      <c r="AA10" s="44" t="str">
        <f t="shared" si="6"/>
        <v/>
      </c>
      <c r="AB10" s="44" t="str">
        <f t="shared" si="6"/>
        <v/>
      </c>
      <c r="AC10" s="44" t="str">
        <f t="shared" si="6"/>
        <v/>
      </c>
      <c r="AD10" s="44" t="str">
        <f t="shared" si="6"/>
        <v/>
      </c>
      <c r="AE10" s="44" t="str">
        <f t="shared" si="6"/>
        <v/>
      </c>
      <c r="AF10" s="44" t="str">
        <f t="shared" si="6"/>
        <v/>
      </c>
      <c r="AG10" s="44" t="str">
        <f t="shared" si="6"/>
        <v/>
      </c>
      <c r="AH10" s="44" t="str">
        <f t="shared" si="6"/>
        <v/>
      </c>
      <c r="AI10" s="44" t="str">
        <f t="shared" si="6"/>
        <v/>
      </c>
      <c r="AJ10" s="44" t="str">
        <f t="shared" si="6"/>
        <v/>
      </c>
      <c r="AK10" s="44" t="str">
        <f t="shared" si="6"/>
        <v/>
      </c>
      <c r="AL10" s="44" t="str">
        <f t="shared" si="6"/>
        <v/>
      </c>
      <c r="AM10" s="44" t="str">
        <f t="shared" si="6"/>
        <v/>
      </c>
      <c r="AN10" s="44" t="str">
        <f t="shared" si="6"/>
        <v/>
      </c>
      <c r="AO10" s="44" t="str">
        <f t="shared" si="6"/>
        <v/>
      </c>
      <c r="AP10" s="44" t="str">
        <f t="shared" si="6"/>
        <v/>
      </c>
      <c r="AQ10" s="44" t="str">
        <f t="shared" si="6"/>
        <v/>
      </c>
      <c r="AR10" s="44" t="str">
        <f t="shared" si="6"/>
        <v/>
      </c>
      <c r="AS10" s="44" t="str">
        <f t="shared" si="6"/>
        <v/>
      </c>
      <c r="AT10" s="44" t="str">
        <f t="shared" si="6"/>
        <v/>
      </c>
      <c r="AU10" s="44" t="str">
        <f t="shared" si="6"/>
        <v/>
      </c>
      <c r="AV10" s="44" t="str">
        <f t="shared" si="6"/>
        <v/>
      </c>
      <c r="AW10" s="44" t="str">
        <f t="shared" si="6"/>
        <v/>
      </c>
      <c r="AX10" s="44" t="str">
        <f t="shared" si="6"/>
        <v/>
      </c>
      <c r="AY10" s="44" t="str">
        <f t="shared" si="6"/>
        <v/>
      </c>
      <c r="AZ10" s="44" t="str">
        <f t="shared" si="6"/>
        <v/>
      </c>
      <c r="BA10" s="44" t="str">
        <f t="shared" si="6"/>
        <v/>
      </c>
      <c r="BB10" s="44" t="str">
        <f t="shared" si="6"/>
        <v/>
      </c>
      <c r="BC10" s="44" t="str">
        <f t="shared" si="6"/>
        <v/>
      </c>
      <c r="BD10" s="44" t="str">
        <f t="shared" si="6"/>
        <v/>
      </c>
      <c r="BE10" s="44" t="str">
        <f t="shared" si="6"/>
        <v/>
      </c>
      <c r="BF10" s="44" t="str">
        <f t="shared" si="6"/>
        <v/>
      </c>
      <c r="BG10" s="44" t="str">
        <f t="shared" si="6"/>
        <v/>
      </c>
      <c r="BH10" s="44" t="str">
        <f t="shared" si="6"/>
        <v/>
      </c>
      <c r="BI10" s="44" t="str">
        <f t="shared" si="6"/>
        <v/>
      </c>
      <c r="BJ10" s="44" t="str">
        <f t="shared" si="6"/>
        <v/>
      </c>
      <c r="BK10" s="44" t="str">
        <f t="shared" si="6"/>
        <v/>
      </c>
      <c r="BL10" s="44" t="str">
        <f t="shared" si="6"/>
        <v/>
      </c>
      <c r="BM10" s="44" t="str">
        <f t="shared" si="6"/>
        <v/>
      </c>
      <c r="BN10" s="44" t="str">
        <f t="shared" si="6"/>
        <v/>
      </c>
      <c r="BO10" s="44" t="str">
        <f t="shared" si="6"/>
        <v/>
      </c>
      <c r="BP10" s="44" t="str">
        <f t="shared" si="6"/>
        <v/>
      </c>
      <c r="BQ10" s="44" t="str">
        <f t="shared" si="6"/>
        <v/>
      </c>
      <c r="BR10" s="44" t="str">
        <f t="shared" si="6"/>
        <v/>
      </c>
      <c r="BS10" s="44" t="str">
        <f t="shared" si="6"/>
        <v/>
      </c>
      <c r="BT10" s="44" t="str">
        <f t="shared" si="6"/>
        <v/>
      </c>
      <c r="BU10" s="44" t="str">
        <f t="shared" si="6"/>
        <v/>
      </c>
      <c r="BV10" s="44" t="str">
        <f t="shared" si="6"/>
        <v/>
      </c>
      <c r="BW10" s="44" t="str">
        <f t="shared" si="6"/>
        <v/>
      </c>
      <c r="BX10" s="44" t="str">
        <f t="shared" si="6"/>
        <v/>
      </c>
      <c r="BY10" s="44" t="str">
        <f t="shared" si="6"/>
        <v/>
      </c>
      <c r="BZ10" s="44" t="str">
        <f t="shared" si="6"/>
        <v/>
      </c>
      <c r="CA10" s="44" t="str">
        <f t="shared" si="6"/>
        <v/>
      </c>
      <c r="CB10" s="44" t="str">
        <f t="shared" si="6"/>
        <v/>
      </c>
      <c r="CC10" s="44" t="str">
        <f t="shared" si="6"/>
        <v/>
      </c>
      <c r="CD10" s="44" t="str">
        <f t="shared" si="6"/>
        <v/>
      </c>
      <c r="CE10" s="44" t="str">
        <f t="shared" si="6"/>
        <v/>
      </c>
      <c r="CF10" s="44" t="str">
        <f t="shared" si="6"/>
        <v/>
      </c>
      <c r="CG10" s="44" t="str">
        <f t="shared" si="6"/>
        <v/>
      </c>
      <c r="CH10" s="44" t="str">
        <f t="shared" si="6"/>
        <v/>
      </c>
      <c r="CI10" s="44" t="str">
        <f t="shared" si="6"/>
        <v/>
      </c>
      <c r="CJ10" s="44" t="str">
        <f t="shared" si="6"/>
        <v/>
      </c>
      <c r="CK10" s="44" t="str">
        <f t="shared" si="6"/>
        <v/>
      </c>
      <c r="CL10" s="44" t="str">
        <f t="shared" si="6"/>
        <v/>
      </c>
      <c r="CM10" s="44" t="str">
        <f t="shared" si="6"/>
        <v/>
      </c>
      <c r="CN10" s="44" t="str">
        <f t="shared" si="6"/>
        <v/>
      </c>
      <c r="CO10" s="44" t="str">
        <f t="shared" si="6"/>
        <v/>
      </c>
      <c r="CP10" s="44" t="str">
        <f t="shared" si="6"/>
        <v/>
      </c>
      <c r="CQ10" s="44" t="str">
        <f t="shared" si="6"/>
        <v/>
      </c>
      <c r="CR10" s="44" t="str">
        <f t="shared" si="6"/>
        <v/>
      </c>
      <c r="CS10" s="44" t="str">
        <f t="shared" si="6"/>
        <v/>
      </c>
      <c r="CT10" s="44" t="str">
        <f t="shared" si="6"/>
        <v/>
      </c>
      <c r="CU10" s="44" t="str">
        <f t="shared" si="6"/>
        <v/>
      </c>
      <c r="CV10" s="44" t="str">
        <f t="shared" si="6"/>
        <v/>
      </c>
      <c r="CW10" s="44" t="str">
        <f t="shared" si="6"/>
        <v/>
      </c>
      <c r="CX10" s="44" t="str">
        <f t="shared" si="6"/>
        <v/>
      </c>
      <c r="CY10" s="44" t="str">
        <f t="shared" si="6"/>
        <v/>
      </c>
      <c r="CZ10" s="44" t="str">
        <f t="shared" si="6"/>
        <v/>
      </c>
      <c r="DA10" s="45" t="str">
        <f t="shared" si="6"/>
        <v/>
      </c>
      <c r="DC10" s="34">
        <f t="shared" si="4"/>
        <v>0</v>
      </c>
      <c r="DD10" s="34">
        <f t="shared" si="5"/>
        <v>0</v>
      </c>
    </row>
    <row r="11" spans="1:111" ht="31.2">
      <c r="B11" s="35">
        <v>3</v>
      </c>
      <c r="C11" s="36" t="s">
        <v>45</v>
      </c>
      <c r="D11" s="72" t="s">
        <v>41</v>
      </c>
      <c r="E11" s="37">
        <v>1</v>
      </c>
      <c r="F11" s="38">
        <v>2</v>
      </c>
      <c r="G11" s="37" t="s">
        <v>47</v>
      </c>
      <c r="H11" s="39">
        <v>8</v>
      </c>
      <c r="I11" s="40">
        <f t="shared" ref="I11:I28" si="7">IF(OR(D11="",E11="",H11="",G11="",F11=""),"",IF(G11="FC",VLOOKUP(F11,$B$9:$N$28,9,FALSE)+H11,IF(G11="CC",VLOOKUP(F11,$B$9:$N$28,8,FALSE)+H11,"")))</f>
        <v>45089</v>
      </c>
      <c r="J11" s="40">
        <f>IF(I11="","",I11+E11-1)</f>
        <v>45089</v>
      </c>
      <c r="K11" s="25" t="s">
        <v>36</v>
      </c>
      <c r="L11" s="26" t="s">
        <v>25</v>
      </c>
      <c r="M11" s="41"/>
      <c r="N11" s="42" t="str">
        <f t="shared" si="2"/>
        <v/>
      </c>
      <c r="P11" s="43" t="str">
        <f t="shared" ref="P11:DA11" si="8">IF(AND(P$8&gt;=$I11,P$8&lt;=$J11),"x","")</f>
        <v/>
      </c>
      <c r="Q11" s="44" t="str">
        <f t="shared" si="8"/>
        <v/>
      </c>
      <c r="R11" s="44" t="str">
        <f t="shared" si="8"/>
        <v/>
      </c>
      <c r="S11" s="44" t="str">
        <f t="shared" si="8"/>
        <v/>
      </c>
      <c r="T11" s="44" t="str">
        <f t="shared" si="8"/>
        <v/>
      </c>
      <c r="U11" s="44" t="str">
        <f t="shared" si="8"/>
        <v/>
      </c>
      <c r="V11" s="44" t="str">
        <f t="shared" si="8"/>
        <v/>
      </c>
      <c r="W11" s="44" t="str">
        <f t="shared" si="8"/>
        <v/>
      </c>
      <c r="X11" s="44" t="str">
        <f t="shared" si="8"/>
        <v>x</v>
      </c>
      <c r="Y11" s="44" t="str">
        <f t="shared" si="8"/>
        <v/>
      </c>
      <c r="Z11" s="44" t="str">
        <f t="shared" si="8"/>
        <v/>
      </c>
      <c r="AA11" s="44" t="str">
        <f t="shared" si="8"/>
        <v/>
      </c>
      <c r="AB11" s="44" t="str">
        <f t="shared" si="8"/>
        <v/>
      </c>
      <c r="AC11" s="44" t="str">
        <f t="shared" si="8"/>
        <v/>
      </c>
      <c r="AD11" s="44" t="str">
        <f t="shared" si="8"/>
        <v/>
      </c>
      <c r="AE11" s="44" t="str">
        <f t="shared" si="8"/>
        <v/>
      </c>
      <c r="AF11" s="44" t="str">
        <f t="shared" si="8"/>
        <v/>
      </c>
      <c r="AG11" s="44" t="str">
        <f t="shared" si="8"/>
        <v/>
      </c>
      <c r="AH11" s="44" t="str">
        <f t="shared" si="8"/>
        <v/>
      </c>
      <c r="AI11" s="44" t="str">
        <f t="shared" si="8"/>
        <v/>
      </c>
      <c r="AJ11" s="44" t="str">
        <f t="shared" si="8"/>
        <v/>
      </c>
      <c r="AK11" s="44" t="str">
        <f t="shared" si="8"/>
        <v/>
      </c>
      <c r="AL11" s="44" t="str">
        <f t="shared" si="8"/>
        <v/>
      </c>
      <c r="AM11" s="44" t="str">
        <f t="shared" si="8"/>
        <v/>
      </c>
      <c r="AN11" s="44" t="str">
        <f t="shared" si="8"/>
        <v/>
      </c>
      <c r="AO11" s="44" t="str">
        <f t="shared" si="8"/>
        <v/>
      </c>
      <c r="AP11" s="44" t="str">
        <f t="shared" si="8"/>
        <v/>
      </c>
      <c r="AQ11" s="44" t="str">
        <f t="shared" si="8"/>
        <v/>
      </c>
      <c r="AR11" s="44" t="str">
        <f t="shared" si="8"/>
        <v/>
      </c>
      <c r="AS11" s="44" t="str">
        <f t="shared" si="8"/>
        <v/>
      </c>
      <c r="AT11" s="44" t="str">
        <f t="shared" si="8"/>
        <v/>
      </c>
      <c r="AU11" s="44" t="str">
        <f t="shared" si="8"/>
        <v/>
      </c>
      <c r="AV11" s="44" t="str">
        <f t="shared" si="8"/>
        <v/>
      </c>
      <c r="AW11" s="44" t="str">
        <f t="shared" si="8"/>
        <v/>
      </c>
      <c r="AX11" s="44" t="str">
        <f t="shared" si="8"/>
        <v/>
      </c>
      <c r="AY11" s="44" t="str">
        <f t="shared" si="8"/>
        <v/>
      </c>
      <c r="AZ11" s="44" t="str">
        <f t="shared" si="8"/>
        <v/>
      </c>
      <c r="BA11" s="44" t="str">
        <f t="shared" si="8"/>
        <v/>
      </c>
      <c r="BB11" s="44" t="str">
        <f t="shared" si="8"/>
        <v/>
      </c>
      <c r="BC11" s="44" t="str">
        <f t="shared" si="8"/>
        <v/>
      </c>
      <c r="BD11" s="44" t="str">
        <f t="shared" si="8"/>
        <v/>
      </c>
      <c r="BE11" s="44" t="str">
        <f t="shared" si="8"/>
        <v/>
      </c>
      <c r="BF11" s="44" t="str">
        <f t="shared" si="8"/>
        <v/>
      </c>
      <c r="BG11" s="44" t="str">
        <f t="shared" si="8"/>
        <v/>
      </c>
      <c r="BH11" s="44" t="str">
        <f t="shared" si="8"/>
        <v/>
      </c>
      <c r="BI11" s="44" t="str">
        <f t="shared" si="8"/>
        <v/>
      </c>
      <c r="BJ11" s="44" t="str">
        <f t="shared" si="8"/>
        <v/>
      </c>
      <c r="BK11" s="44" t="str">
        <f t="shared" si="8"/>
        <v/>
      </c>
      <c r="BL11" s="44" t="str">
        <f t="shared" si="8"/>
        <v/>
      </c>
      <c r="BM11" s="44" t="str">
        <f t="shared" si="8"/>
        <v/>
      </c>
      <c r="BN11" s="44" t="str">
        <f t="shared" si="8"/>
        <v/>
      </c>
      <c r="BO11" s="44" t="str">
        <f t="shared" si="8"/>
        <v/>
      </c>
      <c r="BP11" s="44" t="str">
        <f t="shared" si="8"/>
        <v/>
      </c>
      <c r="BQ11" s="44" t="str">
        <f t="shared" si="8"/>
        <v/>
      </c>
      <c r="BR11" s="44" t="str">
        <f t="shared" si="8"/>
        <v/>
      </c>
      <c r="BS11" s="44" t="str">
        <f t="shared" si="8"/>
        <v/>
      </c>
      <c r="BT11" s="44" t="str">
        <f t="shared" si="8"/>
        <v/>
      </c>
      <c r="BU11" s="44" t="str">
        <f t="shared" si="8"/>
        <v/>
      </c>
      <c r="BV11" s="44" t="str">
        <f t="shared" si="8"/>
        <v/>
      </c>
      <c r="BW11" s="44" t="str">
        <f t="shared" si="8"/>
        <v/>
      </c>
      <c r="BX11" s="44" t="str">
        <f t="shared" si="8"/>
        <v/>
      </c>
      <c r="BY11" s="44" t="str">
        <f t="shared" si="8"/>
        <v/>
      </c>
      <c r="BZ11" s="44" t="str">
        <f t="shared" si="8"/>
        <v/>
      </c>
      <c r="CA11" s="44" t="str">
        <f t="shared" si="8"/>
        <v/>
      </c>
      <c r="CB11" s="44" t="str">
        <f t="shared" si="8"/>
        <v/>
      </c>
      <c r="CC11" s="44" t="str">
        <f t="shared" si="8"/>
        <v/>
      </c>
      <c r="CD11" s="44" t="str">
        <f t="shared" si="8"/>
        <v/>
      </c>
      <c r="CE11" s="44" t="str">
        <f t="shared" si="8"/>
        <v/>
      </c>
      <c r="CF11" s="44" t="str">
        <f t="shared" si="8"/>
        <v/>
      </c>
      <c r="CG11" s="44" t="str">
        <f t="shared" si="8"/>
        <v/>
      </c>
      <c r="CH11" s="44" t="str">
        <f t="shared" si="8"/>
        <v/>
      </c>
      <c r="CI11" s="44" t="str">
        <f t="shared" si="8"/>
        <v/>
      </c>
      <c r="CJ11" s="44" t="str">
        <f t="shared" si="8"/>
        <v/>
      </c>
      <c r="CK11" s="44" t="str">
        <f t="shared" si="8"/>
        <v/>
      </c>
      <c r="CL11" s="44" t="str">
        <f t="shared" si="8"/>
        <v/>
      </c>
      <c r="CM11" s="44" t="str">
        <f t="shared" si="8"/>
        <v/>
      </c>
      <c r="CN11" s="44" t="str">
        <f t="shared" si="8"/>
        <v/>
      </c>
      <c r="CO11" s="44" t="str">
        <f t="shared" si="8"/>
        <v/>
      </c>
      <c r="CP11" s="44" t="str">
        <f t="shared" si="8"/>
        <v/>
      </c>
      <c r="CQ11" s="44" t="str">
        <f t="shared" si="8"/>
        <v/>
      </c>
      <c r="CR11" s="44" t="str">
        <f t="shared" si="8"/>
        <v/>
      </c>
      <c r="CS11" s="44" t="str">
        <f t="shared" si="8"/>
        <v/>
      </c>
      <c r="CT11" s="44" t="str">
        <f t="shared" si="8"/>
        <v/>
      </c>
      <c r="CU11" s="44" t="str">
        <f t="shared" si="8"/>
        <v/>
      </c>
      <c r="CV11" s="44" t="str">
        <f t="shared" si="8"/>
        <v/>
      </c>
      <c r="CW11" s="44" t="str">
        <f t="shared" si="8"/>
        <v/>
      </c>
      <c r="CX11" s="44" t="str">
        <f t="shared" si="8"/>
        <v/>
      </c>
      <c r="CY11" s="44" t="str">
        <f t="shared" si="8"/>
        <v/>
      </c>
      <c r="CZ11" s="44" t="str">
        <f t="shared" si="8"/>
        <v/>
      </c>
      <c r="DA11" s="45" t="str">
        <f t="shared" si="8"/>
        <v/>
      </c>
      <c r="DC11" s="34">
        <f t="shared" si="4"/>
        <v>0</v>
      </c>
      <c r="DD11" s="34">
        <f t="shared" si="5"/>
        <v>0</v>
      </c>
    </row>
    <row r="12" spans="1:111" ht="14.25" customHeight="1">
      <c r="B12" s="35">
        <v>4</v>
      </c>
      <c r="C12" s="36" t="s">
        <v>45</v>
      </c>
      <c r="D12" s="36" t="s">
        <v>43</v>
      </c>
      <c r="E12" s="37">
        <v>14</v>
      </c>
      <c r="F12" s="38">
        <v>3</v>
      </c>
      <c r="G12" s="37" t="s">
        <v>47</v>
      </c>
      <c r="H12" s="39">
        <v>7</v>
      </c>
      <c r="I12" s="40">
        <f t="shared" si="7"/>
        <v>45096</v>
      </c>
      <c r="J12" s="40">
        <f>IF(I12="","",I12+E12-1)</f>
        <v>45109</v>
      </c>
      <c r="K12" s="25" t="s">
        <v>36</v>
      </c>
      <c r="L12" s="26" t="s">
        <v>25</v>
      </c>
      <c r="M12" s="41"/>
      <c r="N12" s="42" t="str">
        <f t="shared" si="2"/>
        <v/>
      </c>
      <c r="P12" s="43" t="str">
        <f t="shared" ref="P12:DA12" si="9">IF(AND(P$8&gt;=$I12,P$8&lt;=$J12),"x","")</f>
        <v/>
      </c>
      <c r="Q12" s="44" t="str">
        <f t="shared" si="9"/>
        <v/>
      </c>
      <c r="R12" s="44" t="str">
        <f t="shared" si="9"/>
        <v/>
      </c>
      <c r="S12" s="44" t="str">
        <f t="shared" si="9"/>
        <v/>
      </c>
      <c r="T12" s="44" t="str">
        <f t="shared" si="9"/>
        <v/>
      </c>
      <c r="U12" s="44" t="str">
        <f t="shared" si="9"/>
        <v/>
      </c>
      <c r="V12" s="44" t="str">
        <f t="shared" si="9"/>
        <v/>
      </c>
      <c r="W12" s="44" t="str">
        <f t="shared" si="9"/>
        <v/>
      </c>
      <c r="X12" s="44" t="str">
        <f t="shared" si="9"/>
        <v/>
      </c>
      <c r="Y12" s="44" t="str">
        <f t="shared" si="9"/>
        <v/>
      </c>
      <c r="Z12" s="44" t="str">
        <f t="shared" si="9"/>
        <v/>
      </c>
      <c r="AA12" s="44" t="str">
        <f t="shared" si="9"/>
        <v/>
      </c>
      <c r="AB12" s="44" t="str">
        <f t="shared" si="9"/>
        <v/>
      </c>
      <c r="AC12" s="44" t="str">
        <f t="shared" si="9"/>
        <v/>
      </c>
      <c r="AD12" s="44" t="str">
        <f t="shared" si="9"/>
        <v/>
      </c>
      <c r="AE12" s="44" t="str">
        <f t="shared" si="9"/>
        <v>x</v>
      </c>
      <c r="AF12" s="44" t="str">
        <f t="shared" si="9"/>
        <v>x</v>
      </c>
      <c r="AG12" s="44" t="str">
        <f t="shared" si="9"/>
        <v>x</v>
      </c>
      <c r="AH12" s="44" t="str">
        <f t="shared" si="9"/>
        <v>x</v>
      </c>
      <c r="AI12" s="44" t="str">
        <f t="shared" si="9"/>
        <v>x</v>
      </c>
      <c r="AJ12" s="44" t="str">
        <f t="shared" si="9"/>
        <v>x</v>
      </c>
      <c r="AK12" s="44" t="str">
        <f t="shared" si="9"/>
        <v>x</v>
      </c>
      <c r="AL12" s="44" t="str">
        <f t="shared" si="9"/>
        <v>x</v>
      </c>
      <c r="AM12" s="44" t="str">
        <f t="shared" si="9"/>
        <v>x</v>
      </c>
      <c r="AN12" s="44" t="str">
        <f t="shared" si="9"/>
        <v>x</v>
      </c>
      <c r="AO12" s="44" t="str">
        <f t="shared" si="9"/>
        <v>x</v>
      </c>
      <c r="AP12" s="44" t="str">
        <f t="shared" si="9"/>
        <v>x</v>
      </c>
      <c r="AQ12" s="44" t="str">
        <f t="shared" si="9"/>
        <v>x</v>
      </c>
      <c r="AR12" s="44" t="str">
        <f t="shared" si="9"/>
        <v>x</v>
      </c>
      <c r="AS12" s="44" t="str">
        <f t="shared" si="9"/>
        <v/>
      </c>
      <c r="AT12" s="44" t="str">
        <f t="shared" si="9"/>
        <v/>
      </c>
      <c r="AU12" s="44" t="str">
        <f t="shared" si="9"/>
        <v/>
      </c>
      <c r="AV12" s="44" t="str">
        <f t="shared" si="9"/>
        <v/>
      </c>
      <c r="AW12" s="44" t="str">
        <f t="shared" si="9"/>
        <v/>
      </c>
      <c r="AX12" s="44" t="str">
        <f t="shared" si="9"/>
        <v/>
      </c>
      <c r="AY12" s="44" t="str">
        <f t="shared" si="9"/>
        <v/>
      </c>
      <c r="AZ12" s="44" t="str">
        <f t="shared" si="9"/>
        <v/>
      </c>
      <c r="BA12" s="44" t="str">
        <f t="shared" si="9"/>
        <v/>
      </c>
      <c r="BB12" s="44" t="str">
        <f t="shared" si="9"/>
        <v/>
      </c>
      <c r="BC12" s="44" t="str">
        <f t="shared" si="9"/>
        <v/>
      </c>
      <c r="BD12" s="44" t="str">
        <f t="shared" si="9"/>
        <v/>
      </c>
      <c r="BE12" s="44" t="str">
        <f t="shared" si="9"/>
        <v/>
      </c>
      <c r="BF12" s="44" t="str">
        <f t="shared" si="9"/>
        <v/>
      </c>
      <c r="BG12" s="44" t="str">
        <f t="shared" si="9"/>
        <v/>
      </c>
      <c r="BH12" s="44" t="str">
        <f t="shared" si="9"/>
        <v/>
      </c>
      <c r="BI12" s="44" t="str">
        <f t="shared" si="9"/>
        <v/>
      </c>
      <c r="BJ12" s="44" t="str">
        <f t="shared" si="9"/>
        <v/>
      </c>
      <c r="BK12" s="44" t="str">
        <f t="shared" si="9"/>
        <v/>
      </c>
      <c r="BL12" s="44" t="str">
        <f t="shared" si="9"/>
        <v/>
      </c>
      <c r="BM12" s="44" t="str">
        <f t="shared" si="9"/>
        <v/>
      </c>
      <c r="BN12" s="44" t="str">
        <f t="shared" si="9"/>
        <v/>
      </c>
      <c r="BO12" s="44" t="str">
        <f t="shared" si="9"/>
        <v/>
      </c>
      <c r="BP12" s="44" t="str">
        <f t="shared" si="9"/>
        <v/>
      </c>
      <c r="BQ12" s="44" t="str">
        <f t="shared" si="9"/>
        <v/>
      </c>
      <c r="BR12" s="44" t="str">
        <f t="shared" si="9"/>
        <v/>
      </c>
      <c r="BS12" s="44" t="str">
        <f t="shared" si="9"/>
        <v/>
      </c>
      <c r="BT12" s="44" t="str">
        <f t="shared" si="9"/>
        <v/>
      </c>
      <c r="BU12" s="44" t="str">
        <f t="shared" si="9"/>
        <v/>
      </c>
      <c r="BV12" s="44" t="str">
        <f t="shared" si="9"/>
        <v/>
      </c>
      <c r="BW12" s="44" t="str">
        <f t="shared" si="9"/>
        <v/>
      </c>
      <c r="BX12" s="44" t="str">
        <f t="shared" si="9"/>
        <v/>
      </c>
      <c r="BY12" s="44" t="str">
        <f t="shared" si="9"/>
        <v/>
      </c>
      <c r="BZ12" s="44" t="str">
        <f t="shared" si="9"/>
        <v/>
      </c>
      <c r="CA12" s="44" t="str">
        <f t="shared" si="9"/>
        <v/>
      </c>
      <c r="CB12" s="44" t="str">
        <f t="shared" si="9"/>
        <v/>
      </c>
      <c r="CC12" s="44" t="str">
        <f t="shared" si="9"/>
        <v/>
      </c>
      <c r="CD12" s="44" t="str">
        <f t="shared" si="9"/>
        <v/>
      </c>
      <c r="CE12" s="44" t="str">
        <f t="shared" si="9"/>
        <v/>
      </c>
      <c r="CF12" s="44" t="str">
        <f t="shared" si="9"/>
        <v/>
      </c>
      <c r="CG12" s="44" t="str">
        <f t="shared" si="9"/>
        <v/>
      </c>
      <c r="CH12" s="44" t="str">
        <f t="shared" si="9"/>
        <v/>
      </c>
      <c r="CI12" s="44" t="str">
        <f t="shared" si="9"/>
        <v/>
      </c>
      <c r="CJ12" s="44" t="str">
        <f t="shared" si="9"/>
        <v/>
      </c>
      <c r="CK12" s="44" t="str">
        <f t="shared" si="9"/>
        <v/>
      </c>
      <c r="CL12" s="44" t="str">
        <f t="shared" si="9"/>
        <v/>
      </c>
      <c r="CM12" s="44" t="str">
        <f t="shared" si="9"/>
        <v/>
      </c>
      <c r="CN12" s="44" t="str">
        <f t="shared" si="9"/>
        <v/>
      </c>
      <c r="CO12" s="44" t="str">
        <f t="shared" si="9"/>
        <v/>
      </c>
      <c r="CP12" s="44" t="str">
        <f t="shared" si="9"/>
        <v/>
      </c>
      <c r="CQ12" s="44" t="str">
        <f t="shared" si="9"/>
        <v/>
      </c>
      <c r="CR12" s="44" t="str">
        <f t="shared" si="9"/>
        <v/>
      </c>
      <c r="CS12" s="44" t="str">
        <f t="shared" si="9"/>
        <v/>
      </c>
      <c r="CT12" s="44" t="str">
        <f t="shared" si="9"/>
        <v/>
      </c>
      <c r="CU12" s="44" t="str">
        <f t="shared" si="9"/>
        <v/>
      </c>
      <c r="CV12" s="44" t="str">
        <f t="shared" si="9"/>
        <v/>
      </c>
      <c r="CW12" s="44" t="str">
        <f t="shared" si="9"/>
        <v/>
      </c>
      <c r="CX12" s="44" t="str">
        <f t="shared" si="9"/>
        <v/>
      </c>
      <c r="CY12" s="44" t="str">
        <f t="shared" si="9"/>
        <v/>
      </c>
      <c r="CZ12" s="44" t="str">
        <f t="shared" si="9"/>
        <v/>
      </c>
      <c r="DA12" s="45" t="str">
        <f t="shared" si="9"/>
        <v/>
      </c>
      <c r="DC12" s="34">
        <f t="shared" si="4"/>
        <v>0</v>
      </c>
      <c r="DD12" s="34">
        <f t="shared" si="5"/>
        <v>0</v>
      </c>
    </row>
    <row r="13" spans="1:111" ht="14.25" customHeight="1">
      <c r="B13" s="35">
        <v>5</v>
      </c>
      <c r="C13" s="36" t="s">
        <v>45</v>
      </c>
      <c r="D13" s="36" t="s">
        <v>42</v>
      </c>
      <c r="E13" s="37">
        <v>14</v>
      </c>
      <c r="F13" s="38">
        <v>3</v>
      </c>
      <c r="G13" s="37" t="s">
        <v>40</v>
      </c>
      <c r="H13" s="39">
        <v>7</v>
      </c>
      <c r="I13" s="40">
        <f t="shared" si="7"/>
        <v>45096</v>
      </c>
      <c r="J13" s="40">
        <f t="shared" si="1"/>
        <v>45109</v>
      </c>
      <c r="K13" s="25" t="s">
        <v>36</v>
      </c>
      <c r="L13" s="26" t="s">
        <v>25</v>
      </c>
      <c r="M13" s="41"/>
      <c r="N13" s="42" t="str">
        <f t="shared" si="2"/>
        <v/>
      </c>
      <c r="P13" s="43" t="str">
        <f t="shared" ref="P13:DA13" si="10">IF(AND(P$8&gt;=$I13,P$8&lt;=$J13),"x","")</f>
        <v/>
      </c>
      <c r="Q13" s="44" t="str">
        <f t="shared" si="10"/>
        <v/>
      </c>
      <c r="R13" s="44" t="str">
        <f t="shared" si="10"/>
        <v/>
      </c>
      <c r="S13" s="44" t="str">
        <f t="shared" si="10"/>
        <v/>
      </c>
      <c r="T13" s="44" t="str">
        <f t="shared" si="10"/>
        <v/>
      </c>
      <c r="U13" s="44" t="str">
        <f t="shared" si="10"/>
        <v/>
      </c>
      <c r="V13" s="44" t="str">
        <f t="shared" si="10"/>
        <v/>
      </c>
      <c r="W13" s="44" t="str">
        <f t="shared" si="10"/>
        <v/>
      </c>
      <c r="X13" s="44" t="str">
        <f t="shared" si="10"/>
        <v/>
      </c>
      <c r="Y13" s="44" t="str">
        <f t="shared" si="10"/>
        <v/>
      </c>
      <c r="Z13" s="44" t="str">
        <f t="shared" si="10"/>
        <v/>
      </c>
      <c r="AA13" s="44" t="str">
        <f t="shared" si="10"/>
        <v/>
      </c>
      <c r="AB13" s="44" t="str">
        <f t="shared" si="10"/>
        <v/>
      </c>
      <c r="AC13" s="44" t="str">
        <f t="shared" si="10"/>
        <v/>
      </c>
      <c r="AD13" s="44" t="str">
        <f t="shared" si="10"/>
        <v/>
      </c>
      <c r="AE13" s="44" t="str">
        <f t="shared" si="10"/>
        <v>x</v>
      </c>
      <c r="AF13" s="44" t="str">
        <f t="shared" si="10"/>
        <v>x</v>
      </c>
      <c r="AG13" s="44" t="str">
        <f t="shared" si="10"/>
        <v>x</v>
      </c>
      <c r="AH13" s="44" t="str">
        <f t="shared" si="10"/>
        <v>x</v>
      </c>
      <c r="AI13" s="44" t="str">
        <f t="shared" si="10"/>
        <v>x</v>
      </c>
      <c r="AJ13" s="44" t="str">
        <f t="shared" si="10"/>
        <v>x</v>
      </c>
      <c r="AK13" s="44" t="str">
        <f t="shared" si="10"/>
        <v>x</v>
      </c>
      <c r="AL13" s="44" t="str">
        <f t="shared" si="10"/>
        <v>x</v>
      </c>
      <c r="AM13" s="44" t="str">
        <f t="shared" si="10"/>
        <v>x</v>
      </c>
      <c r="AN13" s="44" t="str">
        <f t="shared" si="10"/>
        <v>x</v>
      </c>
      <c r="AO13" s="44" t="str">
        <f t="shared" si="10"/>
        <v>x</v>
      </c>
      <c r="AP13" s="44" t="str">
        <f t="shared" si="10"/>
        <v>x</v>
      </c>
      <c r="AQ13" s="44" t="str">
        <f t="shared" si="10"/>
        <v>x</v>
      </c>
      <c r="AR13" s="44" t="str">
        <f t="shared" si="10"/>
        <v>x</v>
      </c>
      <c r="AS13" s="44" t="str">
        <f t="shared" si="10"/>
        <v/>
      </c>
      <c r="AT13" s="44" t="str">
        <f t="shared" si="10"/>
        <v/>
      </c>
      <c r="AU13" s="44" t="str">
        <f t="shared" si="10"/>
        <v/>
      </c>
      <c r="AV13" s="44" t="str">
        <f t="shared" si="10"/>
        <v/>
      </c>
      <c r="AW13" s="44" t="str">
        <f t="shared" si="10"/>
        <v/>
      </c>
      <c r="AX13" s="44" t="str">
        <f t="shared" si="10"/>
        <v/>
      </c>
      <c r="AY13" s="44" t="str">
        <f t="shared" si="10"/>
        <v/>
      </c>
      <c r="AZ13" s="44" t="str">
        <f t="shared" si="10"/>
        <v/>
      </c>
      <c r="BA13" s="44" t="str">
        <f t="shared" si="10"/>
        <v/>
      </c>
      <c r="BB13" s="44" t="str">
        <f t="shared" si="10"/>
        <v/>
      </c>
      <c r="BC13" s="44" t="str">
        <f t="shared" si="10"/>
        <v/>
      </c>
      <c r="BD13" s="44" t="str">
        <f t="shared" si="10"/>
        <v/>
      </c>
      <c r="BE13" s="44" t="str">
        <f t="shared" si="10"/>
        <v/>
      </c>
      <c r="BF13" s="44" t="str">
        <f t="shared" si="10"/>
        <v/>
      </c>
      <c r="BG13" s="44" t="str">
        <f t="shared" si="10"/>
        <v/>
      </c>
      <c r="BH13" s="44" t="str">
        <f t="shared" si="10"/>
        <v/>
      </c>
      <c r="BI13" s="44" t="str">
        <f t="shared" si="10"/>
        <v/>
      </c>
      <c r="BJ13" s="44" t="str">
        <f t="shared" si="10"/>
        <v/>
      </c>
      <c r="BK13" s="44" t="str">
        <f t="shared" si="10"/>
        <v/>
      </c>
      <c r="BL13" s="44" t="str">
        <f t="shared" si="10"/>
        <v/>
      </c>
      <c r="BM13" s="44" t="str">
        <f t="shared" si="10"/>
        <v/>
      </c>
      <c r="BN13" s="44" t="str">
        <f t="shared" si="10"/>
        <v/>
      </c>
      <c r="BO13" s="44" t="str">
        <f t="shared" si="10"/>
        <v/>
      </c>
      <c r="BP13" s="44" t="str">
        <f t="shared" si="10"/>
        <v/>
      </c>
      <c r="BQ13" s="44" t="str">
        <f t="shared" si="10"/>
        <v/>
      </c>
      <c r="BR13" s="44" t="str">
        <f t="shared" si="10"/>
        <v/>
      </c>
      <c r="BS13" s="44" t="str">
        <f t="shared" si="10"/>
        <v/>
      </c>
      <c r="BT13" s="44" t="str">
        <f t="shared" si="10"/>
        <v/>
      </c>
      <c r="BU13" s="44" t="str">
        <f t="shared" si="10"/>
        <v/>
      </c>
      <c r="BV13" s="44" t="str">
        <f t="shared" si="10"/>
        <v/>
      </c>
      <c r="BW13" s="44" t="str">
        <f t="shared" si="10"/>
        <v/>
      </c>
      <c r="BX13" s="44" t="str">
        <f t="shared" si="10"/>
        <v/>
      </c>
      <c r="BY13" s="44" t="str">
        <f t="shared" si="10"/>
        <v/>
      </c>
      <c r="BZ13" s="44" t="str">
        <f t="shared" si="10"/>
        <v/>
      </c>
      <c r="CA13" s="44" t="str">
        <f t="shared" si="10"/>
        <v/>
      </c>
      <c r="CB13" s="44" t="str">
        <f t="shared" si="10"/>
        <v/>
      </c>
      <c r="CC13" s="44" t="str">
        <f t="shared" si="10"/>
        <v/>
      </c>
      <c r="CD13" s="44" t="str">
        <f t="shared" si="10"/>
        <v/>
      </c>
      <c r="CE13" s="44" t="str">
        <f t="shared" si="10"/>
        <v/>
      </c>
      <c r="CF13" s="44" t="str">
        <f t="shared" si="10"/>
        <v/>
      </c>
      <c r="CG13" s="44" t="str">
        <f t="shared" si="10"/>
        <v/>
      </c>
      <c r="CH13" s="44" t="str">
        <f t="shared" si="10"/>
        <v/>
      </c>
      <c r="CI13" s="44" t="str">
        <f t="shared" si="10"/>
        <v/>
      </c>
      <c r="CJ13" s="44" t="str">
        <f t="shared" si="10"/>
        <v/>
      </c>
      <c r="CK13" s="44" t="str">
        <f t="shared" si="10"/>
        <v/>
      </c>
      <c r="CL13" s="44" t="str">
        <f t="shared" si="10"/>
        <v/>
      </c>
      <c r="CM13" s="44" t="str">
        <f t="shared" si="10"/>
        <v/>
      </c>
      <c r="CN13" s="44" t="str">
        <f t="shared" si="10"/>
        <v/>
      </c>
      <c r="CO13" s="44" t="str">
        <f t="shared" si="10"/>
        <v/>
      </c>
      <c r="CP13" s="44" t="str">
        <f t="shared" si="10"/>
        <v/>
      </c>
      <c r="CQ13" s="44" t="str">
        <f t="shared" si="10"/>
        <v/>
      </c>
      <c r="CR13" s="44" t="str">
        <f t="shared" si="10"/>
        <v/>
      </c>
      <c r="CS13" s="44" t="str">
        <f t="shared" si="10"/>
        <v/>
      </c>
      <c r="CT13" s="44" t="str">
        <f t="shared" si="10"/>
        <v/>
      </c>
      <c r="CU13" s="44" t="str">
        <f t="shared" si="10"/>
        <v/>
      </c>
      <c r="CV13" s="44" t="str">
        <f t="shared" si="10"/>
        <v/>
      </c>
      <c r="CW13" s="44" t="str">
        <f t="shared" si="10"/>
        <v/>
      </c>
      <c r="CX13" s="44" t="str">
        <f t="shared" si="10"/>
        <v/>
      </c>
      <c r="CY13" s="44" t="str">
        <f t="shared" si="10"/>
        <v/>
      </c>
      <c r="CZ13" s="44" t="str">
        <f t="shared" si="10"/>
        <v/>
      </c>
      <c r="DA13" s="45" t="str">
        <f t="shared" si="10"/>
        <v/>
      </c>
      <c r="DC13" s="34">
        <f t="shared" si="4"/>
        <v>0</v>
      </c>
      <c r="DD13" s="34">
        <f t="shared" si="5"/>
        <v>0</v>
      </c>
    </row>
    <row r="14" spans="1:111" ht="14.25" customHeight="1">
      <c r="B14" s="24">
        <v>6</v>
      </c>
      <c r="C14" s="36" t="s">
        <v>45</v>
      </c>
      <c r="D14" s="36" t="s">
        <v>44</v>
      </c>
      <c r="E14" s="37">
        <v>15</v>
      </c>
      <c r="F14" s="38">
        <v>5</v>
      </c>
      <c r="G14" s="37" t="s">
        <v>47</v>
      </c>
      <c r="H14" s="39">
        <v>7</v>
      </c>
      <c r="I14" s="40">
        <f t="shared" si="7"/>
        <v>45116</v>
      </c>
      <c r="J14" s="40">
        <f>IF(I14="","",I14+E14-1)</f>
        <v>45130</v>
      </c>
      <c r="K14" s="25" t="s">
        <v>36</v>
      </c>
      <c r="L14" s="26" t="s">
        <v>25</v>
      </c>
      <c r="M14" s="41"/>
      <c r="N14" s="42" t="str">
        <f t="shared" si="2"/>
        <v/>
      </c>
      <c r="P14" s="43" t="str">
        <f t="shared" ref="P14:DA14" si="11">IF(AND(P$8&gt;=$I14,P$8&lt;=$J14),"x","")</f>
        <v/>
      </c>
      <c r="Q14" s="44" t="str">
        <f t="shared" si="11"/>
        <v/>
      </c>
      <c r="R14" s="44" t="str">
        <f t="shared" si="11"/>
        <v/>
      </c>
      <c r="S14" s="44" t="str">
        <f t="shared" si="11"/>
        <v/>
      </c>
      <c r="T14" s="44" t="str">
        <f t="shared" si="11"/>
        <v/>
      </c>
      <c r="U14" s="44" t="str">
        <f t="shared" si="11"/>
        <v/>
      </c>
      <c r="V14" s="44" t="str">
        <f t="shared" si="11"/>
        <v/>
      </c>
      <c r="W14" s="44" t="str">
        <f t="shared" si="11"/>
        <v/>
      </c>
      <c r="X14" s="44" t="str">
        <f t="shared" si="11"/>
        <v/>
      </c>
      <c r="Y14" s="44" t="str">
        <f t="shared" si="11"/>
        <v/>
      </c>
      <c r="Z14" s="44" t="str">
        <f t="shared" si="11"/>
        <v/>
      </c>
      <c r="AA14" s="44" t="str">
        <f t="shared" si="11"/>
        <v/>
      </c>
      <c r="AB14" s="44" t="str">
        <f t="shared" si="11"/>
        <v/>
      </c>
      <c r="AC14" s="44" t="str">
        <f t="shared" si="11"/>
        <v/>
      </c>
      <c r="AD14" s="44" t="str">
        <f t="shared" si="11"/>
        <v/>
      </c>
      <c r="AE14" s="44" t="str">
        <f t="shared" si="11"/>
        <v/>
      </c>
      <c r="AF14" s="44" t="str">
        <f t="shared" si="11"/>
        <v/>
      </c>
      <c r="AG14" s="44" t="str">
        <f t="shared" si="11"/>
        <v/>
      </c>
      <c r="AH14" s="44" t="str">
        <f t="shared" si="11"/>
        <v/>
      </c>
      <c r="AI14" s="44" t="str">
        <f t="shared" si="11"/>
        <v/>
      </c>
      <c r="AJ14" s="44" t="str">
        <f t="shared" si="11"/>
        <v/>
      </c>
      <c r="AK14" s="44" t="str">
        <f t="shared" si="11"/>
        <v/>
      </c>
      <c r="AL14" s="44" t="str">
        <f t="shared" si="11"/>
        <v/>
      </c>
      <c r="AM14" s="44" t="str">
        <f t="shared" si="11"/>
        <v/>
      </c>
      <c r="AN14" s="44" t="str">
        <f t="shared" si="11"/>
        <v/>
      </c>
      <c r="AO14" s="44" t="str">
        <f t="shared" si="11"/>
        <v/>
      </c>
      <c r="AP14" s="44" t="str">
        <f t="shared" si="11"/>
        <v/>
      </c>
      <c r="AQ14" s="44" t="str">
        <f t="shared" si="11"/>
        <v/>
      </c>
      <c r="AR14" s="44" t="str">
        <f t="shared" si="11"/>
        <v/>
      </c>
      <c r="AS14" s="44" t="str">
        <f t="shared" si="11"/>
        <v/>
      </c>
      <c r="AT14" s="44" t="str">
        <f t="shared" si="11"/>
        <v/>
      </c>
      <c r="AU14" s="44" t="str">
        <f t="shared" si="11"/>
        <v/>
      </c>
      <c r="AV14" s="44" t="str">
        <f t="shared" si="11"/>
        <v/>
      </c>
      <c r="AW14" s="44" t="str">
        <f t="shared" si="11"/>
        <v/>
      </c>
      <c r="AX14" s="44" t="str">
        <f t="shared" si="11"/>
        <v/>
      </c>
      <c r="AY14" s="44" t="str">
        <f t="shared" si="11"/>
        <v>x</v>
      </c>
      <c r="AZ14" s="44" t="str">
        <f t="shared" si="11"/>
        <v>x</v>
      </c>
      <c r="BA14" s="44" t="str">
        <f t="shared" si="11"/>
        <v>x</v>
      </c>
      <c r="BB14" s="44" t="str">
        <f t="shared" si="11"/>
        <v>x</v>
      </c>
      <c r="BC14" s="44" t="str">
        <f t="shared" si="11"/>
        <v>x</v>
      </c>
      <c r="BD14" s="44" t="str">
        <f t="shared" si="11"/>
        <v>x</v>
      </c>
      <c r="BE14" s="44" t="str">
        <f t="shared" si="11"/>
        <v>x</v>
      </c>
      <c r="BF14" s="44" t="str">
        <f t="shared" si="11"/>
        <v>x</v>
      </c>
      <c r="BG14" s="44" t="str">
        <f t="shared" si="11"/>
        <v>x</v>
      </c>
      <c r="BH14" s="44" t="str">
        <f t="shared" si="11"/>
        <v>x</v>
      </c>
      <c r="BI14" s="44" t="str">
        <f t="shared" si="11"/>
        <v>x</v>
      </c>
      <c r="BJ14" s="44" t="str">
        <f t="shared" si="11"/>
        <v>x</v>
      </c>
      <c r="BK14" s="44" t="str">
        <f t="shared" si="11"/>
        <v>x</v>
      </c>
      <c r="BL14" s="44" t="str">
        <f t="shared" si="11"/>
        <v>x</v>
      </c>
      <c r="BM14" s="44" t="str">
        <f t="shared" si="11"/>
        <v>x</v>
      </c>
      <c r="BN14" s="44" t="str">
        <f t="shared" si="11"/>
        <v/>
      </c>
      <c r="BO14" s="44" t="str">
        <f t="shared" si="11"/>
        <v/>
      </c>
      <c r="BP14" s="44" t="str">
        <f t="shared" si="11"/>
        <v/>
      </c>
      <c r="BQ14" s="44" t="str">
        <f t="shared" si="11"/>
        <v/>
      </c>
      <c r="BR14" s="44" t="str">
        <f t="shared" si="11"/>
        <v/>
      </c>
      <c r="BS14" s="44" t="str">
        <f t="shared" si="11"/>
        <v/>
      </c>
      <c r="BT14" s="44" t="str">
        <f t="shared" si="11"/>
        <v/>
      </c>
      <c r="BU14" s="44" t="str">
        <f t="shared" si="11"/>
        <v/>
      </c>
      <c r="BV14" s="44" t="str">
        <f t="shared" si="11"/>
        <v/>
      </c>
      <c r="BW14" s="44" t="str">
        <f t="shared" si="11"/>
        <v/>
      </c>
      <c r="BX14" s="44" t="str">
        <f t="shared" si="11"/>
        <v/>
      </c>
      <c r="BY14" s="44" t="str">
        <f t="shared" si="11"/>
        <v/>
      </c>
      <c r="BZ14" s="44" t="str">
        <f t="shared" si="11"/>
        <v/>
      </c>
      <c r="CA14" s="44" t="str">
        <f t="shared" si="11"/>
        <v/>
      </c>
      <c r="CB14" s="44" t="str">
        <f t="shared" si="11"/>
        <v/>
      </c>
      <c r="CC14" s="44" t="str">
        <f t="shared" si="11"/>
        <v/>
      </c>
      <c r="CD14" s="44" t="str">
        <f t="shared" si="11"/>
        <v/>
      </c>
      <c r="CE14" s="44" t="str">
        <f t="shared" si="11"/>
        <v/>
      </c>
      <c r="CF14" s="44" t="str">
        <f t="shared" si="11"/>
        <v/>
      </c>
      <c r="CG14" s="44" t="str">
        <f t="shared" si="11"/>
        <v/>
      </c>
      <c r="CH14" s="44" t="str">
        <f t="shared" si="11"/>
        <v/>
      </c>
      <c r="CI14" s="44" t="str">
        <f t="shared" si="11"/>
        <v/>
      </c>
      <c r="CJ14" s="44" t="str">
        <f t="shared" si="11"/>
        <v/>
      </c>
      <c r="CK14" s="44" t="str">
        <f t="shared" si="11"/>
        <v/>
      </c>
      <c r="CL14" s="44" t="str">
        <f t="shared" si="11"/>
        <v/>
      </c>
      <c r="CM14" s="44" t="str">
        <f t="shared" si="11"/>
        <v/>
      </c>
      <c r="CN14" s="44" t="str">
        <f t="shared" si="11"/>
        <v/>
      </c>
      <c r="CO14" s="44" t="str">
        <f t="shared" si="11"/>
        <v/>
      </c>
      <c r="CP14" s="44" t="str">
        <f t="shared" si="11"/>
        <v/>
      </c>
      <c r="CQ14" s="44" t="str">
        <f t="shared" si="11"/>
        <v/>
      </c>
      <c r="CR14" s="44" t="str">
        <f t="shared" si="11"/>
        <v/>
      </c>
      <c r="CS14" s="44" t="str">
        <f t="shared" si="11"/>
        <v/>
      </c>
      <c r="CT14" s="44" t="str">
        <f t="shared" si="11"/>
        <v/>
      </c>
      <c r="CU14" s="44" t="str">
        <f t="shared" si="11"/>
        <v/>
      </c>
      <c r="CV14" s="44" t="str">
        <f t="shared" si="11"/>
        <v/>
      </c>
      <c r="CW14" s="44" t="str">
        <f t="shared" si="11"/>
        <v/>
      </c>
      <c r="CX14" s="44" t="str">
        <f t="shared" si="11"/>
        <v/>
      </c>
      <c r="CY14" s="44" t="str">
        <f t="shared" si="11"/>
        <v/>
      </c>
      <c r="CZ14" s="44" t="str">
        <f t="shared" si="11"/>
        <v/>
      </c>
      <c r="DA14" s="45" t="str">
        <f t="shared" si="11"/>
        <v/>
      </c>
      <c r="DC14" s="34">
        <f t="shared" si="4"/>
        <v>0</v>
      </c>
      <c r="DD14" s="34">
        <f t="shared" si="5"/>
        <v>0</v>
      </c>
    </row>
    <row r="15" spans="1:111" ht="14.25" customHeight="1">
      <c r="B15" s="35">
        <v>7</v>
      </c>
      <c r="C15" s="36" t="s">
        <v>45</v>
      </c>
      <c r="D15" s="36" t="s">
        <v>46</v>
      </c>
      <c r="E15" s="37">
        <v>8</v>
      </c>
      <c r="F15" s="38">
        <v>6</v>
      </c>
      <c r="G15" s="37" t="s">
        <v>47</v>
      </c>
      <c r="H15" s="39">
        <v>7</v>
      </c>
      <c r="I15" s="40">
        <f t="shared" si="7"/>
        <v>45137</v>
      </c>
      <c r="J15" s="40">
        <f>IF(I15="","",I15+E15-1)</f>
        <v>45144</v>
      </c>
      <c r="K15" s="25" t="s">
        <v>36</v>
      </c>
      <c r="L15" s="26" t="s">
        <v>25</v>
      </c>
      <c r="M15" s="41"/>
      <c r="N15" s="42" t="str">
        <f t="shared" si="2"/>
        <v/>
      </c>
      <c r="P15" s="43" t="str">
        <f t="shared" ref="P15:DA15" si="12">IF(AND(P$8&gt;=$I15,P$8&lt;=$J15),"x","")</f>
        <v/>
      </c>
      <c r="Q15" s="44" t="str">
        <f t="shared" si="12"/>
        <v/>
      </c>
      <c r="R15" s="44" t="str">
        <f t="shared" si="12"/>
        <v/>
      </c>
      <c r="S15" s="44" t="str">
        <f t="shared" si="12"/>
        <v/>
      </c>
      <c r="T15" s="44" t="str">
        <f t="shared" si="12"/>
        <v/>
      </c>
      <c r="U15" s="44" t="str">
        <f t="shared" si="12"/>
        <v/>
      </c>
      <c r="V15" s="44" t="str">
        <f t="shared" si="12"/>
        <v/>
      </c>
      <c r="W15" s="44" t="str">
        <f t="shared" si="12"/>
        <v/>
      </c>
      <c r="X15" s="44" t="str">
        <f t="shared" si="12"/>
        <v/>
      </c>
      <c r="Y15" s="44" t="str">
        <f t="shared" si="12"/>
        <v/>
      </c>
      <c r="Z15" s="44" t="str">
        <f t="shared" si="12"/>
        <v/>
      </c>
      <c r="AA15" s="44" t="str">
        <f t="shared" si="12"/>
        <v/>
      </c>
      <c r="AB15" s="44" t="str">
        <f t="shared" si="12"/>
        <v/>
      </c>
      <c r="AC15" s="44" t="str">
        <f t="shared" si="12"/>
        <v/>
      </c>
      <c r="AD15" s="44" t="str">
        <f t="shared" si="12"/>
        <v/>
      </c>
      <c r="AE15" s="44" t="str">
        <f t="shared" si="12"/>
        <v/>
      </c>
      <c r="AF15" s="44" t="str">
        <f t="shared" si="12"/>
        <v/>
      </c>
      <c r="AG15" s="44" t="str">
        <f t="shared" si="12"/>
        <v/>
      </c>
      <c r="AH15" s="44" t="str">
        <f t="shared" si="12"/>
        <v/>
      </c>
      <c r="AI15" s="44" t="str">
        <f t="shared" si="12"/>
        <v/>
      </c>
      <c r="AJ15" s="44" t="str">
        <f t="shared" si="12"/>
        <v/>
      </c>
      <c r="AK15" s="44" t="str">
        <f t="shared" si="12"/>
        <v/>
      </c>
      <c r="AL15" s="44" t="str">
        <f t="shared" si="12"/>
        <v/>
      </c>
      <c r="AM15" s="44" t="str">
        <f t="shared" si="12"/>
        <v/>
      </c>
      <c r="AN15" s="44" t="str">
        <f t="shared" si="12"/>
        <v/>
      </c>
      <c r="AO15" s="44" t="str">
        <f t="shared" si="12"/>
        <v/>
      </c>
      <c r="AP15" s="44" t="str">
        <f t="shared" si="12"/>
        <v/>
      </c>
      <c r="AQ15" s="44" t="str">
        <f t="shared" si="12"/>
        <v/>
      </c>
      <c r="AR15" s="44" t="str">
        <f t="shared" si="12"/>
        <v/>
      </c>
      <c r="AS15" s="44" t="str">
        <f t="shared" si="12"/>
        <v/>
      </c>
      <c r="AT15" s="44" t="str">
        <f t="shared" si="12"/>
        <v/>
      </c>
      <c r="AU15" s="44" t="str">
        <f t="shared" si="12"/>
        <v/>
      </c>
      <c r="AV15" s="44" t="str">
        <f t="shared" si="12"/>
        <v/>
      </c>
      <c r="AW15" s="44" t="str">
        <f t="shared" si="12"/>
        <v/>
      </c>
      <c r="AX15" s="44" t="str">
        <f t="shared" si="12"/>
        <v/>
      </c>
      <c r="AY15" s="44" t="str">
        <f t="shared" si="12"/>
        <v/>
      </c>
      <c r="AZ15" s="44" t="str">
        <f t="shared" si="12"/>
        <v/>
      </c>
      <c r="BA15" s="44" t="str">
        <f t="shared" si="12"/>
        <v/>
      </c>
      <c r="BB15" s="44" t="str">
        <f t="shared" si="12"/>
        <v/>
      </c>
      <c r="BC15" s="44" t="str">
        <f t="shared" si="12"/>
        <v/>
      </c>
      <c r="BD15" s="44" t="str">
        <f t="shared" si="12"/>
        <v/>
      </c>
      <c r="BE15" s="44" t="str">
        <f t="shared" si="12"/>
        <v/>
      </c>
      <c r="BF15" s="44" t="str">
        <f t="shared" si="12"/>
        <v/>
      </c>
      <c r="BG15" s="44" t="str">
        <f t="shared" si="12"/>
        <v/>
      </c>
      <c r="BH15" s="44" t="str">
        <f t="shared" si="12"/>
        <v/>
      </c>
      <c r="BI15" s="44" t="str">
        <f t="shared" si="12"/>
        <v/>
      </c>
      <c r="BJ15" s="44" t="str">
        <f t="shared" si="12"/>
        <v/>
      </c>
      <c r="BK15" s="44" t="str">
        <f t="shared" si="12"/>
        <v/>
      </c>
      <c r="BL15" s="44" t="str">
        <f t="shared" si="12"/>
        <v/>
      </c>
      <c r="BM15" s="44" t="str">
        <f t="shared" si="12"/>
        <v/>
      </c>
      <c r="BN15" s="44" t="str">
        <f t="shared" si="12"/>
        <v/>
      </c>
      <c r="BO15" s="44" t="str">
        <f t="shared" si="12"/>
        <v/>
      </c>
      <c r="BP15" s="44" t="str">
        <f t="shared" si="12"/>
        <v/>
      </c>
      <c r="BQ15" s="44" t="str">
        <f t="shared" si="12"/>
        <v/>
      </c>
      <c r="BR15" s="44" t="str">
        <f t="shared" si="12"/>
        <v/>
      </c>
      <c r="BS15" s="44" t="str">
        <f t="shared" si="12"/>
        <v/>
      </c>
      <c r="BT15" s="44" t="str">
        <f t="shared" si="12"/>
        <v>x</v>
      </c>
      <c r="BU15" s="44" t="str">
        <f t="shared" si="12"/>
        <v>x</v>
      </c>
      <c r="BV15" s="44" t="str">
        <f t="shared" si="12"/>
        <v>x</v>
      </c>
      <c r="BW15" s="44" t="str">
        <f t="shared" si="12"/>
        <v>x</v>
      </c>
      <c r="BX15" s="44" t="str">
        <f t="shared" si="12"/>
        <v>x</v>
      </c>
      <c r="BY15" s="44" t="str">
        <f t="shared" si="12"/>
        <v>x</v>
      </c>
      <c r="BZ15" s="44" t="str">
        <f t="shared" si="12"/>
        <v>x</v>
      </c>
      <c r="CA15" s="44" t="str">
        <f t="shared" si="12"/>
        <v>x</v>
      </c>
      <c r="CB15" s="44" t="str">
        <f t="shared" si="12"/>
        <v/>
      </c>
      <c r="CC15" s="44" t="str">
        <f t="shared" si="12"/>
        <v/>
      </c>
      <c r="CD15" s="44" t="str">
        <f t="shared" si="12"/>
        <v/>
      </c>
      <c r="CE15" s="44" t="str">
        <f t="shared" si="12"/>
        <v/>
      </c>
      <c r="CF15" s="44" t="str">
        <f t="shared" si="12"/>
        <v/>
      </c>
      <c r="CG15" s="44" t="str">
        <f t="shared" si="12"/>
        <v/>
      </c>
      <c r="CH15" s="44" t="str">
        <f t="shared" si="12"/>
        <v/>
      </c>
      <c r="CI15" s="44" t="str">
        <f t="shared" si="12"/>
        <v/>
      </c>
      <c r="CJ15" s="44" t="str">
        <f t="shared" si="12"/>
        <v/>
      </c>
      <c r="CK15" s="44" t="str">
        <f t="shared" si="12"/>
        <v/>
      </c>
      <c r="CL15" s="44" t="str">
        <f t="shared" si="12"/>
        <v/>
      </c>
      <c r="CM15" s="44" t="str">
        <f t="shared" si="12"/>
        <v/>
      </c>
      <c r="CN15" s="44" t="str">
        <f t="shared" si="12"/>
        <v/>
      </c>
      <c r="CO15" s="44" t="str">
        <f t="shared" si="12"/>
        <v/>
      </c>
      <c r="CP15" s="44" t="str">
        <f t="shared" si="12"/>
        <v/>
      </c>
      <c r="CQ15" s="44" t="str">
        <f t="shared" si="12"/>
        <v/>
      </c>
      <c r="CR15" s="44" t="str">
        <f t="shared" si="12"/>
        <v/>
      </c>
      <c r="CS15" s="44" t="str">
        <f t="shared" si="12"/>
        <v/>
      </c>
      <c r="CT15" s="44" t="str">
        <f t="shared" si="12"/>
        <v/>
      </c>
      <c r="CU15" s="44" t="str">
        <f t="shared" si="12"/>
        <v/>
      </c>
      <c r="CV15" s="44" t="str">
        <f t="shared" si="12"/>
        <v/>
      </c>
      <c r="CW15" s="44" t="str">
        <f t="shared" si="12"/>
        <v/>
      </c>
      <c r="CX15" s="44" t="str">
        <f t="shared" si="12"/>
        <v/>
      </c>
      <c r="CY15" s="44" t="str">
        <f t="shared" si="12"/>
        <v/>
      </c>
      <c r="CZ15" s="44" t="str">
        <f t="shared" si="12"/>
        <v/>
      </c>
      <c r="DA15" s="45" t="str">
        <f t="shared" si="12"/>
        <v/>
      </c>
      <c r="DC15" s="34">
        <f t="shared" si="4"/>
        <v>0</v>
      </c>
      <c r="DD15" s="34">
        <f t="shared" si="5"/>
        <v>0</v>
      </c>
    </row>
    <row r="16" spans="1:111" ht="14.25" customHeight="1">
      <c r="B16" s="35">
        <v>8</v>
      </c>
      <c r="C16" s="36" t="s">
        <v>48</v>
      </c>
      <c r="D16" s="36" t="s">
        <v>48</v>
      </c>
      <c r="E16" s="37">
        <v>65</v>
      </c>
      <c r="F16" s="38">
        <v>7</v>
      </c>
      <c r="G16" s="37" t="s">
        <v>47</v>
      </c>
      <c r="H16" s="39">
        <v>21</v>
      </c>
      <c r="I16" s="40">
        <f t="shared" si="7"/>
        <v>45165</v>
      </c>
      <c r="J16" s="40">
        <f t="shared" si="1"/>
        <v>45229</v>
      </c>
      <c r="K16" s="25" t="s">
        <v>36</v>
      </c>
      <c r="L16" s="26" t="s">
        <v>25</v>
      </c>
      <c r="M16" s="41"/>
      <c r="N16" s="42" t="str">
        <f t="shared" si="2"/>
        <v/>
      </c>
      <c r="P16" s="43" t="str">
        <f t="shared" ref="P16:DA16" si="13">IF(AND(P$8&gt;=$I16,P$8&lt;=$J16),"x","")</f>
        <v/>
      </c>
      <c r="Q16" s="44" t="str">
        <f t="shared" si="13"/>
        <v/>
      </c>
      <c r="R16" s="44" t="str">
        <f t="shared" si="13"/>
        <v/>
      </c>
      <c r="S16" s="44" t="str">
        <f t="shared" si="13"/>
        <v/>
      </c>
      <c r="T16" s="44" t="str">
        <f t="shared" si="13"/>
        <v/>
      </c>
      <c r="U16" s="44" t="str">
        <f t="shared" si="13"/>
        <v/>
      </c>
      <c r="V16" s="44" t="str">
        <f t="shared" si="13"/>
        <v/>
      </c>
      <c r="W16" s="44" t="str">
        <f t="shared" si="13"/>
        <v/>
      </c>
      <c r="X16" s="44" t="str">
        <f t="shared" si="13"/>
        <v/>
      </c>
      <c r="Y16" s="44" t="str">
        <f t="shared" si="13"/>
        <v/>
      </c>
      <c r="Z16" s="44" t="str">
        <f t="shared" si="13"/>
        <v/>
      </c>
      <c r="AA16" s="44" t="str">
        <f t="shared" si="13"/>
        <v/>
      </c>
      <c r="AB16" s="44" t="str">
        <f t="shared" si="13"/>
        <v/>
      </c>
      <c r="AC16" s="44" t="str">
        <f t="shared" si="13"/>
        <v/>
      </c>
      <c r="AD16" s="44" t="str">
        <f t="shared" si="13"/>
        <v/>
      </c>
      <c r="AE16" s="44" t="str">
        <f t="shared" si="13"/>
        <v/>
      </c>
      <c r="AF16" s="44" t="str">
        <f t="shared" si="13"/>
        <v/>
      </c>
      <c r="AG16" s="44" t="str">
        <f t="shared" si="13"/>
        <v/>
      </c>
      <c r="AH16" s="44" t="str">
        <f t="shared" si="13"/>
        <v/>
      </c>
      <c r="AI16" s="44" t="str">
        <f t="shared" si="13"/>
        <v/>
      </c>
      <c r="AJ16" s="44" t="str">
        <f t="shared" si="13"/>
        <v/>
      </c>
      <c r="AK16" s="44" t="str">
        <f t="shared" si="13"/>
        <v/>
      </c>
      <c r="AL16" s="44" t="str">
        <f t="shared" si="13"/>
        <v/>
      </c>
      <c r="AM16" s="44" t="str">
        <f t="shared" si="13"/>
        <v/>
      </c>
      <c r="AN16" s="44" t="str">
        <f t="shared" si="13"/>
        <v/>
      </c>
      <c r="AO16" s="44" t="str">
        <f t="shared" si="13"/>
        <v/>
      </c>
      <c r="AP16" s="44" t="str">
        <f t="shared" si="13"/>
        <v/>
      </c>
      <c r="AQ16" s="44" t="str">
        <f t="shared" si="13"/>
        <v/>
      </c>
      <c r="AR16" s="44" t="str">
        <f t="shared" si="13"/>
        <v/>
      </c>
      <c r="AS16" s="44" t="str">
        <f t="shared" si="13"/>
        <v/>
      </c>
      <c r="AT16" s="44" t="str">
        <f t="shared" si="13"/>
        <v/>
      </c>
      <c r="AU16" s="44" t="str">
        <f t="shared" si="13"/>
        <v/>
      </c>
      <c r="AV16" s="44" t="str">
        <f t="shared" si="13"/>
        <v/>
      </c>
      <c r="AW16" s="44" t="str">
        <f t="shared" si="13"/>
        <v/>
      </c>
      <c r="AX16" s="44" t="str">
        <f t="shared" si="13"/>
        <v/>
      </c>
      <c r="AY16" s="44" t="str">
        <f t="shared" si="13"/>
        <v/>
      </c>
      <c r="AZ16" s="44" t="str">
        <f t="shared" si="13"/>
        <v/>
      </c>
      <c r="BA16" s="44" t="str">
        <f t="shared" si="13"/>
        <v/>
      </c>
      <c r="BB16" s="44" t="str">
        <f t="shared" si="13"/>
        <v/>
      </c>
      <c r="BC16" s="44" t="str">
        <f t="shared" si="13"/>
        <v/>
      </c>
      <c r="BD16" s="44" t="str">
        <f t="shared" si="13"/>
        <v/>
      </c>
      <c r="BE16" s="44" t="str">
        <f t="shared" si="13"/>
        <v/>
      </c>
      <c r="BF16" s="44" t="str">
        <f t="shared" si="13"/>
        <v/>
      </c>
      <c r="BG16" s="44" t="str">
        <f t="shared" si="13"/>
        <v/>
      </c>
      <c r="BH16" s="44" t="str">
        <f t="shared" si="13"/>
        <v/>
      </c>
      <c r="BI16" s="44" t="str">
        <f t="shared" si="13"/>
        <v/>
      </c>
      <c r="BJ16" s="44" t="str">
        <f t="shared" si="13"/>
        <v/>
      </c>
      <c r="BK16" s="44" t="str">
        <f t="shared" si="13"/>
        <v/>
      </c>
      <c r="BL16" s="44" t="str">
        <f t="shared" si="13"/>
        <v/>
      </c>
      <c r="BM16" s="44" t="str">
        <f t="shared" si="13"/>
        <v/>
      </c>
      <c r="BN16" s="44" t="str">
        <f t="shared" si="13"/>
        <v/>
      </c>
      <c r="BO16" s="44" t="str">
        <f t="shared" si="13"/>
        <v/>
      </c>
      <c r="BP16" s="44" t="str">
        <f t="shared" si="13"/>
        <v/>
      </c>
      <c r="BQ16" s="44" t="str">
        <f t="shared" si="13"/>
        <v/>
      </c>
      <c r="BR16" s="44" t="str">
        <f t="shared" si="13"/>
        <v/>
      </c>
      <c r="BS16" s="44" t="str">
        <f t="shared" si="13"/>
        <v/>
      </c>
      <c r="BT16" s="44" t="str">
        <f t="shared" si="13"/>
        <v/>
      </c>
      <c r="BU16" s="44" t="str">
        <f t="shared" si="13"/>
        <v/>
      </c>
      <c r="BV16" s="44" t="str">
        <f t="shared" si="13"/>
        <v/>
      </c>
      <c r="BW16" s="44" t="str">
        <f t="shared" si="13"/>
        <v/>
      </c>
      <c r="BX16" s="44" t="str">
        <f t="shared" si="13"/>
        <v/>
      </c>
      <c r="BY16" s="44" t="str">
        <f t="shared" si="13"/>
        <v/>
      </c>
      <c r="BZ16" s="44" t="str">
        <f t="shared" si="13"/>
        <v/>
      </c>
      <c r="CA16" s="44" t="str">
        <f t="shared" si="13"/>
        <v/>
      </c>
      <c r="CB16" s="44" t="str">
        <f t="shared" si="13"/>
        <v/>
      </c>
      <c r="CC16" s="44" t="str">
        <f t="shared" si="13"/>
        <v/>
      </c>
      <c r="CD16" s="44" t="str">
        <f t="shared" si="13"/>
        <v/>
      </c>
      <c r="CE16" s="44" t="str">
        <f t="shared" si="13"/>
        <v/>
      </c>
      <c r="CF16" s="44" t="str">
        <f t="shared" si="13"/>
        <v/>
      </c>
      <c r="CG16" s="44" t="str">
        <f t="shared" si="13"/>
        <v/>
      </c>
      <c r="CH16" s="44" t="str">
        <f t="shared" si="13"/>
        <v/>
      </c>
      <c r="CI16" s="44" t="str">
        <f t="shared" si="13"/>
        <v/>
      </c>
      <c r="CJ16" s="44" t="str">
        <f t="shared" si="13"/>
        <v/>
      </c>
      <c r="CK16" s="44" t="str">
        <f t="shared" si="13"/>
        <v/>
      </c>
      <c r="CL16" s="44" t="str">
        <f t="shared" si="13"/>
        <v/>
      </c>
      <c r="CM16" s="44" t="str">
        <f t="shared" si="13"/>
        <v/>
      </c>
      <c r="CN16" s="44" t="str">
        <f t="shared" si="13"/>
        <v/>
      </c>
      <c r="CO16" s="44" t="str">
        <f t="shared" si="13"/>
        <v/>
      </c>
      <c r="CP16" s="44" t="str">
        <f t="shared" si="13"/>
        <v/>
      </c>
      <c r="CQ16" s="44" t="str">
        <f t="shared" si="13"/>
        <v/>
      </c>
      <c r="CR16" s="44" t="str">
        <f t="shared" si="13"/>
        <v/>
      </c>
      <c r="CS16" s="44" t="str">
        <f t="shared" si="13"/>
        <v/>
      </c>
      <c r="CT16" s="44" t="str">
        <f t="shared" si="13"/>
        <v/>
      </c>
      <c r="CU16" s="44" t="str">
        <f t="shared" si="13"/>
        <v/>
      </c>
      <c r="CV16" s="44" t="str">
        <f t="shared" si="13"/>
        <v>x</v>
      </c>
      <c r="CW16" s="44" t="str">
        <f t="shared" si="13"/>
        <v>x</v>
      </c>
      <c r="CX16" s="44" t="str">
        <f t="shared" si="13"/>
        <v>x</v>
      </c>
      <c r="CY16" s="44" t="str">
        <f t="shared" si="13"/>
        <v>x</v>
      </c>
      <c r="CZ16" s="44" t="str">
        <f t="shared" si="13"/>
        <v>x</v>
      </c>
      <c r="DA16" s="45" t="str">
        <f t="shared" si="13"/>
        <v>x</v>
      </c>
      <c r="DC16" s="34">
        <f t="shared" si="4"/>
        <v>0</v>
      </c>
      <c r="DD16" s="34">
        <f t="shared" si="5"/>
        <v>0</v>
      </c>
    </row>
    <row r="17" spans="2:108" ht="14.25" customHeight="1">
      <c r="B17" s="35">
        <v>9</v>
      </c>
      <c r="C17" s="36" t="s">
        <v>48</v>
      </c>
      <c r="D17" s="36" t="s">
        <v>46</v>
      </c>
      <c r="E17" s="37">
        <v>7</v>
      </c>
      <c r="F17" s="38">
        <v>8</v>
      </c>
      <c r="G17" s="37" t="s">
        <v>47</v>
      </c>
      <c r="H17" s="39">
        <v>6</v>
      </c>
      <c r="I17" s="40">
        <f t="shared" si="7"/>
        <v>45235</v>
      </c>
      <c r="J17" s="40">
        <f t="shared" ref="J17:J22" si="14">IF(I17="","",I17+E17-1)</f>
        <v>45241</v>
      </c>
      <c r="K17" s="25" t="s">
        <v>36</v>
      </c>
      <c r="L17" s="26" t="s">
        <v>25</v>
      </c>
      <c r="M17" s="41"/>
      <c r="N17" s="42" t="str">
        <f t="shared" si="2"/>
        <v/>
      </c>
      <c r="P17" s="43" t="str">
        <f t="shared" ref="P17:DA17" si="15">IF(AND(P$8&gt;=$I17,P$8&lt;=$J17),"x","")</f>
        <v/>
      </c>
      <c r="Q17" s="44" t="str">
        <f t="shared" si="15"/>
        <v/>
      </c>
      <c r="R17" s="44" t="str">
        <f t="shared" si="15"/>
        <v/>
      </c>
      <c r="S17" s="44" t="str">
        <f t="shared" si="15"/>
        <v/>
      </c>
      <c r="T17" s="44" t="str">
        <f t="shared" si="15"/>
        <v/>
      </c>
      <c r="U17" s="44" t="str">
        <f t="shared" si="15"/>
        <v/>
      </c>
      <c r="V17" s="44" t="str">
        <f t="shared" si="15"/>
        <v/>
      </c>
      <c r="W17" s="44" t="str">
        <f t="shared" si="15"/>
        <v/>
      </c>
      <c r="X17" s="44" t="str">
        <f t="shared" si="15"/>
        <v/>
      </c>
      <c r="Y17" s="44" t="str">
        <f t="shared" si="15"/>
        <v/>
      </c>
      <c r="Z17" s="44" t="str">
        <f t="shared" si="15"/>
        <v/>
      </c>
      <c r="AA17" s="44" t="str">
        <f t="shared" si="15"/>
        <v/>
      </c>
      <c r="AB17" s="44" t="str">
        <f t="shared" si="15"/>
        <v/>
      </c>
      <c r="AC17" s="44" t="str">
        <f t="shared" si="15"/>
        <v/>
      </c>
      <c r="AD17" s="44" t="str">
        <f t="shared" si="15"/>
        <v/>
      </c>
      <c r="AE17" s="44" t="str">
        <f t="shared" si="15"/>
        <v/>
      </c>
      <c r="AF17" s="44" t="str">
        <f t="shared" si="15"/>
        <v/>
      </c>
      <c r="AG17" s="44" t="str">
        <f t="shared" si="15"/>
        <v/>
      </c>
      <c r="AH17" s="44" t="str">
        <f t="shared" si="15"/>
        <v/>
      </c>
      <c r="AI17" s="44" t="str">
        <f t="shared" si="15"/>
        <v/>
      </c>
      <c r="AJ17" s="44" t="str">
        <f t="shared" si="15"/>
        <v/>
      </c>
      <c r="AK17" s="44" t="str">
        <f t="shared" si="15"/>
        <v/>
      </c>
      <c r="AL17" s="44" t="str">
        <f t="shared" si="15"/>
        <v/>
      </c>
      <c r="AM17" s="44" t="str">
        <f t="shared" si="15"/>
        <v/>
      </c>
      <c r="AN17" s="44" t="str">
        <f t="shared" si="15"/>
        <v/>
      </c>
      <c r="AO17" s="44" t="str">
        <f t="shared" si="15"/>
        <v/>
      </c>
      <c r="AP17" s="44" t="str">
        <f t="shared" si="15"/>
        <v/>
      </c>
      <c r="AQ17" s="44" t="str">
        <f t="shared" si="15"/>
        <v/>
      </c>
      <c r="AR17" s="44" t="str">
        <f t="shared" si="15"/>
        <v/>
      </c>
      <c r="AS17" s="44" t="str">
        <f t="shared" si="15"/>
        <v/>
      </c>
      <c r="AT17" s="44" t="str">
        <f t="shared" si="15"/>
        <v/>
      </c>
      <c r="AU17" s="44" t="str">
        <f t="shared" si="15"/>
        <v/>
      </c>
      <c r="AV17" s="44" t="str">
        <f t="shared" si="15"/>
        <v/>
      </c>
      <c r="AW17" s="44" t="str">
        <f t="shared" si="15"/>
        <v/>
      </c>
      <c r="AX17" s="44" t="str">
        <f t="shared" si="15"/>
        <v/>
      </c>
      <c r="AY17" s="44" t="str">
        <f t="shared" si="15"/>
        <v/>
      </c>
      <c r="AZ17" s="44" t="str">
        <f t="shared" si="15"/>
        <v/>
      </c>
      <c r="BA17" s="44" t="str">
        <f t="shared" si="15"/>
        <v/>
      </c>
      <c r="BB17" s="44" t="str">
        <f t="shared" si="15"/>
        <v/>
      </c>
      <c r="BC17" s="44" t="str">
        <f t="shared" si="15"/>
        <v/>
      </c>
      <c r="BD17" s="44" t="str">
        <f t="shared" si="15"/>
        <v/>
      </c>
      <c r="BE17" s="44" t="str">
        <f t="shared" si="15"/>
        <v/>
      </c>
      <c r="BF17" s="44" t="str">
        <f t="shared" si="15"/>
        <v/>
      </c>
      <c r="BG17" s="44" t="str">
        <f t="shared" si="15"/>
        <v/>
      </c>
      <c r="BH17" s="44" t="str">
        <f t="shared" si="15"/>
        <v/>
      </c>
      <c r="BI17" s="44" t="str">
        <f t="shared" si="15"/>
        <v/>
      </c>
      <c r="BJ17" s="44" t="str">
        <f t="shared" si="15"/>
        <v/>
      </c>
      <c r="BK17" s="44" t="str">
        <f t="shared" si="15"/>
        <v/>
      </c>
      <c r="BL17" s="44" t="str">
        <f t="shared" si="15"/>
        <v/>
      </c>
      <c r="BM17" s="44" t="str">
        <f t="shared" si="15"/>
        <v/>
      </c>
      <c r="BN17" s="44" t="str">
        <f t="shared" si="15"/>
        <v/>
      </c>
      <c r="BO17" s="44" t="str">
        <f t="shared" si="15"/>
        <v/>
      </c>
      <c r="BP17" s="44" t="str">
        <f t="shared" si="15"/>
        <v/>
      </c>
      <c r="BQ17" s="44" t="str">
        <f t="shared" si="15"/>
        <v/>
      </c>
      <c r="BR17" s="44" t="str">
        <f t="shared" si="15"/>
        <v/>
      </c>
      <c r="BS17" s="44" t="str">
        <f t="shared" si="15"/>
        <v/>
      </c>
      <c r="BT17" s="44" t="str">
        <f t="shared" si="15"/>
        <v/>
      </c>
      <c r="BU17" s="44" t="str">
        <f t="shared" si="15"/>
        <v/>
      </c>
      <c r="BV17" s="44" t="str">
        <f t="shared" si="15"/>
        <v/>
      </c>
      <c r="BW17" s="44" t="str">
        <f t="shared" si="15"/>
        <v/>
      </c>
      <c r="BX17" s="44" t="str">
        <f t="shared" si="15"/>
        <v/>
      </c>
      <c r="BY17" s="44" t="str">
        <f t="shared" si="15"/>
        <v/>
      </c>
      <c r="BZ17" s="44" t="str">
        <f t="shared" si="15"/>
        <v/>
      </c>
      <c r="CA17" s="44" t="str">
        <f t="shared" si="15"/>
        <v/>
      </c>
      <c r="CB17" s="44" t="str">
        <f t="shared" si="15"/>
        <v/>
      </c>
      <c r="CC17" s="44" t="str">
        <f t="shared" si="15"/>
        <v/>
      </c>
      <c r="CD17" s="44" t="str">
        <f t="shared" si="15"/>
        <v/>
      </c>
      <c r="CE17" s="44" t="str">
        <f t="shared" si="15"/>
        <v/>
      </c>
      <c r="CF17" s="44" t="str">
        <f t="shared" si="15"/>
        <v/>
      </c>
      <c r="CG17" s="44" t="str">
        <f t="shared" si="15"/>
        <v/>
      </c>
      <c r="CH17" s="44" t="str">
        <f t="shared" si="15"/>
        <v/>
      </c>
      <c r="CI17" s="44" t="str">
        <f t="shared" si="15"/>
        <v/>
      </c>
      <c r="CJ17" s="44" t="str">
        <f t="shared" si="15"/>
        <v/>
      </c>
      <c r="CK17" s="44" t="str">
        <f t="shared" si="15"/>
        <v/>
      </c>
      <c r="CL17" s="44" t="str">
        <f t="shared" si="15"/>
        <v/>
      </c>
      <c r="CM17" s="44" t="str">
        <f t="shared" si="15"/>
        <v/>
      </c>
      <c r="CN17" s="44" t="str">
        <f t="shared" si="15"/>
        <v/>
      </c>
      <c r="CO17" s="44" t="str">
        <f t="shared" si="15"/>
        <v/>
      </c>
      <c r="CP17" s="44" t="str">
        <f t="shared" si="15"/>
        <v/>
      </c>
      <c r="CQ17" s="44" t="str">
        <f t="shared" si="15"/>
        <v/>
      </c>
      <c r="CR17" s="44" t="str">
        <f t="shared" si="15"/>
        <v/>
      </c>
      <c r="CS17" s="44" t="str">
        <f t="shared" si="15"/>
        <v/>
      </c>
      <c r="CT17" s="44" t="str">
        <f t="shared" si="15"/>
        <v/>
      </c>
      <c r="CU17" s="44" t="str">
        <f t="shared" si="15"/>
        <v/>
      </c>
      <c r="CV17" s="44" t="str">
        <f t="shared" si="15"/>
        <v/>
      </c>
      <c r="CW17" s="44" t="str">
        <f t="shared" si="15"/>
        <v/>
      </c>
      <c r="CX17" s="44" t="str">
        <f t="shared" si="15"/>
        <v/>
      </c>
      <c r="CY17" s="44" t="str">
        <f t="shared" si="15"/>
        <v/>
      </c>
      <c r="CZ17" s="44" t="str">
        <f t="shared" si="15"/>
        <v/>
      </c>
      <c r="DA17" s="45" t="str">
        <f t="shared" si="15"/>
        <v/>
      </c>
      <c r="DC17" s="34">
        <f t="shared" si="4"/>
        <v>0</v>
      </c>
      <c r="DD17" s="34">
        <f t="shared" si="5"/>
        <v>0</v>
      </c>
    </row>
    <row r="18" spans="2:108" ht="14.25" customHeight="1">
      <c r="B18" s="35">
        <v>10</v>
      </c>
      <c r="C18" s="36" t="s">
        <v>49</v>
      </c>
      <c r="D18" s="36" t="s">
        <v>50</v>
      </c>
      <c r="E18" s="37">
        <v>85</v>
      </c>
      <c r="F18" s="38">
        <v>7</v>
      </c>
      <c r="G18" s="37" t="s">
        <v>47</v>
      </c>
      <c r="H18" s="39">
        <v>0</v>
      </c>
      <c r="I18" s="40">
        <f t="shared" si="7"/>
        <v>45144</v>
      </c>
      <c r="J18" s="40">
        <f t="shared" si="14"/>
        <v>45228</v>
      </c>
      <c r="K18" s="25" t="s">
        <v>36</v>
      </c>
      <c r="L18" s="26" t="s">
        <v>25</v>
      </c>
      <c r="M18" s="41"/>
      <c r="N18" s="42" t="str">
        <f t="shared" si="2"/>
        <v/>
      </c>
      <c r="P18" s="43" t="str">
        <f t="shared" ref="P18:DA18" si="16">IF(AND(P$8&gt;=$I18,P$8&lt;=$J18),"x","")</f>
        <v/>
      </c>
      <c r="Q18" s="44" t="str">
        <f t="shared" si="16"/>
        <v/>
      </c>
      <c r="R18" s="44" t="str">
        <f t="shared" si="16"/>
        <v/>
      </c>
      <c r="S18" s="44" t="str">
        <f t="shared" si="16"/>
        <v/>
      </c>
      <c r="T18" s="44" t="str">
        <f t="shared" si="16"/>
        <v/>
      </c>
      <c r="U18" s="44" t="str">
        <f t="shared" si="16"/>
        <v/>
      </c>
      <c r="V18" s="44" t="str">
        <f t="shared" si="16"/>
        <v/>
      </c>
      <c r="W18" s="44" t="str">
        <f t="shared" si="16"/>
        <v/>
      </c>
      <c r="X18" s="44" t="str">
        <f t="shared" si="16"/>
        <v/>
      </c>
      <c r="Y18" s="44" t="str">
        <f t="shared" si="16"/>
        <v/>
      </c>
      <c r="Z18" s="44" t="str">
        <f t="shared" si="16"/>
        <v/>
      </c>
      <c r="AA18" s="44" t="str">
        <f t="shared" si="16"/>
        <v/>
      </c>
      <c r="AB18" s="44" t="str">
        <f t="shared" si="16"/>
        <v/>
      </c>
      <c r="AC18" s="44" t="str">
        <f t="shared" si="16"/>
        <v/>
      </c>
      <c r="AD18" s="44" t="str">
        <f t="shared" si="16"/>
        <v/>
      </c>
      <c r="AE18" s="44" t="str">
        <f t="shared" si="16"/>
        <v/>
      </c>
      <c r="AF18" s="44" t="str">
        <f t="shared" si="16"/>
        <v/>
      </c>
      <c r="AG18" s="44" t="str">
        <f t="shared" si="16"/>
        <v/>
      </c>
      <c r="AH18" s="44" t="str">
        <f t="shared" si="16"/>
        <v/>
      </c>
      <c r="AI18" s="44" t="str">
        <f t="shared" si="16"/>
        <v/>
      </c>
      <c r="AJ18" s="44" t="str">
        <f t="shared" si="16"/>
        <v/>
      </c>
      <c r="AK18" s="44" t="str">
        <f t="shared" si="16"/>
        <v/>
      </c>
      <c r="AL18" s="44" t="str">
        <f t="shared" si="16"/>
        <v/>
      </c>
      <c r="AM18" s="44" t="str">
        <f t="shared" si="16"/>
        <v/>
      </c>
      <c r="AN18" s="44" t="str">
        <f t="shared" si="16"/>
        <v/>
      </c>
      <c r="AO18" s="44" t="str">
        <f t="shared" si="16"/>
        <v/>
      </c>
      <c r="AP18" s="44" t="str">
        <f t="shared" si="16"/>
        <v/>
      </c>
      <c r="AQ18" s="44" t="str">
        <f t="shared" si="16"/>
        <v/>
      </c>
      <c r="AR18" s="44" t="str">
        <f t="shared" si="16"/>
        <v/>
      </c>
      <c r="AS18" s="44" t="str">
        <f t="shared" si="16"/>
        <v/>
      </c>
      <c r="AT18" s="44" t="str">
        <f t="shared" si="16"/>
        <v/>
      </c>
      <c r="AU18" s="44" t="str">
        <f t="shared" si="16"/>
        <v/>
      </c>
      <c r="AV18" s="44" t="str">
        <f t="shared" si="16"/>
        <v/>
      </c>
      <c r="AW18" s="44" t="str">
        <f t="shared" si="16"/>
        <v/>
      </c>
      <c r="AX18" s="44" t="str">
        <f t="shared" si="16"/>
        <v/>
      </c>
      <c r="AY18" s="44" t="str">
        <f t="shared" si="16"/>
        <v/>
      </c>
      <c r="AZ18" s="44" t="str">
        <f t="shared" si="16"/>
        <v/>
      </c>
      <c r="BA18" s="44" t="str">
        <f t="shared" si="16"/>
        <v/>
      </c>
      <c r="BB18" s="44" t="str">
        <f t="shared" si="16"/>
        <v/>
      </c>
      <c r="BC18" s="44" t="str">
        <f t="shared" si="16"/>
        <v/>
      </c>
      <c r="BD18" s="44" t="str">
        <f t="shared" si="16"/>
        <v/>
      </c>
      <c r="BE18" s="44" t="str">
        <f t="shared" si="16"/>
        <v/>
      </c>
      <c r="BF18" s="44" t="str">
        <f t="shared" si="16"/>
        <v/>
      </c>
      <c r="BG18" s="44" t="str">
        <f t="shared" si="16"/>
        <v/>
      </c>
      <c r="BH18" s="44" t="str">
        <f t="shared" si="16"/>
        <v/>
      </c>
      <c r="BI18" s="44" t="str">
        <f t="shared" si="16"/>
        <v/>
      </c>
      <c r="BJ18" s="44" t="str">
        <f t="shared" si="16"/>
        <v/>
      </c>
      <c r="BK18" s="44" t="str">
        <f t="shared" si="16"/>
        <v/>
      </c>
      <c r="BL18" s="44" t="str">
        <f t="shared" si="16"/>
        <v/>
      </c>
      <c r="BM18" s="44" t="str">
        <f t="shared" si="16"/>
        <v/>
      </c>
      <c r="BN18" s="44" t="str">
        <f t="shared" si="16"/>
        <v/>
      </c>
      <c r="BO18" s="44" t="str">
        <f t="shared" si="16"/>
        <v/>
      </c>
      <c r="BP18" s="44" t="str">
        <f t="shared" si="16"/>
        <v/>
      </c>
      <c r="BQ18" s="44" t="str">
        <f t="shared" si="16"/>
        <v/>
      </c>
      <c r="BR18" s="44" t="str">
        <f t="shared" si="16"/>
        <v/>
      </c>
      <c r="BS18" s="44" t="str">
        <f t="shared" si="16"/>
        <v/>
      </c>
      <c r="BT18" s="44" t="str">
        <f t="shared" si="16"/>
        <v/>
      </c>
      <c r="BU18" s="44" t="str">
        <f t="shared" si="16"/>
        <v/>
      </c>
      <c r="BV18" s="44" t="str">
        <f t="shared" si="16"/>
        <v/>
      </c>
      <c r="BW18" s="44" t="str">
        <f t="shared" si="16"/>
        <v/>
      </c>
      <c r="BX18" s="44" t="str">
        <f t="shared" si="16"/>
        <v/>
      </c>
      <c r="BY18" s="44" t="str">
        <f t="shared" si="16"/>
        <v/>
      </c>
      <c r="BZ18" s="44" t="str">
        <f t="shared" si="16"/>
        <v/>
      </c>
      <c r="CA18" s="44" t="str">
        <f t="shared" si="16"/>
        <v>x</v>
      </c>
      <c r="CB18" s="44" t="str">
        <f t="shared" si="16"/>
        <v>x</v>
      </c>
      <c r="CC18" s="44" t="str">
        <f t="shared" si="16"/>
        <v>x</v>
      </c>
      <c r="CD18" s="44" t="str">
        <f t="shared" si="16"/>
        <v>x</v>
      </c>
      <c r="CE18" s="44" t="str">
        <f t="shared" si="16"/>
        <v>x</v>
      </c>
      <c r="CF18" s="44" t="str">
        <f t="shared" si="16"/>
        <v>x</v>
      </c>
      <c r="CG18" s="44" t="str">
        <f t="shared" si="16"/>
        <v>x</v>
      </c>
      <c r="CH18" s="44" t="str">
        <f t="shared" si="16"/>
        <v>x</v>
      </c>
      <c r="CI18" s="44" t="str">
        <f t="shared" si="16"/>
        <v>x</v>
      </c>
      <c r="CJ18" s="44" t="str">
        <f t="shared" si="16"/>
        <v>x</v>
      </c>
      <c r="CK18" s="44" t="str">
        <f t="shared" si="16"/>
        <v>x</v>
      </c>
      <c r="CL18" s="44" t="str">
        <f t="shared" si="16"/>
        <v>x</v>
      </c>
      <c r="CM18" s="44" t="str">
        <f t="shared" si="16"/>
        <v>x</v>
      </c>
      <c r="CN18" s="44" t="str">
        <f t="shared" si="16"/>
        <v>x</v>
      </c>
      <c r="CO18" s="44" t="str">
        <f t="shared" si="16"/>
        <v>x</v>
      </c>
      <c r="CP18" s="44" t="str">
        <f t="shared" si="16"/>
        <v>x</v>
      </c>
      <c r="CQ18" s="44" t="str">
        <f t="shared" si="16"/>
        <v>x</v>
      </c>
      <c r="CR18" s="44" t="str">
        <f t="shared" si="16"/>
        <v>x</v>
      </c>
      <c r="CS18" s="44" t="str">
        <f t="shared" si="16"/>
        <v>x</v>
      </c>
      <c r="CT18" s="44" t="str">
        <f t="shared" si="16"/>
        <v>x</v>
      </c>
      <c r="CU18" s="44" t="str">
        <f t="shared" si="16"/>
        <v>x</v>
      </c>
      <c r="CV18" s="44" t="str">
        <f t="shared" si="16"/>
        <v>x</v>
      </c>
      <c r="CW18" s="44" t="str">
        <f t="shared" si="16"/>
        <v>x</v>
      </c>
      <c r="CX18" s="44" t="str">
        <f t="shared" si="16"/>
        <v>x</v>
      </c>
      <c r="CY18" s="44" t="str">
        <f t="shared" si="16"/>
        <v>x</v>
      </c>
      <c r="CZ18" s="44" t="str">
        <f t="shared" si="16"/>
        <v>x</v>
      </c>
      <c r="DA18" s="45" t="str">
        <f t="shared" si="16"/>
        <v>x</v>
      </c>
      <c r="DC18" s="34">
        <f t="shared" si="4"/>
        <v>0</v>
      </c>
      <c r="DD18" s="34">
        <f t="shared" si="5"/>
        <v>0</v>
      </c>
    </row>
    <row r="19" spans="2:108" ht="14.25" customHeight="1">
      <c r="B19" s="24">
        <v>11</v>
      </c>
      <c r="C19" s="36" t="s">
        <v>49</v>
      </c>
      <c r="D19" s="36" t="s">
        <v>51</v>
      </c>
      <c r="E19" s="37">
        <v>22</v>
      </c>
      <c r="F19" s="38">
        <v>10</v>
      </c>
      <c r="G19" s="37" t="s">
        <v>47</v>
      </c>
      <c r="H19" s="39">
        <v>0</v>
      </c>
      <c r="I19" s="40">
        <f t="shared" si="7"/>
        <v>45228</v>
      </c>
      <c r="J19" s="40">
        <f t="shared" si="14"/>
        <v>45249</v>
      </c>
      <c r="K19" s="25" t="s">
        <v>36</v>
      </c>
      <c r="L19" s="26" t="s">
        <v>25</v>
      </c>
      <c r="M19" s="41"/>
      <c r="N19" s="42" t="str">
        <f t="shared" si="2"/>
        <v/>
      </c>
      <c r="P19" s="43" t="str">
        <f t="shared" ref="P19:DA19" si="17">IF(AND(P$8&gt;=$I19,P$8&lt;=$J19),"x","")</f>
        <v/>
      </c>
      <c r="Q19" s="44" t="str">
        <f t="shared" si="17"/>
        <v/>
      </c>
      <c r="R19" s="44" t="str">
        <f t="shared" si="17"/>
        <v/>
      </c>
      <c r="S19" s="44" t="str">
        <f t="shared" si="17"/>
        <v/>
      </c>
      <c r="T19" s="44" t="str">
        <f t="shared" si="17"/>
        <v/>
      </c>
      <c r="U19" s="44" t="str">
        <f t="shared" si="17"/>
        <v/>
      </c>
      <c r="V19" s="44" t="str">
        <f t="shared" si="17"/>
        <v/>
      </c>
      <c r="W19" s="44" t="str">
        <f t="shared" si="17"/>
        <v/>
      </c>
      <c r="X19" s="44" t="str">
        <f t="shared" si="17"/>
        <v/>
      </c>
      <c r="Y19" s="44" t="str">
        <f t="shared" si="17"/>
        <v/>
      </c>
      <c r="Z19" s="44" t="str">
        <f t="shared" si="17"/>
        <v/>
      </c>
      <c r="AA19" s="44" t="str">
        <f t="shared" si="17"/>
        <v/>
      </c>
      <c r="AB19" s="44" t="str">
        <f t="shared" si="17"/>
        <v/>
      </c>
      <c r="AC19" s="44" t="str">
        <f t="shared" si="17"/>
        <v/>
      </c>
      <c r="AD19" s="44" t="str">
        <f t="shared" si="17"/>
        <v/>
      </c>
      <c r="AE19" s="44" t="str">
        <f t="shared" si="17"/>
        <v/>
      </c>
      <c r="AF19" s="44" t="str">
        <f t="shared" si="17"/>
        <v/>
      </c>
      <c r="AG19" s="44" t="str">
        <f t="shared" si="17"/>
        <v/>
      </c>
      <c r="AH19" s="44" t="str">
        <f t="shared" si="17"/>
        <v/>
      </c>
      <c r="AI19" s="44" t="str">
        <f t="shared" si="17"/>
        <v/>
      </c>
      <c r="AJ19" s="44" t="str">
        <f t="shared" si="17"/>
        <v/>
      </c>
      <c r="AK19" s="44" t="str">
        <f t="shared" si="17"/>
        <v/>
      </c>
      <c r="AL19" s="44" t="str">
        <f t="shared" si="17"/>
        <v/>
      </c>
      <c r="AM19" s="44" t="str">
        <f t="shared" si="17"/>
        <v/>
      </c>
      <c r="AN19" s="44" t="str">
        <f t="shared" si="17"/>
        <v/>
      </c>
      <c r="AO19" s="44" t="str">
        <f t="shared" si="17"/>
        <v/>
      </c>
      <c r="AP19" s="44" t="str">
        <f t="shared" si="17"/>
        <v/>
      </c>
      <c r="AQ19" s="44" t="str">
        <f t="shared" si="17"/>
        <v/>
      </c>
      <c r="AR19" s="44" t="str">
        <f t="shared" si="17"/>
        <v/>
      </c>
      <c r="AS19" s="44" t="str">
        <f t="shared" si="17"/>
        <v/>
      </c>
      <c r="AT19" s="44" t="str">
        <f t="shared" si="17"/>
        <v/>
      </c>
      <c r="AU19" s="44" t="str">
        <f t="shared" si="17"/>
        <v/>
      </c>
      <c r="AV19" s="44" t="str">
        <f t="shared" si="17"/>
        <v/>
      </c>
      <c r="AW19" s="44" t="str">
        <f t="shared" si="17"/>
        <v/>
      </c>
      <c r="AX19" s="44" t="str">
        <f t="shared" si="17"/>
        <v/>
      </c>
      <c r="AY19" s="44" t="str">
        <f t="shared" si="17"/>
        <v/>
      </c>
      <c r="AZ19" s="44" t="str">
        <f t="shared" si="17"/>
        <v/>
      </c>
      <c r="BA19" s="44" t="str">
        <f t="shared" si="17"/>
        <v/>
      </c>
      <c r="BB19" s="44" t="str">
        <f t="shared" si="17"/>
        <v/>
      </c>
      <c r="BC19" s="44" t="str">
        <f t="shared" si="17"/>
        <v/>
      </c>
      <c r="BD19" s="44" t="str">
        <f t="shared" si="17"/>
        <v/>
      </c>
      <c r="BE19" s="44" t="str">
        <f t="shared" si="17"/>
        <v/>
      </c>
      <c r="BF19" s="44" t="str">
        <f t="shared" si="17"/>
        <v/>
      </c>
      <c r="BG19" s="44" t="str">
        <f t="shared" si="17"/>
        <v/>
      </c>
      <c r="BH19" s="44" t="str">
        <f t="shared" si="17"/>
        <v/>
      </c>
      <c r="BI19" s="44" t="str">
        <f t="shared" si="17"/>
        <v/>
      </c>
      <c r="BJ19" s="44" t="str">
        <f t="shared" si="17"/>
        <v/>
      </c>
      <c r="BK19" s="44" t="str">
        <f t="shared" si="17"/>
        <v/>
      </c>
      <c r="BL19" s="44" t="str">
        <f t="shared" si="17"/>
        <v/>
      </c>
      <c r="BM19" s="44" t="str">
        <f t="shared" si="17"/>
        <v/>
      </c>
      <c r="BN19" s="44" t="str">
        <f t="shared" si="17"/>
        <v/>
      </c>
      <c r="BO19" s="44" t="str">
        <f t="shared" si="17"/>
        <v/>
      </c>
      <c r="BP19" s="44" t="str">
        <f t="shared" si="17"/>
        <v/>
      </c>
      <c r="BQ19" s="44" t="str">
        <f t="shared" si="17"/>
        <v/>
      </c>
      <c r="BR19" s="44" t="str">
        <f t="shared" si="17"/>
        <v/>
      </c>
      <c r="BS19" s="44" t="str">
        <f t="shared" si="17"/>
        <v/>
      </c>
      <c r="BT19" s="44" t="str">
        <f t="shared" si="17"/>
        <v/>
      </c>
      <c r="BU19" s="44" t="str">
        <f t="shared" si="17"/>
        <v/>
      </c>
      <c r="BV19" s="44" t="str">
        <f t="shared" si="17"/>
        <v/>
      </c>
      <c r="BW19" s="44" t="str">
        <f t="shared" si="17"/>
        <v/>
      </c>
      <c r="BX19" s="44" t="str">
        <f t="shared" si="17"/>
        <v/>
      </c>
      <c r="BY19" s="44" t="str">
        <f t="shared" si="17"/>
        <v/>
      </c>
      <c r="BZ19" s="44" t="str">
        <f t="shared" si="17"/>
        <v/>
      </c>
      <c r="CA19" s="44" t="str">
        <f t="shared" si="17"/>
        <v/>
      </c>
      <c r="CB19" s="44" t="str">
        <f t="shared" si="17"/>
        <v/>
      </c>
      <c r="CC19" s="44" t="str">
        <f t="shared" si="17"/>
        <v/>
      </c>
      <c r="CD19" s="44" t="str">
        <f t="shared" si="17"/>
        <v/>
      </c>
      <c r="CE19" s="44" t="str">
        <f t="shared" si="17"/>
        <v/>
      </c>
      <c r="CF19" s="44" t="str">
        <f t="shared" si="17"/>
        <v/>
      </c>
      <c r="CG19" s="44" t="str">
        <f t="shared" si="17"/>
        <v/>
      </c>
      <c r="CH19" s="44" t="str">
        <f t="shared" si="17"/>
        <v/>
      </c>
      <c r="CI19" s="44" t="str">
        <f t="shared" si="17"/>
        <v/>
      </c>
      <c r="CJ19" s="44" t="str">
        <f t="shared" si="17"/>
        <v/>
      </c>
      <c r="CK19" s="44" t="str">
        <f t="shared" si="17"/>
        <v/>
      </c>
      <c r="CL19" s="44" t="str">
        <f t="shared" si="17"/>
        <v/>
      </c>
      <c r="CM19" s="44" t="str">
        <f t="shared" si="17"/>
        <v/>
      </c>
      <c r="CN19" s="44" t="str">
        <f t="shared" si="17"/>
        <v/>
      </c>
      <c r="CO19" s="44" t="str">
        <f t="shared" si="17"/>
        <v/>
      </c>
      <c r="CP19" s="44" t="str">
        <f t="shared" si="17"/>
        <v/>
      </c>
      <c r="CQ19" s="44" t="str">
        <f t="shared" si="17"/>
        <v/>
      </c>
      <c r="CR19" s="44" t="str">
        <f t="shared" si="17"/>
        <v/>
      </c>
      <c r="CS19" s="44" t="str">
        <f t="shared" si="17"/>
        <v/>
      </c>
      <c r="CT19" s="44" t="str">
        <f t="shared" si="17"/>
        <v/>
      </c>
      <c r="CU19" s="44" t="str">
        <f t="shared" si="17"/>
        <v/>
      </c>
      <c r="CV19" s="44" t="str">
        <f t="shared" si="17"/>
        <v/>
      </c>
      <c r="CW19" s="44" t="str">
        <f t="shared" si="17"/>
        <v/>
      </c>
      <c r="CX19" s="44" t="str">
        <f t="shared" si="17"/>
        <v/>
      </c>
      <c r="CY19" s="44" t="str">
        <f t="shared" si="17"/>
        <v/>
      </c>
      <c r="CZ19" s="44" t="str">
        <f t="shared" si="17"/>
        <v/>
      </c>
      <c r="DA19" s="45" t="str">
        <f t="shared" si="17"/>
        <v/>
      </c>
      <c r="DC19" s="34">
        <f t="shared" si="4"/>
        <v>0</v>
      </c>
      <c r="DD19" s="34">
        <f t="shared" si="5"/>
        <v>0</v>
      </c>
    </row>
    <row r="20" spans="2:108" ht="14.25" customHeight="1">
      <c r="B20" s="35">
        <v>12</v>
      </c>
      <c r="C20" s="36" t="s">
        <v>52</v>
      </c>
      <c r="D20" s="36" t="s">
        <v>53</v>
      </c>
      <c r="E20" s="37">
        <v>8</v>
      </c>
      <c r="F20" s="38">
        <v>11</v>
      </c>
      <c r="G20" s="37" t="s">
        <v>40</v>
      </c>
      <c r="H20" s="39">
        <v>0</v>
      </c>
      <c r="I20" s="40">
        <f t="shared" si="7"/>
        <v>45228</v>
      </c>
      <c r="J20" s="40">
        <f t="shared" si="14"/>
        <v>45235</v>
      </c>
      <c r="K20" s="25" t="s">
        <v>36</v>
      </c>
      <c r="L20" s="26" t="s">
        <v>25</v>
      </c>
      <c r="M20" s="41"/>
      <c r="N20" s="42" t="str">
        <f t="shared" si="2"/>
        <v/>
      </c>
      <c r="P20" s="43" t="str">
        <f t="shared" ref="P20:DA20" si="18">IF(AND(P$8&gt;=$I20,P$8&lt;=$J20),"x","")</f>
        <v/>
      </c>
      <c r="Q20" s="44" t="str">
        <f t="shared" si="18"/>
        <v/>
      </c>
      <c r="R20" s="44" t="str">
        <f t="shared" si="18"/>
        <v/>
      </c>
      <c r="S20" s="44" t="str">
        <f t="shared" si="18"/>
        <v/>
      </c>
      <c r="T20" s="44" t="str">
        <f t="shared" si="18"/>
        <v/>
      </c>
      <c r="U20" s="44" t="str">
        <f t="shared" si="18"/>
        <v/>
      </c>
      <c r="V20" s="44" t="str">
        <f t="shared" si="18"/>
        <v/>
      </c>
      <c r="W20" s="44" t="str">
        <f t="shared" si="18"/>
        <v/>
      </c>
      <c r="X20" s="44" t="str">
        <f t="shared" si="18"/>
        <v/>
      </c>
      <c r="Y20" s="44" t="str">
        <f t="shared" si="18"/>
        <v/>
      </c>
      <c r="Z20" s="44" t="str">
        <f t="shared" si="18"/>
        <v/>
      </c>
      <c r="AA20" s="44" t="str">
        <f t="shared" si="18"/>
        <v/>
      </c>
      <c r="AB20" s="44" t="str">
        <f t="shared" si="18"/>
        <v/>
      </c>
      <c r="AC20" s="44" t="str">
        <f t="shared" si="18"/>
        <v/>
      </c>
      <c r="AD20" s="44" t="str">
        <f t="shared" si="18"/>
        <v/>
      </c>
      <c r="AE20" s="44" t="str">
        <f t="shared" si="18"/>
        <v/>
      </c>
      <c r="AF20" s="44" t="str">
        <f t="shared" si="18"/>
        <v/>
      </c>
      <c r="AG20" s="44" t="str">
        <f t="shared" si="18"/>
        <v/>
      </c>
      <c r="AH20" s="44" t="str">
        <f t="shared" si="18"/>
        <v/>
      </c>
      <c r="AI20" s="44" t="str">
        <f t="shared" si="18"/>
        <v/>
      </c>
      <c r="AJ20" s="44" t="str">
        <f t="shared" si="18"/>
        <v/>
      </c>
      <c r="AK20" s="44" t="str">
        <f t="shared" si="18"/>
        <v/>
      </c>
      <c r="AL20" s="44" t="str">
        <f t="shared" si="18"/>
        <v/>
      </c>
      <c r="AM20" s="44" t="str">
        <f t="shared" si="18"/>
        <v/>
      </c>
      <c r="AN20" s="44" t="str">
        <f t="shared" si="18"/>
        <v/>
      </c>
      <c r="AO20" s="44" t="str">
        <f t="shared" si="18"/>
        <v/>
      </c>
      <c r="AP20" s="44" t="str">
        <f t="shared" si="18"/>
        <v/>
      </c>
      <c r="AQ20" s="44" t="str">
        <f t="shared" si="18"/>
        <v/>
      </c>
      <c r="AR20" s="44" t="str">
        <f t="shared" si="18"/>
        <v/>
      </c>
      <c r="AS20" s="44" t="str">
        <f t="shared" si="18"/>
        <v/>
      </c>
      <c r="AT20" s="44" t="str">
        <f t="shared" si="18"/>
        <v/>
      </c>
      <c r="AU20" s="44" t="str">
        <f t="shared" si="18"/>
        <v/>
      </c>
      <c r="AV20" s="44" t="str">
        <f t="shared" si="18"/>
        <v/>
      </c>
      <c r="AW20" s="44" t="str">
        <f t="shared" si="18"/>
        <v/>
      </c>
      <c r="AX20" s="44" t="str">
        <f t="shared" si="18"/>
        <v/>
      </c>
      <c r="AY20" s="44" t="str">
        <f t="shared" si="18"/>
        <v/>
      </c>
      <c r="AZ20" s="44" t="str">
        <f t="shared" si="18"/>
        <v/>
      </c>
      <c r="BA20" s="44" t="str">
        <f t="shared" si="18"/>
        <v/>
      </c>
      <c r="BB20" s="44" t="str">
        <f t="shared" si="18"/>
        <v/>
      </c>
      <c r="BC20" s="44" t="str">
        <f t="shared" si="18"/>
        <v/>
      </c>
      <c r="BD20" s="44" t="str">
        <f t="shared" si="18"/>
        <v/>
      </c>
      <c r="BE20" s="44" t="str">
        <f t="shared" si="18"/>
        <v/>
      </c>
      <c r="BF20" s="44" t="str">
        <f t="shared" si="18"/>
        <v/>
      </c>
      <c r="BG20" s="44" t="str">
        <f t="shared" si="18"/>
        <v/>
      </c>
      <c r="BH20" s="44" t="str">
        <f t="shared" si="18"/>
        <v/>
      </c>
      <c r="BI20" s="44" t="str">
        <f t="shared" si="18"/>
        <v/>
      </c>
      <c r="BJ20" s="44" t="str">
        <f t="shared" si="18"/>
        <v/>
      </c>
      <c r="BK20" s="44" t="str">
        <f t="shared" si="18"/>
        <v/>
      </c>
      <c r="BL20" s="44" t="str">
        <f t="shared" si="18"/>
        <v/>
      </c>
      <c r="BM20" s="44" t="str">
        <f t="shared" si="18"/>
        <v/>
      </c>
      <c r="BN20" s="44" t="str">
        <f t="shared" si="18"/>
        <v/>
      </c>
      <c r="BO20" s="44" t="str">
        <f t="shared" si="18"/>
        <v/>
      </c>
      <c r="BP20" s="44" t="str">
        <f t="shared" si="18"/>
        <v/>
      </c>
      <c r="BQ20" s="44" t="str">
        <f t="shared" si="18"/>
        <v/>
      </c>
      <c r="BR20" s="44" t="str">
        <f t="shared" si="18"/>
        <v/>
      </c>
      <c r="BS20" s="44" t="str">
        <f t="shared" si="18"/>
        <v/>
      </c>
      <c r="BT20" s="44" t="str">
        <f t="shared" si="18"/>
        <v/>
      </c>
      <c r="BU20" s="44" t="str">
        <f t="shared" si="18"/>
        <v/>
      </c>
      <c r="BV20" s="44" t="str">
        <f t="shared" si="18"/>
        <v/>
      </c>
      <c r="BW20" s="44" t="str">
        <f t="shared" si="18"/>
        <v/>
      </c>
      <c r="BX20" s="44" t="str">
        <f t="shared" si="18"/>
        <v/>
      </c>
      <c r="BY20" s="44" t="str">
        <f t="shared" si="18"/>
        <v/>
      </c>
      <c r="BZ20" s="44" t="str">
        <f t="shared" si="18"/>
        <v/>
      </c>
      <c r="CA20" s="44" t="str">
        <f t="shared" si="18"/>
        <v/>
      </c>
      <c r="CB20" s="44" t="str">
        <f t="shared" si="18"/>
        <v/>
      </c>
      <c r="CC20" s="44" t="str">
        <f t="shared" si="18"/>
        <v/>
      </c>
      <c r="CD20" s="44" t="str">
        <f t="shared" si="18"/>
        <v/>
      </c>
      <c r="CE20" s="44" t="str">
        <f t="shared" si="18"/>
        <v/>
      </c>
      <c r="CF20" s="44" t="str">
        <f t="shared" si="18"/>
        <v/>
      </c>
      <c r="CG20" s="44" t="str">
        <f t="shared" si="18"/>
        <v/>
      </c>
      <c r="CH20" s="44" t="str">
        <f t="shared" si="18"/>
        <v/>
      </c>
      <c r="CI20" s="44" t="str">
        <f t="shared" si="18"/>
        <v/>
      </c>
      <c r="CJ20" s="44" t="str">
        <f t="shared" si="18"/>
        <v/>
      </c>
      <c r="CK20" s="44" t="str">
        <f t="shared" si="18"/>
        <v/>
      </c>
      <c r="CL20" s="44" t="str">
        <f t="shared" si="18"/>
        <v/>
      </c>
      <c r="CM20" s="44" t="str">
        <f t="shared" si="18"/>
        <v/>
      </c>
      <c r="CN20" s="44" t="str">
        <f t="shared" si="18"/>
        <v/>
      </c>
      <c r="CO20" s="44" t="str">
        <f t="shared" si="18"/>
        <v/>
      </c>
      <c r="CP20" s="44" t="str">
        <f t="shared" si="18"/>
        <v/>
      </c>
      <c r="CQ20" s="44" t="str">
        <f t="shared" si="18"/>
        <v/>
      </c>
      <c r="CR20" s="44" t="str">
        <f t="shared" si="18"/>
        <v/>
      </c>
      <c r="CS20" s="44" t="str">
        <f t="shared" si="18"/>
        <v/>
      </c>
      <c r="CT20" s="44" t="str">
        <f t="shared" si="18"/>
        <v/>
      </c>
      <c r="CU20" s="44" t="str">
        <f t="shared" si="18"/>
        <v/>
      </c>
      <c r="CV20" s="44" t="str">
        <f t="shared" si="18"/>
        <v/>
      </c>
      <c r="CW20" s="44" t="str">
        <f t="shared" si="18"/>
        <v/>
      </c>
      <c r="CX20" s="44" t="str">
        <f t="shared" si="18"/>
        <v/>
      </c>
      <c r="CY20" s="44" t="str">
        <f t="shared" si="18"/>
        <v/>
      </c>
      <c r="CZ20" s="44" t="str">
        <f t="shared" si="18"/>
        <v/>
      </c>
      <c r="DA20" s="45" t="str">
        <f t="shared" si="18"/>
        <v/>
      </c>
      <c r="DC20" s="34">
        <f t="shared" si="4"/>
        <v>0</v>
      </c>
      <c r="DD20" s="34">
        <f t="shared" si="5"/>
        <v>0</v>
      </c>
    </row>
    <row r="21" spans="2:108" ht="14.25" customHeight="1">
      <c r="B21" s="35">
        <v>13</v>
      </c>
      <c r="C21" s="36" t="s">
        <v>52</v>
      </c>
      <c r="D21" s="36" t="s">
        <v>54</v>
      </c>
      <c r="E21" s="37">
        <v>22</v>
      </c>
      <c r="F21" s="38">
        <v>12</v>
      </c>
      <c r="G21" s="37" t="s">
        <v>47</v>
      </c>
      <c r="H21" s="39">
        <v>7</v>
      </c>
      <c r="I21" s="40">
        <f t="shared" si="7"/>
        <v>45242</v>
      </c>
      <c r="J21" s="40">
        <f t="shared" si="14"/>
        <v>45263</v>
      </c>
      <c r="K21" s="25" t="s">
        <v>36</v>
      </c>
      <c r="L21" s="26" t="s">
        <v>25</v>
      </c>
      <c r="M21" s="41"/>
      <c r="N21" s="42" t="str">
        <f t="shared" si="2"/>
        <v/>
      </c>
      <c r="P21" s="43" t="str">
        <f t="shared" ref="P21:DA21" si="19">IF(AND(P$8&gt;=$I21,P$8&lt;=$J21),"x","")</f>
        <v/>
      </c>
      <c r="Q21" s="44" t="str">
        <f t="shared" si="19"/>
        <v/>
      </c>
      <c r="R21" s="44" t="str">
        <f t="shared" si="19"/>
        <v/>
      </c>
      <c r="S21" s="44" t="str">
        <f t="shared" si="19"/>
        <v/>
      </c>
      <c r="T21" s="44" t="str">
        <f t="shared" si="19"/>
        <v/>
      </c>
      <c r="U21" s="44" t="str">
        <f t="shared" si="19"/>
        <v/>
      </c>
      <c r="V21" s="44" t="str">
        <f t="shared" si="19"/>
        <v/>
      </c>
      <c r="W21" s="44" t="str">
        <f t="shared" si="19"/>
        <v/>
      </c>
      <c r="X21" s="44" t="str">
        <f t="shared" si="19"/>
        <v/>
      </c>
      <c r="Y21" s="44" t="str">
        <f t="shared" si="19"/>
        <v/>
      </c>
      <c r="Z21" s="44" t="str">
        <f t="shared" si="19"/>
        <v/>
      </c>
      <c r="AA21" s="44" t="str">
        <f t="shared" si="19"/>
        <v/>
      </c>
      <c r="AB21" s="44" t="str">
        <f t="shared" si="19"/>
        <v/>
      </c>
      <c r="AC21" s="44" t="str">
        <f t="shared" si="19"/>
        <v/>
      </c>
      <c r="AD21" s="44" t="str">
        <f t="shared" si="19"/>
        <v/>
      </c>
      <c r="AE21" s="44" t="str">
        <f t="shared" si="19"/>
        <v/>
      </c>
      <c r="AF21" s="44" t="str">
        <f t="shared" si="19"/>
        <v/>
      </c>
      <c r="AG21" s="44" t="str">
        <f t="shared" si="19"/>
        <v/>
      </c>
      <c r="AH21" s="44" t="str">
        <f t="shared" si="19"/>
        <v/>
      </c>
      <c r="AI21" s="44" t="str">
        <f t="shared" si="19"/>
        <v/>
      </c>
      <c r="AJ21" s="44" t="str">
        <f t="shared" si="19"/>
        <v/>
      </c>
      <c r="AK21" s="44" t="str">
        <f t="shared" si="19"/>
        <v/>
      </c>
      <c r="AL21" s="44" t="str">
        <f t="shared" si="19"/>
        <v/>
      </c>
      <c r="AM21" s="44" t="str">
        <f t="shared" si="19"/>
        <v/>
      </c>
      <c r="AN21" s="44" t="str">
        <f t="shared" si="19"/>
        <v/>
      </c>
      <c r="AO21" s="44" t="str">
        <f t="shared" si="19"/>
        <v/>
      </c>
      <c r="AP21" s="44" t="str">
        <f t="shared" si="19"/>
        <v/>
      </c>
      <c r="AQ21" s="44" t="str">
        <f t="shared" si="19"/>
        <v/>
      </c>
      <c r="AR21" s="44" t="str">
        <f t="shared" si="19"/>
        <v/>
      </c>
      <c r="AS21" s="44" t="str">
        <f t="shared" si="19"/>
        <v/>
      </c>
      <c r="AT21" s="44" t="str">
        <f t="shared" si="19"/>
        <v/>
      </c>
      <c r="AU21" s="44" t="str">
        <f t="shared" si="19"/>
        <v/>
      </c>
      <c r="AV21" s="44" t="str">
        <f t="shared" si="19"/>
        <v/>
      </c>
      <c r="AW21" s="44" t="str">
        <f t="shared" si="19"/>
        <v/>
      </c>
      <c r="AX21" s="44" t="str">
        <f t="shared" si="19"/>
        <v/>
      </c>
      <c r="AY21" s="44" t="str">
        <f t="shared" si="19"/>
        <v/>
      </c>
      <c r="AZ21" s="44" t="str">
        <f t="shared" si="19"/>
        <v/>
      </c>
      <c r="BA21" s="44" t="str">
        <f t="shared" si="19"/>
        <v/>
      </c>
      <c r="BB21" s="44" t="str">
        <f t="shared" si="19"/>
        <v/>
      </c>
      <c r="BC21" s="44" t="str">
        <f t="shared" si="19"/>
        <v/>
      </c>
      <c r="BD21" s="44" t="str">
        <f t="shared" si="19"/>
        <v/>
      </c>
      <c r="BE21" s="44" t="str">
        <f t="shared" si="19"/>
        <v/>
      </c>
      <c r="BF21" s="44" t="str">
        <f t="shared" si="19"/>
        <v/>
      </c>
      <c r="BG21" s="44" t="str">
        <f t="shared" si="19"/>
        <v/>
      </c>
      <c r="BH21" s="44" t="str">
        <f t="shared" si="19"/>
        <v/>
      </c>
      <c r="BI21" s="44" t="str">
        <f t="shared" si="19"/>
        <v/>
      </c>
      <c r="BJ21" s="44" t="str">
        <f t="shared" si="19"/>
        <v/>
      </c>
      <c r="BK21" s="44" t="str">
        <f t="shared" si="19"/>
        <v/>
      </c>
      <c r="BL21" s="44" t="str">
        <f t="shared" si="19"/>
        <v/>
      </c>
      <c r="BM21" s="44" t="str">
        <f t="shared" si="19"/>
        <v/>
      </c>
      <c r="BN21" s="44" t="str">
        <f t="shared" si="19"/>
        <v/>
      </c>
      <c r="BO21" s="44" t="str">
        <f t="shared" si="19"/>
        <v/>
      </c>
      <c r="BP21" s="44" t="str">
        <f t="shared" si="19"/>
        <v/>
      </c>
      <c r="BQ21" s="44" t="str">
        <f t="shared" si="19"/>
        <v/>
      </c>
      <c r="BR21" s="44" t="str">
        <f t="shared" si="19"/>
        <v/>
      </c>
      <c r="BS21" s="44" t="str">
        <f t="shared" si="19"/>
        <v/>
      </c>
      <c r="BT21" s="44" t="str">
        <f t="shared" si="19"/>
        <v/>
      </c>
      <c r="BU21" s="44" t="str">
        <f t="shared" si="19"/>
        <v/>
      </c>
      <c r="BV21" s="44" t="str">
        <f t="shared" si="19"/>
        <v/>
      </c>
      <c r="BW21" s="44" t="str">
        <f t="shared" si="19"/>
        <v/>
      </c>
      <c r="BX21" s="44" t="str">
        <f t="shared" si="19"/>
        <v/>
      </c>
      <c r="BY21" s="44" t="str">
        <f t="shared" si="19"/>
        <v/>
      </c>
      <c r="BZ21" s="44" t="str">
        <f t="shared" si="19"/>
        <v/>
      </c>
      <c r="CA21" s="44" t="str">
        <f t="shared" si="19"/>
        <v/>
      </c>
      <c r="CB21" s="44" t="str">
        <f t="shared" si="19"/>
        <v/>
      </c>
      <c r="CC21" s="44" t="str">
        <f t="shared" si="19"/>
        <v/>
      </c>
      <c r="CD21" s="44" t="str">
        <f t="shared" si="19"/>
        <v/>
      </c>
      <c r="CE21" s="44" t="str">
        <f t="shared" si="19"/>
        <v/>
      </c>
      <c r="CF21" s="44" t="str">
        <f t="shared" si="19"/>
        <v/>
      </c>
      <c r="CG21" s="44" t="str">
        <f t="shared" si="19"/>
        <v/>
      </c>
      <c r="CH21" s="44" t="str">
        <f t="shared" si="19"/>
        <v/>
      </c>
      <c r="CI21" s="44" t="str">
        <f t="shared" si="19"/>
        <v/>
      </c>
      <c r="CJ21" s="44" t="str">
        <f t="shared" si="19"/>
        <v/>
      </c>
      <c r="CK21" s="44" t="str">
        <f t="shared" si="19"/>
        <v/>
      </c>
      <c r="CL21" s="44" t="str">
        <f t="shared" si="19"/>
        <v/>
      </c>
      <c r="CM21" s="44" t="str">
        <f t="shared" si="19"/>
        <v/>
      </c>
      <c r="CN21" s="44" t="str">
        <f t="shared" si="19"/>
        <v/>
      </c>
      <c r="CO21" s="44" t="str">
        <f t="shared" si="19"/>
        <v/>
      </c>
      <c r="CP21" s="44" t="str">
        <f t="shared" si="19"/>
        <v/>
      </c>
      <c r="CQ21" s="44" t="str">
        <f t="shared" si="19"/>
        <v/>
      </c>
      <c r="CR21" s="44" t="str">
        <f t="shared" si="19"/>
        <v/>
      </c>
      <c r="CS21" s="44" t="str">
        <f t="shared" si="19"/>
        <v/>
      </c>
      <c r="CT21" s="44" t="str">
        <f t="shared" si="19"/>
        <v/>
      </c>
      <c r="CU21" s="44" t="str">
        <f t="shared" si="19"/>
        <v/>
      </c>
      <c r="CV21" s="44" t="str">
        <f t="shared" si="19"/>
        <v/>
      </c>
      <c r="CW21" s="44" t="str">
        <f t="shared" si="19"/>
        <v/>
      </c>
      <c r="CX21" s="44" t="str">
        <f t="shared" si="19"/>
        <v/>
      </c>
      <c r="CY21" s="44" t="str">
        <f t="shared" si="19"/>
        <v/>
      </c>
      <c r="CZ21" s="44" t="str">
        <f t="shared" si="19"/>
        <v/>
      </c>
      <c r="DA21" s="45" t="str">
        <f t="shared" si="19"/>
        <v/>
      </c>
      <c r="DC21" s="34">
        <f t="shared" si="4"/>
        <v>0</v>
      </c>
      <c r="DD21" s="34">
        <f t="shared" si="5"/>
        <v>0</v>
      </c>
    </row>
    <row r="22" spans="2:108" ht="14.25" customHeight="1">
      <c r="B22" s="35">
        <v>14</v>
      </c>
      <c r="C22" s="36" t="s">
        <v>52</v>
      </c>
      <c r="D22" s="36" t="s">
        <v>46</v>
      </c>
      <c r="E22" s="37">
        <v>7</v>
      </c>
      <c r="F22" s="38">
        <v>13</v>
      </c>
      <c r="G22" s="37" t="s">
        <v>47</v>
      </c>
      <c r="H22" s="39">
        <v>7</v>
      </c>
      <c r="I22" s="40">
        <f t="shared" si="7"/>
        <v>45270</v>
      </c>
      <c r="J22" s="40">
        <f t="shared" si="14"/>
        <v>45276</v>
      </c>
      <c r="K22" s="25" t="s">
        <v>36</v>
      </c>
      <c r="L22" s="26" t="s">
        <v>25</v>
      </c>
      <c r="M22" s="41"/>
      <c r="N22" s="42" t="str">
        <f t="shared" si="2"/>
        <v/>
      </c>
      <c r="P22" s="43" t="str">
        <f t="shared" ref="P22:DA22" si="20">IF(AND(P$8&gt;=$I22,P$8&lt;=$J22),"x","")</f>
        <v/>
      </c>
      <c r="Q22" s="44" t="str">
        <f t="shared" si="20"/>
        <v/>
      </c>
      <c r="R22" s="44" t="str">
        <f t="shared" si="20"/>
        <v/>
      </c>
      <c r="S22" s="44" t="str">
        <f t="shared" si="20"/>
        <v/>
      </c>
      <c r="T22" s="44" t="str">
        <f t="shared" si="20"/>
        <v/>
      </c>
      <c r="U22" s="44" t="str">
        <f t="shared" si="20"/>
        <v/>
      </c>
      <c r="V22" s="44" t="str">
        <f t="shared" si="20"/>
        <v/>
      </c>
      <c r="W22" s="44" t="str">
        <f t="shared" si="20"/>
        <v/>
      </c>
      <c r="X22" s="44" t="str">
        <f t="shared" si="20"/>
        <v/>
      </c>
      <c r="Y22" s="44" t="str">
        <f t="shared" si="20"/>
        <v/>
      </c>
      <c r="Z22" s="44" t="str">
        <f t="shared" si="20"/>
        <v/>
      </c>
      <c r="AA22" s="44" t="str">
        <f t="shared" si="20"/>
        <v/>
      </c>
      <c r="AB22" s="44" t="str">
        <f t="shared" si="20"/>
        <v/>
      </c>
      <c r="AC22" s="44" t="str">
        <f t="shared" si="20"/>
        <v/>
      </c>
      <c r="AD22" s="44" t="str">
        <f t="shared" si="20"/>
        <v/>
      </c>
      <c r="AE22" s="44" t="str">
        <f t="shared" si="20"/>
        <v/>
      </c>
      <c r="AF22" s="44" t="str">
        <f t="shared" si="20"/>
        <v/>
      </c>
      <c r="AG22" s="44" t="str">
        <f t="shared" si="20"/>
        <v/>
      </c>
      <c r="AH22" s="44" t="str">
        <f t="shared" si="20"/>
        <v/>
      </c>
      <c r="AI22" s="44" t="str">
        <f t="shared" si="20"/>
        <v/>
      </c>
      <c r="AJ22" s="44" t="str">
        <f t="shared" si="20"/>
        <v/>
      </c>
      <c r="AK22" s="44" t="str">
        <f t="shared" si="20"/>
        <v/>
      </c>
      <c r="AL22" s="44" t="str">
        <f t="shared" si="20"/>
        <v/>
      </c>
      <c r="AM22" s="44" t="str">
        <f t="shared" si="20"/>
        <v/>
      </c>
      <c r="AN22" s="44" t="str">
        <f t="shared" si="20"/>
        <v/>
      </c>
      <c r="AO22" s="44" t="str">
        <f t="shared" si="20"/>
        <v/>
      </c>
      <c r="AP22" s="44" t="str">
        <f t="shared" si="20"/>
        <v/>
      </c>
      <c r="AQ22" s="44" t="str">
        <f t="shared" si="20"/>
        <v/>
      </c>
      <c r="AR22" s="44" t="str">
        <f t="shared" si="20"/>
        <v/>
      </c>
      <c r="AS22" s="44" t="str">
        <f t="shared" si="20"/>
        <v/>
      </c>
      <c r="AT22" s="44" t="str">
        <f t="shared" si="20"/>
        <v/>
      </c>
      <c r="AU22" s="44" t="str">
        <f t="shared" si="20"/>
        <v/>
      </c>
      <c r="AV22" s="44" t="str">
        <f t="shared" si="20"/>
        <v/>
      </c>
      <c r="AW22" s="44" t="str">
        <f t="shared" si="20"/>
        <v/>
      </c>
      <c r="AX22" s="44" t="str">
        <f t="shared" si="20"/>
        <v/>
      </c>
      <c r="AY22" s="44" t="str">
        <f t="shared" si="20"/>
        <v/>
      </c>
      <c r="AZ22" s="44" t="str">
        <f t="shared" si="20"/>
        <v/>
      </c>
      <c r="BA22" s="44" t="str">
        <f t="shared" si="20"/>
        <v/>
      </c>
      <c r="BB22" s="44" t="str">
        <f t="shared" si="20"/>
        <v/>
      </c>
      <c r="BC22" s="44" t="str">
        <f t="shared" si="20"/>
        <v/>
      </c>
      <c r="BD22" s="44" t="str">
        <f t="shared" si="20"/>
        <v/>
      </c>
      <c r="BE22" s="44" t="str">
        <f t="shared" si="20"/>
        <v/>
      </c>
      <c r="BF22" s="44" t="str">
        <f t="shared" si="20"/>
        <v/>
      </c>
      <c r="BG22" s="44" t="str">
        <f t="shared" si="20"/>
        <v/>
      </c>
      <c r="BH22" s="44" t="str">
        <f t="shared" si="20"/>
        <v/>
      </c>
      <c r="BI22" s="44" t="str">
        <f t="shared" si="20"/>
        <v/>
      </c>
      <c r="BJ22" s="44" t="str">
        <f t="shared" si="20"/>
        <v/>
      </c>
      <c r="BK22" s="44" t="str">
        <f t="shared" si="20"/>
        <v/>
      </c>
      <c r="BL22" s="44" t="str">
        <f t="shared" si="20"/>
        <v/>
      </c>
      <c r="BM22" s="44" t="str">
        <f t="shared" si="20"/>
        <v/>
      </c>
      <c r="BN22" s="44" t="str">
        <f t="shared" si="20"/>
        <v/>
      </c>
      <c r="BO22" s="44" t="str">
        <f t="shared" si="20"/>
        <v/>
      </c>
      <c r="BP22" s="44" t="str">
        <f t="shared" si="20"/>
        <v/>
      </c>
      <c r="BQ22" s="44" t="str">
        <f t="shared" si="20"/>
        <v/>
      </c>
      <c r="BR22" s="44" t="str">
        <f t="shared" si="20"/>
        <v/>
      </c>
      <c r="BS22" s="44" t="str">
        <f t="shared" si="20"/>
        <v/>
      </c>
      <c r="BT22" s="44" t="str">
        <f t="shared" si="20"/>
        <v/>
      </c>
      <c r="BU22" s="44" t="str">
        <f t="shared" si="20"/>
        <v/>
      </c>
      <c r="BV22" s="44" t="str">
        <f t="shared" si="20"/>
        <v/>
      </c>
      <c r="BW22" s="44" t="str">
        <f t="shared" si="20"/>
        <v/>
      </c>
      <c r="BX22" s="44" t="str">
        <f t="shared" si="20"/>
        <v/>
      </c>
      <c r="BY22" s="44" t="str">
        <f t="shared" si="20"/>
        <v/>
      </c>
      <c r="BZ22" s="44" t="str">
        <f t="shared" si="20"/>
        <v/>
      </c>
      <c r="CA22" s="44" t="str">
        <f t="shared" si="20"/>
        <v/>
      </c>
      <c r="CB22" s="44" t="str">
        <f t="shared" si="20"/>
        <v/>
      </c>
      <c r="CC22" s="44" t="str">
        <f t="shared" si="20"/>
        <v/>
      </c>
      <c r="CD22" s="44" t="str">
        <f t="shared" si="20"/>
        <v/>
      </c>
      <c r="CE22" s="44" t="str">
        <f t="shared" si="20"/>
        <v/>
      </c>
      <c r="CF22" s="44" t="str">
        <f t="shared" si="20"/>
        <v/>
      </c>
      <c r="CG22" s="44" t="str">
        <f t="shared" si="20"/>
        <v/>
      </c>
      <c r="CH22" s="44" t="str">
        <f t="shared" si="20"/>
        <v/>
      </c>
      <c r="CI22" s="44" t="str">
        <f t="shared" si="20"/>
        <v/>
      </c>
      <c r="CJ22" s="44" t="str">
        <f t="shared" si="20"/>
        <v/>
      </c>
      <c r="CK22" s="44" t="str">
        <f t="shared" si="20"/>
        <v/>
      </c>
      <c r="CL22" s="44" t="str">
        <f t="shared" si="20"/>
        <v/>
      </c>
      <c r="CM22" s="44" t="str">
        <f t="shared" si="20"/>
        <v/>
      </c>
      <c r="CN22" s="44" t="str">
        <f t="shared" si="20"/>
        <v/>
      </c>
      <c r="CO22" s="44" t="str">
        <f t="shared" si="20"/>
        <v/>
      </c>
      <c r="CP22" s="44" t="str">
        <f t="shared" si="20"/>
        <v/>
      </c>
      <c r="CQ22" s="44" t="str">
        <f t="shared" si="20"/>
        <v/>
      </c>
      <c r="CR22" s="44" t="str">
        <f t="shared" si="20"/>
        <v/>
      </c>
      <c r="CS22" s="44" t="str">
        <f t="shared" si="20"/>
        <v/>
      </c>
      <c r="CT22" s="44" t="str">
        <f t="shared" si="20"/>
        <v/>
      </c>
      <c r="CU22" s="44" t="str">
        <f t="shared" si="20"/>
        <v/>
      </c>
      <c r="CV22" s="44" t="str">
        <f t="shared" si="20"/>
        <v/>
      </c>
      <c r="CW22" s="44" t="str">
        <f t="shared" si="20"/>
        <v/>
      </c>
      <c r="CX22" s="44" t="str">
        <f t="shared" si="20"/>
        <v/>
      </c>
      <c r="CY22" s="44" t="str">
        <f t="shared" si="20"/>
        <v/>
      </c>
      <c r="CZ22" s="44" t="str">
        <f t="shared" si="20"/>
        <v/>
      </c>
      <c r="DA22" s="45" t="str">
        <f t="shared" si="20"/>
        <v/>
      </c>
      <c r="DC22" s="34">
        <f t="shared" si="4"/>
        <v>0</v>
      </c>
      <c r="DD22" s="34">
        <f t="shared" si="5"/>
        <v>0</v>
      </c>
    </row>
    <row r="23" spans="2:108" ht="14.25" customHeight="1">
      <c r="B23" s="35">
        <v>15</v>
      </c>
      <c r="C23" s="36" t="s">
        <v>55</v>
      </c>
      <c r="D23" s="36" t="s">
        <v>56</v>
      </c>
      <c r="E23" s="37">
        <v>1</v>
      </c>
      <c r="F23" s="38">
        <v>14</v>
      </c>
      <c r="G23" s="37" t="s">
        <v>47</v>
      </c>
      <c r="H23" s="39">
        <v>0</v>
      </c>
      <c r="I23" s="40">
        <f>IF(OR(D23="",E23="",H23="",G23="",F23=""),"",IF(G23="FC",VLOOKUP(F23,$B$9:$N$28,9,FALSE)+H23,IF(G23="CC",VLOOKUP(F23,$B$9:$N$28,8,FALSE)+H23,"")))</f>
        <v>45276</v>
      </c>
      <c r="J23" s="40">
        <f t="shared" si="1"/>
        <v>45276</v>
      </c>
      <c r="K23" s="25" t="s">
        <v>36</v>
      </c>
      <c r="L23" s="26" t="s">
        <v>25</v>
      </c>
      <c r="M23" s="41"/>
      <c r="N23" s="42" t="str">
        <f t="shared" si="2"/>
        <v/>
      </c>
      <c r="P23" s="43" t="str">
        <f t="shared" ref="P23:DA23" si="21">IF(AND(P$8&gt;=$I23,P$8&lt;=$J23),"x","")</f>
        <v/>
      </c>
      <c r="Q23" s="44" t="str">
        <f t="shared" si="21"/>
        <v/>
      </c>
      <c r="R23" s="44" t="str">
        <f t="shared" si="21"/>
        <v/>
      </c>
      <c r="S23" s="44" t="str">
        <f t="shared" si="21"/>
        <v/>
      </c>
      <c r="T23" s="44" t="str">
        <f t="shared" si="21"/>
        <v/>
      </c>
      <c r="U23" s="44" t="str">
        <f t="shared" si="21"/>
        <v/>
      </c>
      <c r="V23" s="44" t="str">
        <f t="shared" si="21"/>
        <v/>
      </c>
      <c r="W23" s="44" t="str">
        <f t="shared" si="21"/>
        <v/>
      </c>
      <c r="X23" s="44" t="str">
        <f t="shared" si="21"/>
        <v/>
      </c>
      <c r="Y23" s="44" t="str">
        <f t="shared" si="21"/>
        <v/>
      </c>
      <c r="Z23" s="44" t="str">
        <f t="shared" si="21"/>
        <v/>
      </c>
      <c r="AA23" s="44" t="str">
        <f t="shared" si="21"/>
        <v/>
      </c>
      <c r="AB23" s="44" t="str">
        <f t="shared" si="21"/>
        <v/>
      </c>
      <c r="AC23" s="44" t="str">
        <f t="shared" si="21"/>
        <v/>
      </c>
      <c r="AD23" s="44" t="str">
        <f t="shared" si="21"/>
        <v/>
      </c>
      <c r="AE23" s="44" t="str">
        <f t="shared" si="21"/>
        <v/>
      </c>
      <c r="AF23" s="44" t="str">
        <f t="shared" si="21"/>
        <v/>
      </c>
      <c r="AG23" s="44" t="str">
        <f t="shared" si="21"/>
        <v/>
      </c>
      <c r="AH23" s="44" t="str">
        <f t="shared" si="21"/>
        <v/>
      </c>
      <c r="AI23" s="44" t="str">
        <f t="shared" si="21"/>
        <v/>
      </c>
      <c r="AJ23" s="44" t="str">
        <f t="shared" si="21"/>
        <v/>
      </c>
      <c r="AK23" s="44" t="str">
        <f t="shared" si="21"/>
        <v/>
      </c>
      <c r="AL23" s="44" t="str">
        <f t="shared" si="21"/>
        <v/>
      </c>
      <c r="AM23" s="44" t="str">
        <f t="shared" si="21"/>
        <v/>
      </c>
      <c r="AN23" s="44" t="str">
        <f t="shared" si="21"/>
        <v/>
      </c>
      <c r="AO23" s="44" t="str">
        <f t="shared" si="21"/>
        <v/>
      </c>
      <c r="AP23" s="44" t="str">
        <f t="shared" si="21"/>
        <v/>
      </c>
      <c r="AQ23" s="44" t="str">
        <f t="shared" si="21"/>
        <v/>
      </c>
      <c r="AR23" s="44" t="str">
        <f t="shared" si="21"/>
        <v/>
      </c>
      <c r="AS23" s="44" t="str">
        <f t="shared" si="21"/>
        <v/>
      </c>
      <c r="AT23" s="44" t="str">
        <f t="shared" si="21"/>
        <v/>
      </c>
      <c r="AU23" s="44" t="str">
        <f t="shared" si="21"/>
        <v/>
      </c>
      <c r="AV23" s="44" t="str">
        <f t="shared" si="21"/>
        <v/>
      </c>
      <c r="AW23" s="44" t="str">
        <f t="shared" si="21"/>
        <v/>
      </c>
      <c r="AX23" s="44" t="str">
        <f t="shared" si="21"/>
        <v/>
      </c>
      <c r="AY23" s="44" t="str">
        <f t="shared" si="21"/>
        <v/>
      </c>
      <c r="AZ23" s="44" t="str">
        <f t="shared" si="21"/>
        <v/>
      </c>
      <c r="BA23" s="44" t="str">
        <f t="shared" si="21"/>
        <v/>
      </c>
      <c r="BB23" s="44" t="str">
        <f t="shared" si="21"/>
        <v/>
      </c>
      <c r="BC23" s="44" t="str">
        <f t="shared" si="21"/>
        <v/>
      </c>
      <c r="BD23" s="44" t="str">
        <f t="shared" si="21"/>
        <v/>
      </c>
      <c r="BE23" s="44" t="str">
        <f t="shared" si="21"/>
        <v/>
      </c>
      <c r="BF23" s="44" t="str">
        <f t="shared" si="21"/>
        <v/>
      </c>
      <c r="BG23" s="44" t="str">
        <f t="shared" si="21"/>
        <v/>
      </c>
      <c r="BH23" s="44" t="str">
        <f t="shared" si="21"/>
        <v/>
      </c>
      <c r="BI23" s="44" t="str">
        <f t="shared" si="21"/>
        <v/>
      </c>
      <c r="BJ23" s="44" t="str">
        <f t="shared" si="21"/>
        <v/>
      </c>
      <c r="BK23" s="44" t="str">
        <f t="shared" si="21"/>
        <v/>
      </c>
      <c r="BL23" s="44" t="str">
        <f t="shared" si="21"/>
        <v/>
      </c>
      <c r="BM23" s="44" t="str">
        <f t="shared" si="21"/>
        <v/>
      </c>
      <c r="BN23" s="44" t="str">
        <f t="shared" si="21"/>
        <v/>
      </c>
      <c r="BO23" s="44" t="str">
        <f t="shared" si="21"/>
        <v/>
      </c>
      <c r="BP23" s="44" t="str">
        <f t="shared" si="21"/>
        <v/>
      </c>
      <c r="BQ23" s="44" t="str">
        <f t="shared" si="21"/>
        <v/>
      </c>
      <c r="BR23" s="44" t="str">
        <f t="shared" si="21"/>
        <v/>
      </c>
      <c r="BS23" s="44" t="str">
        <f t="shared" si="21"/>
        <v/>
      </c>
      <c r="BT23" s="44" t="str">
        <f t="shared" si="21"/>
        <v/>
      </c>
      <c r="BU23" s="44" t="str">
        <f t="shared" si="21"/>
        <v/>
      </c>
      <c r="BV23" s="44" t="str">
        <f t="shared" si="21"/>
        <v/>
      </c>
      <c r="BW23" s="44" t="str">
        <f t="shared" si="21"/>
        <v/>
      </c>
      <c r="BX23" s="44" t="str">
        <f t="shared" si="21"/>
        <v/>
      </c>
      <c r="BY23" s="44" t="str">
        <f t="shared" si="21"/>
        <v/>
      </c>
      <c r="BZ23" s="44" t="str">
        <f t="shared" si="21"/>
        <v/>
      </c>
      <c r="CA23" s="44" t="str">
        <f t="shared" si="21"/>
        <v/>
      </c>
      <c r="CB23" s="44" t="str">
        <f t="shared" si="21"/>
        <v/>
      </c>
      <c r="CC23" s="44" t="str">
        <f t="shared" si="21"/>
        <v/>
      </c>
      <c r="CD23" s="44" t="str">
        <f t="shared" si="21"/>
        <v/>
      </c>
      <c r="CE23" s="44" t="str">
        <f t="shared" si="21"/>
        <v/>
      </c>
      <c r="CF23" s="44" t="str">
        <f t="shared" si="21"/>
        <v/>
      </c>
      <c r="CG23" s="44" t="str">
        <f t="shared" si="21"/>
        <v/>
      </c>
      <c r="CH23" s="44" t="str">
        <f t="shared" si="21"/>
        <v/>
      </c>
      <c r="CI23" s="44" t="str">
        <f t="shared" si="21"/>
        <v/>
      </c>
      <c r="CJ23" s="44" t="str">
        <f t="shared" si="21"/>
        <v/>
      </c>
      <c r="CK23" s="44" t="str">
        <f t="shared" si="21"/>
        <v/>
      </c>
      <c r="CL23" s="44" t="str">
        <f t="shared" si="21"/>
        <v/>
      </c>
      <c r="CM23" s="44" t="str">
        <f t="shared" si="21"/>
        <v/>
      </c>
      <c r="CN23" s="44" t="str">
        <f t="shared" si="21"/>
        <v/>
      </c>
      <c r="CO23" s="44" t="str">
        <f t="shared" si="21"/>
        <v/>
      </c>
      <c r="CP23" s="44" t="str">
        <f t="shared" si="21"/>
        <v/>
      </c>
      <c r="CQ23" s="44" t="str">
        <f t="shared" si="21"/>
        <v/>
      </c>
      <c r="CR23" s="44" t="str">
        <f t="shared" si="21"/>
        <v/>
      </c>
      <c r="CS23" s="44" t="str">
        <f t="shared" si="21"/>
        <v/>
      </c>
      <c r="CT23" s="44" t="str">
        <f t="shared" si="21"/>
        <v/>
      </c>
      <c r="CU23" s="44" t="str">
        <f t="shared" si="21"/>
        <v/>
      </c>
      <c r="CV23" s="44" t="str">
        <f t="shared" si="21"/>
        <v/>
      </c>
      <c r="CW23" s="44" t="str">
        <f t="shared" si="21"/>
        <v/>
      </c>
      <c r="CX23" s="44" t="str">
        <f t="shared" si="21"/>
        <v/>
      </c>
      <c r="CY23" s="44" t="str">
        <f t="shared" si="21"/>
        <v/>
      </c>
      <c r="CZ23" s="44" t="str">
        <f t="shared" si="21"/>
        <v/>
      </c>
      <c r="DA23" s="45" t="str">
        <f t="shared" si="21"/>
        <v/>
      </c>
      <c r="DC23" s="34">
        <f t="shared" si="4"/>
        <v>0</v>
      </c>
      <c r="DD23" s="34">
        <f t="shared" si="5"/>
        <v>0</v>
      </c>
    </row>
    <row r="24" spans="2:108" ht="14.25" customHeight="1">
      <c r="B24" s="24">
        <v>16</v>
      </c>
      <c r="C24" s="36" t="s">
        <v>55</v>
      </c>
      <c r="D24" s="36" t="s">
        <v>57</v>
      </c>
      <c r="E24" s="37">
        <v>1</v>
      </c>
      <c r="F24" s="38">
        <v>15</v>
      </c>
      <c r="G24" s="37" t="s">
        <v>40</v>
      </c>
      <c r="H24" s="39">
        <v>0</v>
      </c>
      <c r="I24" s="40">
        <f>IF(OR(D24="",E24="",H24="",G24="",F24=""),"",IF(G24="FC",VLOOKUP(F24,$B$9:$N$28,9,FALSE)+H24,IF(G24="CC",VLOOKUP(F24,$B$9:$N$28,8,FALSE)+H24,"")))</f>
        <v>45276</v>
      </c>
      <c r="J24" s="40">
        <f>IF(I24="","",I24+E24-1)</f>
        <v>45276</v>
      </c>
      <c r="K24" s="25" t="s">
        <v>36</v>
      </c>
      <c r="L24" s="26" t="s">
        <v>25</v>
      </c>
      <c r="M24" s="41"/>
      <c r="N24" s="42" t="str">
        <f t="shared" si="2"/>
        <v/>
      </c>
      <c r="P24" s="43" t="str">
        <f t="shared" ref="P24:DA24" si="22">IF(AND(P$8&gt;=$I24,P$8&lt;=$J24),"x","")</f>
        <v/>
      </c>
      <c r="Q24" s="44" t="str">
        <f t="shared" si="22"/>
        <v/>
      </c>
      <c r="R24" s="44" t="str">
        <f t="shared" si="22"/>
        <v/>
      </c>
      <c r="S24" s="44" t="str">
        <f t="shared" si="22"/>
        <v/>
      </c>
      <c r="T24" s="44" t="str">
        <f t="shared" si="22"/>
        <v/>
      </c>
      <c r="U24" s="44" t="str">
        <f t="shared" si="22"/>
        <v/>
      </c>
      <c r="V24" s="44" t="str">
        <f t="shared" si="22"/>
        <v/>
      </c>
      <c r="W24" s="44" t="str">
        <f t="shared" si="22"/>
        <v/>
      </c>
      <c r="X24" s="44" t="str">
        <f t="shared" si="22"/>
        <v/>
      </c>
      <c r="Y24" s="44" t="str">
        <f t="shared" si="22"/>
        <v/>
      </c>
      <c r="Z24" s="44" t="str">
        <f t="shared" si="22"/>
        <v/>
      </c>
      <c r="AA24" s="44" t="str">
        <f t="shared" si="22"/>
        <v/>
      </c>
      <c r="AB24" s="44" t="str">
        <f t="shared" si="22"/>
        <v/>
      </c>
      <c r="AC24" s="44" t="str">
        <f t="shared" si="22"/>
        <v/>
      </c>
      <c r="AD24" s="44" t="str">
        <f t="shared" si="22"/>
        <v/>
      </c>
      <c r="AE24" s="44" t="str">
        <f t="shared" si="22"/>
        <v/>
      </c>
      <c r="AF24" s="44" t="str">
        <f t="shared" si="22"/>
        <v/>
      </c>
      <c r="AG24" s="44" t="str">
        <f t="shared" si="22"/>
        <v/>
      </c>
      <c r="AH24" s="44" t="str">
        <f t="shared" si="22"/>
        <v/>
      </c>
      <c r="AI24" s="44" t="str">
        <f t="shared" si="22"/>
        <v/>
      </c>
      <c r="AJ24" s="44" t="str">
        <f t="shared" si="22"/>
        <v/>
      </c>
      <c r="AK24" s="44" t="str">
        <f t="shared" si="22"/>
        <v/>
      </c>
      <c r="AL24" s="44" t="str">
        <f t="shared" si="22"/>
        <v/>
      </c>
      <c r="AM24" s="44" t="str">
        <f t="shared" si="22"/>
        <v/>
      </c>
      <c r="AN24" s="44" t="str">
        <f t="shared" si="22"/>
        <v/>
      </c>
      <c r="AO24" s="44" t="str">
        <f t="shared" si="22"/>
        <v/>
      </c>
      <c r="AP24" s="44" t="str">
        <f t="shared" si="22"/>
        <v/>
      </c>
      <c r="AQ24" s="44" t="str">
        <f t="shared" si="22"/>
        <v/>
      </c>
      <c r="AR24" s="44" t="str">
        <f t="shared" si="22"/>
        <v/>
      </c>
      <c r="AS24" s="44" t="str">
        <f t="shared" si="22"/>
        <v/>
      </c>
      <c r="AT24" s="44" t="str">
        <f t="shared" si="22"/>
        <v/>
      </c>
      <c r="AU24" s="44" t="str">
        <f t="shared" si="22"/>
        <v/>
      </c>
      <c r="AV24" s="44" t="str">
        <f t="shared" si="22"/>
        <v/>
      </c>
      <c r="AW24" s="44" t="str">
        <f t="shared" si="22"/>
        <v/>
      </c>
      <c r="AX24" s="44" t="str">
        <f t="shared" si="22"/>
        <v/>
      </c>
      <c r="AY24" s="44" t="str">
        <f t="shared" si="22"/>
        <v/>
      </c>
      <c r="AZ24" s="44" t="str">
        <f t="shared" si="22"/>
        <v/>
      </c>
      <c r="BA24" s="44" t="str">
        <f t="shared" si="22"/>
        <v/>
      </c>
      <c r="BB24" s="44" t="str">
        <f t="shared" si="22"/>
        <v/>
      </c>
      <c r="BC24" s="44" t="str">
        <f t="shared" si="22"/>
        <v/>
      </c>
      <c r="BD24" s="44" t="str">
        <f t="shared" si="22"/>
        <v/>
      </c>
      <c r="BE24" s="44" t="str">
        <f t="shared" si="22"/>
        <v/>
      </c>
      <c r="BF24" s="44" t="str">
        <f t="shared" si="22"/>
        <v/>
      </c>
      <c r="BG24" s="44" t="str">
        <f t="shared" si="22"/>
        <v/>
      </c>
      <c r="BH24" s="44" t="str">
        <f t="shared" si="22"/>
        <v/>
      </c>
      <c r="BI24" s="44" t="str">
        <f t="shared" si="22"/>
        <v/>
      </c>
      <c r="BJ24" s="44" t="str">
        <f t="shared" si="22"/>
        <v/>
      </c>
      <c r="BK24" s="44" t="str">
        <f t="shared" si="22"/>
        <v/>
      </c>
      <c r="BL24" s="44" t="str">
        <f t="shared" si="22"/>
        <v/>
      </c>
      <c r="BM24" s="44" t="str">
        <f t="shared" si="22"/>
        <v/>
      </c>
      <c r="BN24" s="44" t="str">
        <f t="shared" si="22"/>
        <v/>
      </c>
      <c r="BO24" s="44" t="str">
        <f t="shared" si="22"/>
        <v/>
      </c>
      <c r="BP24" s="44" t="str">
        <f t="shared" si="22"/>
        <v/>
      </c>
      <c r="BQ24" s="44" t="str">
        <f t="shared" si="22"/>
        <v/>
      </c>
      <c r="BR24" s="44" t="str">
        <f t="shared" si="22"/>
        <v/>
      </c>
      <c r="BS24" s="44" t="str">
        <f t="shared" si="22"/>
        <v/>
      </c>
      <c r="BT24" s="44" t="str">
        <f t="shared" si="22"/>
        <v/>
      </c>
      <c r="BU24" s="44" t="str">
        <f t="shared" si="22"/>
        <v/>
      </c>
      <c r="BV24" s="44" t="str">
        <f t="shared" si="22"/>
        <v/>
      </c>
      <c r="BW24" s="44" t="str">
        <f t="shared" si="22"/>
        <v/>
      </c>
      <c r="BX24" s="44" t="str">
        <f t="shared" si="22"/>
        <v/>
      </c>
      <c r="BY24" s="44" t="str">
        <f t="shared" si="22"/>
        <v/>
      </c>
      <c r="BZ24" s="44" t="str">
        <f t="shared" si="22"/>
        <v/>
      </c>
      <c r="CA24" s="44" t="str">
        <f t="shared" si="22"/>
        <v/>
      </c>
      <c r="CB24" s="44" t="str">
        <f t="shared" si="22"/>
        <v/>
      </c>
      <c r="CC24" s="44" t="str">
        <f t="shared" si="22"/>
        <v/>
      </c>
      <c r="CD24" s="44" t="str">
        <f t="shared" si="22"/>
        <v/>
      </c>
      <c r="CE24" s="44" t="str">
        <f t="shared" si="22"/>
        <v/>
      </c>
      <c r="CF24" s="44" t="str">
        <f t="shared" si="22"/>
        <v/>
      </c>
      <c r="CG24" s="44" t="str">
        <f t="shared" si="22"/>
        <v/>
      </c>
      <c r="CH24" s="44" t="str">
        <f t="shared" si="22"/>
        <v/>
      </c>
      <c r="CI24" s="44" t="str">
        <f t="shared" si="22"/>
        <v/>
      </c>
      <c r="CJ24" s="44" t="str">
        <f t="shared" si="22"/>
        <v/>
      </c>
      <c r="CK24" s="44" t="str">
        <f t="shared" si="22"/>
        <v/>
      </c>
      <c r="CL24" s="44" t="str">
        <f t="shared" si="22"/>
        <v/>
      </c>
      <c r="CM24" s="44" t="str">
        <f t="shared" si="22"/>
        <v/>
      </c>
      <c r="CN24" s="44" t="str">
        <f t="shared" si="22"/>
        <v/>
      </c>
      <c r="CO24" s="44" t="str">
        <f t="shared" si="22"/>
        <v/>
      </c>
      <c r="CP24" s="44" t="str">
        <f t="shared" si="22"/>
        <v/>
      </c>
      <c r="CQ24" s="44" t="str">
        <f t="shared" si="22"/>
        <v/>
      </c>
      <c r="CR24" s="44" t="str">
        <f t="shared" si="22"/>
        <v/>
      </c>
      <c r="CS24" s="44" t="str">
        <f t="shared" si="22"/>
        <v/>
      </c>
      <c r="CT24" s="44" t="str">
        <f t="shared" si="22"/>
        <v/>
      </c>
      <c r="CU24" s="44" t="str">
        <f t="shared" si="22"/>
        <v/>
      </c>
      <c r="CV24" s="44" t="str">
        <f t="shared" si="22"/>
        <v/>
      </c>
      <c r="CW24" s="44" t="str">
        <f t="shared" si="22"/>
        <v/>
      </c>
      <c r="CX24" s="44" t="str">
        <f t="shared" si="22"/>
        <v/>
      </c>
      <c r="CY24" s="44" t="str">
        <f t="shared" si="22"/>
        <v/>
      </c>
      <c r="CZ24" s="44" t="str">
        <f t="shared" si="22"/>
        <v/>
      </c>
      <c r="DA24" s="45" t="str">
        <f t="shared" si="22"/>
        <v/>
      </c>
      <c r="DC24" s="34">
        <f t="shared" si="4"/>
        <v>0</v>
      </c>
      <c r="DD24" s="34">
        <f t="shared" si="5"/>
        <v>0</v>
      </c>
    </row>
    <row r="25" spans="2:108" ht="14.25" customHeight="1">
      <c r="B25" s="35">
        <v>17</v>
      </c>
      <c r="C25" s="36"/>
      <c r="D25" s="36"/>
      <c r="E25" s="37"/>
      <c r="F25" s="38"/>
      <c r="G25" s="37"/>
      <c r="H25" s="39"/>
      <c r="I25" s="40" t="str">
        <f t="shared" si="7"/>
        <v/>
      </c>
      <c r="J25" s="40" t="str">
        <f t="shared" si="1"/>
        <v/>
      </c>
      <c r="K25" s="36"/>
      <c r="L25" s="37"/>
      <c r="M25" s="41"/>
      <c r="N25" s="42" t="str">
        <f t="shared" si="2"/>
        <v/>
      </c>
      <c r="P25" s="43" t="str">
        <f t="shared" ref="P25:DA25" si="23">IF(AND(P$8&gt;=$I25,P$8&lt;=$J25),"x","")</f>
        <v/>
      </c>
      <c r="Q25" s="44" t="str">
        <f t="shared" si="23"/>
        <v/>
      </c>
      <c r="R25" s="44" t="str">
        <f t="shared" si="23"/>
        <v/>
      </c>
      <c r="S25" s="44" t="str">
        <f t="shared" si="23"/>
        <v/>
      </c>
      <c r="T25" s="44" t="str">
        <f t="shared" si="23"/>
        <v/>
      </c>
      <c r="U25" s="44" t="str">
        <f t="shared" si="23"/>
        <v/>
      </c>
      <c r="V25" s="44" t="str">
        <f t="shared" si="23"/>
        <v/>
      </c>
      <c r="W25" s="44" t="str">
        <f t="shared" si="23"/>
        <v/>
      </c>
      <c r="X25" s="44" t="str">
        <f t="shared" si="23"/>
        <v/>
      </c>
      <c r="Y25" s="44" t="str">
        <f t="shared" si="23"/>
        <v/>
      </c>
      <c r="Z25" s="44" t="str">
        <f t="shared" si="23"/>
        <v/>
      </c>
      <c r="AA25" s="44" t="str">
        <f t="shared" si="23"/>
        <v/>
      </c>
      <c r="AB25" s="44" t="str">
        <f t="shared" si="23"/>
        <v/>
      </c>
      <c r="AC25" s="44" t="str">
        <f t="shared" si="23"/>
        <v/>
      </c>
      <c r="AD25" s="44" t="str">
        <f t="shared" si="23"/>
        <v/>
      </c>
      <c r="AE25" s="44" t="str">
        <f t="shared" si="23"/>
        <v/>
      </c>
      <c r="AF25" s="44" t="str">
        <f t="shared" si="23"/>
        <v/>
      </c>
      <c r="AG25" s="44" t="str">
        <f t="shared" si="23"/>
        <v/>
      </c>
      <c r="AH25" s="44" t="str">
        <f t="shared" si="23"/>
        <v/>
      </c>
      <c r="AI25" s="44" t="str">
        <f t="shared" si="23"/>
        <v/>
      </c>
      <c r="AJ25" s="44" t="str">
        <f t="shared" si="23"/>
        <v/>
      </c>
      <c r="AK25" s="44" t="str">
        <f t="shared" si="23"/>
        <v/>
      </c>
      <c r="AL25" s="44" t="str">
        <f t="shared" si="23"/>
        <v/>
      </c>
      <c r="AM25" s="44" t="str">
        <f t="shared" si="23"/>
        <v/>
      </c>
      <c r="AN25" s="44" t="str">
        <f t="shared" si="23"/>
        <v/>
      </c>
      <c r="AO25" s="44" t="str">
        <f t="shared" si="23"/>
        <v/>
      </c>
      <c r="AP25" s="44" t="str">
        <f t="shared" si="23"/>
        <v/>
      </c>
      <c r="AQ25" s="44" t="str">
        <f t="shared" si="23"/>
        <v/>
      </c>
      <c r="AR25" s="44" t="str">
        <f t="shared" si="23"/>
        <v/>
      </c>
      <c r="AS25" s="44" t="str">
        <f t="shared" si="23"/>
        <v/>
      </c>
      <c r="AT25" s="44" t="str">
        <f t="shared" si="23"/>
        <v/>
      </c>
      <c r="AU25" s="44" t="str">
        <f t="shared" si="23"/>
        <v/>
      </c>
      <c r="AV25" s="44" t="str">
        <f t="shared" si="23"/>
        <v/>
      </c>
      <c r="AW25" s="44" t="str">
        <f t="shared" si="23"/>
        <v/>
      </c>
      <c r="AX25" s="44" t="str">
        <f t="shared" si="23"/>
        <v/>
      </c>
      <c r="AY25" s="44" t="str">
        <f t="shared" si="23"/>
        <v/>
      </c>
      <c r="AZ25" s="44" t="str">
        <f t="shared" si="23"/>
        <v/>
      </c>
      <c r="BA25" s="44" t="str">
        <f t="shared" si="23"/>
        <v/>
      </c>
      <c r="BB25" s="44" t="str">
        <f t="shared" si="23"/>
        <v/>
      </c>
      <c r="BC25" s="44" t="str">
        <f t="shared" si="23"/>
        <v/>
      </c>
      <c r="BD25" s="44" t="str">
        <f t="shared" si="23"/>
        <v/>
      </c>
      <c r="BE25" s="44" t="str">
        <f t="shared" si="23"/>
        <v/>
      </c>
      <c r="BF25" s="44" t="str">
        <f t="shared" si="23"/>
        <v/>
      </c>
      <c r="BG25" s="44" t="str">
        <f t="shared" si="23"/>
        <v/>
      </c>
      <c r="BH25" s="44" t="str">
        <f t="shared" si="23"/>
        <v/>
      </c>
      <c r="BI25" s="44" t="str">
        <f t="shared" si="23"/>
        <v/>
      </c>
      <c r="BJ25" s="44" t="str">
        <f t="shared" si="23"/>
        <v/>
      </c>
      <c r="BK25" s="44" t="str">
        <f t="shared" si="23"/>
        <v/>
      </c>
      <c r="BL25" s="44" t="str">
        <f t="shared" si="23"/>
        <v/>
      </c>
      <c r="BM25" s="44" t="str">
        <f t="shared" si="23"/>
        <v/>
      </c>
      <c r="BN25" s="44" t="str">
        <f t="shared" si="23"/>
        <v/>
      </c>
      <c r="BO25" s="44" t="str">
        <f t="shared" si="23"/>
        <v/>
      </c>
      <c r="BP25" s="44" t="str">
        <f t="shared" si="23"/>
        <v/>
      </c>
      <c r="BQ25" s="44" t="str">
        <f t="shared" si="23"/>
        <v/>
      </c>
      <c r="BR25" s="44" t="str">
        <f t="shared" si="23"/>
        <v/>
      </c>
      <c r="BS25" s="44" t="str">
        <f t="shared" si="23"/>
        <v/>
      </c>
      <c r="BT25" s="44" t="str">
        <f t="shared" si="23"/>
        <v/>
      </c>
      <c r="BU25" s="44" t="str">
        <f t="shared" si="23"/>
        <v/>
      </c>
      <c r="BV25" s="44" t="str">
        <f t="shared" si="23"/>
        <v/>
      </c>
      <c r="BW25" s="44" t="str">
        <f t="shared" si="23"/>
        <v/>
      </c>
      <c r="BX25" s="44" t="str">
        <f t="shared" si="23"/>
        <v/>
      </c>
      <c r="BY25" s="44" t="str">
        <f t="shared" si="23"/>
        <v/>
      </c>
      <c r="BZ25" s="44" t="str">
        <f t="shared" si="23"/>
        <v/>
      </c>
      <c r="CA25" s="44" t="str">
        <f t="shared" si="23"/>
        <v/>
      </c>
      <c r="CB25" s="44" t="str">
        <f t="shared" si="23"/>
        <v/>
      </c>
      <c r="CC25" s="44" t="str">
        <f t="shared" si="23"/>
        <v/>
      </c>
      <c r="CD25" s="44" t="str">
        <f t="shared" si="23"/>
        <v/>
      </c>
      <c r="CE25" s="44" t="str">
        <f t="shared" si="23"/>
        <v/>
      </c>
      <c r="CF25" s="44" t="str">
        <f t="shared" si="23"/>
        <v/>
      </c>
      <c r="CG25" s="44" t="str">
        <f t="shared" si="23"/>
        <v/>
      </c>
      <c r="CH25" s="44" t="str">
        <f t="shared" si="23"/>
        <v/>
      </c>
      <c r="CI25" s="44" t="str">
        <f t="shared" si="23"/>
        <v/>
      </c>
      <c r="CJ25" s="44" t="str">
        <f t="shared" si="23"/>
        <v/>
      </c>
      <c r="CK25" s="44" t="str">
        <f t="shared" si="23"/>
        <v/>
      </c>
      <c r="CL25" s="44" t="str">
        <f t="shared" si="23"/>
        <v/>
      </c>
      <c r="CM25" s="44" t="str">
        <f t="shared" si="23"/>
        <v/>
      </c>
      <c r="CN25" s="44" t="str">
        <f t="shared" si="23"/>
        <v/>
      </c>
      <c r="CO25" s="44" t="str">
        <f t="shared" si="23"/>
        <v/>
      </c>
      <c r="CP25" s="44" t="str">
        <f t="shared" si="23"/>
        <v/>
      </c>
      <c r="CQ25" s="44" t="str">
        <f t="shared" si="23"/>
        <v/>
      </c>
      <c r="CR25" s="44" t="str">
        <f t="shared" si="23"/>
        <v/>
      </c>
      <c r="CS25" s="44" t="str">
        <f t="shared" si="23"/>
        <v/>
      </c>
      <c r="CT25" s="44" t="str">
        <f t="shared" si="23"/>
        <v/>
      </c>
      <c r="CU25" s="44" t="str">
        <f t="shared" si="23"/>
        <v/>
      </c>
      <c r="CV25" s="44" t="str">
        <f t="shared" si="23"/>
        <v/>
      </c>
      <c r="CW25" s="44" t="str">
        <f t="shared" si="23"/>
        <v/>
      </c>
      <c r="CX25" s="44" t="str">
        <f t="shared" si="23"/>
        <v/>
      </c>
      <c r="CY25" s="44" t="str">
        <f t="shared" si="23"/>
        <v/>
      </c>
      <c r="CZ25" s="44" t="str">
        <f t="shared" si="23"/>
        <v/>
      </c>
      <c r="DA25" s="45" t="str">
        <f t="shared" si="23"/>
        <v/>
      </c>
      <c r="DC25" s="34">
        <f t="shared" si="4"/>
        <v>0</v>
      </c>
      <c r="DD25" s="34">
        <f t="shared" si="5"/>
        <v>0</v>
      </c>
    </row>
    <row r="26" spans="2:108" ht="14.25" customHeight="1">
      <c r="B26" s="35">
        <v>18</v>
      </c>
      <c r="C26" s="36"/>
      <c r="D26" s="36"/>
      <c r="E26" s="37"/>
      <c r="F26" s="38"/>
      <c r="G26" s="37"/>
      <c r="H26" s="39"/>
      <c r="I26" s="40" t="str">
        <f t="shared" si="7"/>
        <v/>
      </c>
      <c r="J26" s="40" t="str">
        <f t="shared" si="1"/>
        <v/>
      </c>
      <c r="K26" s="36"/>
      <c r="L26" s="37"/>
      <c r="M26" s="41"/>
      <c r="N26" s="42" t="str">
        <f t="shared" si="2"/>
        <v/>
      </c>
      <c r="P26" s="43" t="str">
        <f t="shared" ref="P26:DA26" si="24">IF(AND(P$8&gt;=$I26,P$8&lt;=$J26),"x","")</f>
        <v/>
      </c>
      <c r="Q26" s="44" t="str">
        <f t="shared" si="24"/>
        <v/>
      </c>
      <c r="R26" s="44" t="str">
        <f t="shared" si="24"/>
        <v/>
      </c>
      <c r="S26" s="44" t="str">
        <f t="shared" si="24"/>
        <v/>
      </c>
      <c r="T26" s="44" t="str">
        <f t="shared" si="24"/>
        <v/>
      </c>
      <c r="U26" s="44" t="str">
        <f t="shared" si="24"/>
        <v/>
      </c>
      <c r="V26" s="44" t="str">
        <f t="shared" si="24"/>
        <v/>
      </c>
      <c r="W26" s="44" t="str">
        <f t="shared" si="24"/>
        <v/>
      </c>
      <c r="X26" s="44" t="str">
        <f t="shared" si="24"/>
        <v/>
      </c>
      <c r="Y26" s="44" t="str">
        <f t="shared" si="24"/>
        <v/>
      </c>
      <c r="Z26" s="44" t="str">
        <f t="shared" si="24"/>
        <v/>
      </c>
      <c r="AA26" s="44" t="str">
        <f t="shared" si="24"/>
        <v/>
      </c>
      <c r="AB26" s="44" t="str">
        <f t="shared" si="24"/>
        <v/>
      </c>
      <c r="AC26" s="44" t="str">
        <f t="shared" si="24"/>
        <v/>
      </c>
      <c r="AD26" s="44" t="str">
        <f t="shared" si="24"/>
        <v/>
      </c>
      <c r="AE26" s="44" t="str">
        <f t="shared" si="24"/>
        <v/>
      </c>
      <c r="AF26" s="44" t="str">
        <f t="shared" si="24"/>
        <v/>
      </c>
      <c r="AG26" s="44" t="str">
        <f t="shared" si="24"/>
        <v/>
      </c>
      <c r="AH26" s="44" t="str">
        <f t="shared" si="24"/>
        <v/>
      </c>
      <c r="AI26" s="44" t="str">
        <f t="shared" si="24"/>
        <v/>
      </c>
      <c r="AJ26" s="44" t="str">
        <f t="shared" si="24"/>
        <v/>
      </c>
      <c r="AK26" s="44" t="str">
        <f t="shared" si="24"/>
        <v/>
      </c>
      <c r="AL26" s="44" t="str">
        <f t="shared" si="24"/>
        <v/>
      </c>
      <c r="AM26" s="44" t="str">
        <f t="shared" si="24"/>
        <v/>
      </c>
      <c r="AN26" s="44" t="str">
        <f t="shared" si="24"/>
        <v/>
      </c>
      <c r="AO26" s="44" t="str">
        <f t="shared" si="24"/>
        <v/>
      </c>
      <c r="AP26" s="44" t="str">
        <f t="shared" si="24"/>
        <v/>
      </c>
      <c r="AQ26" s="44" t="str">
        <f t="shared" si="24"/>
        <v/>
      </c>
      <c r="AR26" s="44" t="str">
        <f t="shared" si="24"/>
        <v/>
      </c>
      <c r="AS26" s="44" t="str">
        <f t="shared" si="24"/>
        <v/>
      </c>
      <c r="AT26" s="44" t="str">
        <f t="shared" si="24"/>
        <v/>
      </c>
      <c r="AU26" s="44" t="str">
        <f t="shared" si="24"/>
        <v/>
      </c>
      <c r="AV26" s="44" t="str">
        <f t="shared" si="24"/>
        <v/>
      </c>
      <c r="AW26" s="44" t="str">
        <f t="shared" si="24"/>
        <v/>
      </c>
      <c r="AX26" s="44" t="str">
        <f t="shared" si="24"/>
        <v/>
      </c>
      <c r="AY26" s="44" t="str">
        <f t="shared" si="24"/>
        <v/>
      </c>
      <c r="AZ26" s="44" t="str">
        <f t="shared" si="24"/>
        <v/>
      </c>
      <c r="BA26" s="44" t="str">
        <f t="shared" si="24"/>
        <v/>
      </c>
      <c r="BB26" s="44" t="str">
        <f t="shared" si="24"/>
        <v/>
      </c>
      <c r="BC26" s="44" t="str">
        <f t="shared" si="24"/>
        <v/>
      </c>
      <c r="BD26" s="44" t="str">
        <f t="shared" si="24"/>
        <v/>
      </c>
      <c r="BE26" s="44" t="str">
        <f t="shared" si="24"/>
        <v/>
      </c>
      <c r="BF26" s="44" t="str">
        <f t="shared" si="24"/>
        <v/>
      </c>
      <c r="BG26" s="44" t="str">
        <f t="shared" si="24"/>
        <v/>
      </c>
      <c r="BH26" s="44" t="str">
        <f t="shared" si="24"/>
        <v/>
      </c>
      <c r="BI26" s="44" t="str">
        <f t="shared" si="24"/>
        <v/>
      </c>
      <c r="BJ26" s="44" t="str">
        <f t="shared" si="24"/>
        <v/>
      </c>
      <c r="BK26" s="44" t="str">
        <f t="shared" si="24"/>
        <v/>
      </c>
      <c r="BL26" s="44" t="str">
        <f t="shared" si="24"/>
        <v/>
      </c>
      <c r="BM26" s="44" t="str">
        <f t="shared" si="24"/>
        <v/>
      </c>
      <c r="BN26" s="44" t="str">
        <f t="shared" si="24"/>
        <v/>
      </c>
      <c r="BO26" s="44" t="str">
        <f t="shared" si="24"/>
        <v/>
      </c>
      <c r="BP26" s="44" t="str">
        <f t="shared" si="24"/>
        <v/>
      </c>
      <c r="BQ26" s="44" t="str">
        <f t="shared" si="24"/>
        <v/>
      </c>
      <c r="BR26" s="44" t="str">
        <f t="shared" si="24"/>
        <v/>
      </c>
      <c r="BS26" s="44" t="str">
        <f t="shared" si="24"/>
        <v/>
      </c>
      <c r="BT26" s="44" t="str">
        <f t="shared" si="24"/>
        <v/>
      </c>
      <c r="BU26" s="44" t="str">
        <f t="shared" si="24"/>
        <v/>
      </c>
      <c r="BV26" s="44" t="str">
        <f t="shared" si="24"/>
        <v/>
      </c>
      <c r="BW26" s="44" t="str">
        <f t="shared" si="24"/>
        <v/>
      </c>
      <c r="BX26" s="44" t="str">
        <f t="shared" si="24"/>
        <v/>
      </c>
      <c r="BY26" s="44" t="str">
        <f t="shared" si="24"/>
        <v/>
      </c>
      <c r="BZ26" s="44" t="str">
        <f t="shared" si="24"/>
        <v/>
      </c>
      <c r="CA26" s="44" t="str">
        <f t="shared" si="24"/>
        <v/>
      </c>
      <c r="CB26" s="44" t="str">
        <f t="shared" si="24"/>
        <v/>
      </c>
      <c r="CC26" s="44" t="str">
        <f t="shared" si="24"/>
        <v/>
      </c>
      <c r="CD26" s="44" t="str">
        <f t="shared" si="24"/>
        <v/>
      </c>
      <c r="CE26" s="44" t="str">
        <f t="shared" si="24"/>
        <v/>
      </c>
      <c r="CF26" s="44" t="str">
        <f t="shared" si="24"/>
        <v/>
      </c>
      <c r="CG26" s="44" t="str">
        <f t="shared" si="24"/>
        <v/>
      </c>
      <c r="CH26" s="44" t="str">
        <f t="shared" si="24"/>
        <v/>
      </c>
      <c r="CI26" s="44" t="str">
        <f t="shared" si="24"/>
        <v/>
      </c>
      <c r="CJ26" s="44" t="str">
        <f t="shared" si="24"/>
        <v/>
      </c>
      <c r="CK26" s="44" t="str">
        <f t="shared" si="24"/>
        <v/>
      </c>
      <c r="CL26" s="44" t="str">
        <f t="shared" si="24"/>
        <v/>
      </c>
      <c r="CM26" s="44" t="str">
        <f t="shared" si="24"/>
        <v/>
      </c>
      <c r="CN26" s="44" t="str">
        <f t="shared" si="24"/>
        <v/>
      </c>
      <c r="CO26" s="44" t="str">
        <f t="shared" si="24"/>
        <v/>
      </c>
      <c r="CP26" s="44" t="str">
        <f t="shared" si="24"/>
        <v/>
      </c>
      <c r="CQ26" s="44" t="str">
        <f t="shared" si="24"/>
        <v/>
      </c>
      <c r="CR26" s="44" t="str">
        <f t="shared" si="24"/>
        <v/>
      </c>
      <c r="CS26" s="44" t="str">
        <f t="shared" si="24"/>
        <v/>
      </c>
      <c r="CT26" s="44" t="str">
        <f t="shared" si="24"/>
        <v/>
      </c>
      <c r="CU26" s="44" t="str">
        <f t="shared" si="24"/>
        <v/>
      </c>
      <c r="CV26" s="44" t="str">
        <f t="shared" si="24"/>
        <v/>
      </c>
      <c r="CW26" s="44" t="str">
        <f t="shared" si="24"/>
        <v/>
      </c>
      <c r="CX26" s="44" t="str">
        <f t="shared" si="24"/>
        <v/>
      </c>
      <c r="CY26" s="44" t="str">
        <f t="shared" si="24"/>
        <v/>
      </c>
      <c r="CZ26" s="44" t="str">
        <f t="shared" si="24"/>
        <v/>
      </c>
      <c r="DA26" s="45" t="str">
        <f t="shared" si="24"/>
        <v/>
      </c>
      <c r="DC26" s="34">
        <f t="shared" si="4"/>
        <v>0</v>
      </c>
      <c r="DD26" s="34">
        <f t="shared" si="5"/>
        <v>0</v>
      </c>
    </row>
    <row r="27" spans="2:108" ht="14.25" customHeight="1">
      <c r="B27" s="35">
        <v>19</v>
      </c>
      <c r="C27" s="36"/>
      <c r="D27" s="36"/>
      <c r="E27" s="37"/>
      <c r="F27" s="38"/>
      <c r="G27" s="37"/>
      <c r="H27" s="39"/>
      <c r="I27" s="40" t="str">
        <f t="shared" si="7"/>
        <v/>
      </c>
      <c r="J27" s="40" t="str">
        <f t="shared" si="1"/>
        <v/>
      </c>
      <c r="K27" s="36"/>
      <c r="L27" s="37"/>
      <c r="M27" s="41"/>
      <c r="N27" s="42" t="str">
        <f t="shared" si="2"/>
        <v/>
      </c>
      <c r="P27" s="43" t="str">
        <f t="shared" ref="P27:DA27" si="25">IF(AND(P$8&gt;=$I27,P$8&lt;=$J27),"x","")</f>
        <v/>
      </c>
      <c r="Q27" s="44" t="str">
        <f t="shared" si="25"/>
        <v/>
      </c>
      <c r="R27" s="44" t="str">
        <f t="shared" si="25"/>
        <v/>
      </c>
      <c r="S27" s="44" t="str">
        <f t="shared" si="25"/>
        <v/>
      </c>
      <c r="T27" s="44" t="str">
        <f t="shared" si="25"/>
        <v/>
      </c>
      <c r="U27" s="44" t="str">
        <f t="shared" si="25"/>
        <v/>
      </c>
      <c r="V27" s="44" t="str">
        <f t="shared" si="25"/>
        <v/>
      </c>
      <c r="W27" s="44" t="str">
        <f t="shared" si="25"/>
        <v/>
      </c>
      <c r="X27" s="44" t="str">
        <f t="shared" si="25"/>
        <v/>
      </c>
      <c r="Y27" s="44" t="str">
        <f t="shared" si="25"/>
        <v/>
      </c>
      <c r="Z27" s="44" t="str">
        <f t="shared" si="25"/>
        <v/>
      </c>
      <c r="AA27" s="44" t="str">
        <f t="shared" si="25"/>
        <v/>
      </c>
      <c r="AB27" s="44" t="str">
        <f t="shared" si="25"/>
        <v/>
      </c>
      <c r="AC27" s="44" t="str">
        <f t="shared" si="25"/>
        <v/>
      </c>
      <c r="AD27" s="44" t="str">
        <f t="shared" si="25"/>
        <v/>
      </c>
      <c r="AE27" s="44" t="str">
        <f t="shared" si="25"/>
        <v/>
      </c>
      <c r="AF27" s="44" t="str">
        <f t="shared" si="25"/>
        <v/>
      </c>
      <c r="AG27" s="44" t="str">
        <f t="shared" si="25"/>
        <v/>
      </c>
      <c r="AH27" s="44" t="str">
        <f t="shared" si="25"/>
        <v/>
      </c>
      <c r="AI27" s="44" t="str">
        <f t="shared" si="25"/>
        <v/>
      </c>
      <c r="AJ27" s="44" t="str">
        <f t="shared" si="25"/>
        <v/>
      </c>
      <c r="AK27" s="44" t="str">
        <f t="shared" si="25"/>
        <v/>
      </c>
      <c r="AL27" s="44" t="str">
        <f t="shared" si="25"/>
        <v/>
      </c>
      <c r="AM27" s="44" t="str">
        <f t="shared" si="25"/>
        <v/>
      </c>
      <c r="AN27" s="44" t="str">
        <f t="shared" si="25"/>
        <v/>
      </c>
      <c r="AO27" s="44" t="str">
        <f t="shared" si="25"/>
        <v/>
      </c>
      <c r="AP27" s="44" t="str">
        <f t="shared" si="25"/>
        <v/>
      </c>
      <c r="AQ27" s="44" t="str">
        <f t="shared" si="25"/>
        <v/>
      </c>
      <c r="AR27" s="44" t="str">
        <f t="shared" si="25"/>
        <v/>
      </c>
      <c r="AS27" s="44" t="str">
        <f t="shared" si="25"/>
        <v/>
      </c>
      <c r="AT27" s="44" t="str">
        <f t="shared" si="25"/>
        <v/>
      </c>
      <c r="AU27" s="44" t="str">
        <f t="shared" si="25"/>
        <v/>
      </c>
      <c r="AV27" s="44" t="str">
        <f t="shared" si="25"/>
        <v/>
      </c>
      <c r="AW27" s="44" t="str">
        <f t="shared" si="25"/>
        <v/>
      </c>
      <c r="AX27" s="44" t="str">
        <f t="shared" si="25"/>
        <v/>
      </c>
      <c r="AY27" s="44" t="str">
        <f t="shared" si="25"/>
        <v/>
      </c>
      <c r="AZ27" s="44" t="str">
        <f t="shared" si="25"/>
        <v/>
      </c>
      <c r="BA27" s="44" t="str">
        <f t="shared" si="25"/>
        <v/>
      </c>
      <c r="BB27" s="44" t="str">
        <f t="shared" si="25"/>
        <v/>
      </c>
      <c r="BC27" s="44" t="str">
        <f t="shared" si="25"/>
        <v/>
      </c>
      <c r="BD27" s="44" t="str">
        <f t="shared" si="25"/>
        <v/>
      </c>
      <c r="BE27" s="44" t="str">
        <f t="shared" si="25"/>
        <v/>
      </c>
      <c r="BF27" s="44" t="str">
        <f t="shared" si="25"/>
        <v/>
      </c>
      <c r="BG27" s="44" t="str">
        <f t="shared" si="25"/>
        <v/>
      </c>
      <c r="BH27" s="44" t="str">
        <f t="shared" si="25"/>
        <v/>
      </c>
      <c r="BI27" s="44" t="str">
        <f t="shared" si="25"/>
        <v/>
      </c>
      <c r="BJ27" s="44" t="str">
        <f t="shared" si="25"/>
        <v/>
      </c>
      <c r="BK27" s="44" t="str">
        <f t="shared" si="25"/>
        <v/>
      </c>
      <c r="BL27" s="44" t="str">
        <f t="shared" si="25"/>
        <v/>
      </c>
      <c r="BM27" s="44" t="str">
        <f t="shared" si="25"/>
        <v/>
      </c>
      <c r="BN27" s="44" t="str">
        <f t="shared" si="25"/>
        <v/>
      </c>
      <c r="BO27" s="44" t="str">
        <f t="shared" si="25"/>
        <v/>
      </c>
      <c r="BP27" s="44" t="str">
        <f t="shared" si="25"/>
        <v/>
      </c>
      <c r="BQ27" s="44" t="str">
        <f t="shared" si="25"/>
        <v/>
      </c>
      <c r="BR27" s="44" t="str">
        <f t="shared" si="25"/>
        <v/>
      </c>
      <c r="BS27" s="44" t="str">
        <f t="shared" si="25"/>
        <v/>
      </c>
      <c r="BT27" s="44" t="str">
        <f t="shared" si="25"/>
        <v/>
      </c>
      <c r="BU27" s="44" t="str">
        <f t="shared" si="25"/>
        <v/>
      </c>
      <c r="BV27" s="44" t="str">
        <f t="shared" si="25"/>
        <v/>
      </c>
      <c r="BW27" s="44" t="str">
        <f t="shared" si="25"/>
        <v/>
      </c>
      <c r="BX27" s="44" t="str">
        <f t="shared" si="25"/>
        <v/>
      </c>
      <c r="BY27" s="44" t="str">
        <f t="shared" si="25"/>
        <v/>
      </c>
      <c r="BZ27" s="44" t="str">
        <f t="shared" si="25"/>
        <v/>
      </c>
      <c r="CA27" s="44" t="str">
        <f t="shared" si="25"/>
        <v/>
      </c>
      <c r="CB27" s="44" t="str">
        <f t="shared" si="25"/>
        <v/>
      </c>
      <c r="CC27" s="44" t="str">
        <f t="shared" si="25"/>
        <v/>
      </c>
      <c r="CD27" s="44" t="str">
        <f t="shared" si="25"/>
        <v/>
      </c>
      <c r="CE27" s="44" t="str">
        <f t="shared" si="25"/>
        <v/>
      </c>
      <c r="CF27" s="44" t="str">
        <f t="shared" si="25"/>
        <v/>
      </c>
      <c r="CG27" s="44" t="str">
        <f t="shared" si="25"/>
        <v/>
      </c>
      <c r="CH27" s="44" t="str">
        <f t="shared" si="25"/>
        <v/>
      </c>
      <c r="CI27" s="44" t="str">
        <f t="shared" si="25"/>
        <v/>
      </c>
      <c r="CJ27" s="44" t="str">
        <f t="shared" si="25"/>
        <v/>
      </c>
      <c r="CK27" s="44" t="str">
        <f t="shared" si="25"/>
        <v/>
      </c>
      <c r="CL27" s="44" t="str">
        <f t="shared" si="25"/>
        <v/>
      </c>
      <c r="CM27" s="44" t="str">
        <f t="shared" si="25"/>
        <v/>
      </c>
      <c r="CN27" s="44" t="str">
        <f t="shared" si="25"/>
        <v/>
      </c>
      <c r="CO27" s="44" t="str">
        <f t="shared" si="25"/>
        <v/>
      </c>
      <c r="CP27" s="44" t="str">
        <f t="shared" si="25"/>
        <v/>
      </c>
      <c r="CQ27" s="44" t="str">
        <f t="shared" si="25"/>
        <v/>
      </c>
      <c r="CR27" s="44" t="str">
        <f t="shared" si="25"/>
        <v/>
      </c>
      <c r="CS27" s="44" t="str">
        <f t="shared" si="25"/>
        <v/>
      </c>
      <c r="CT27" s="44" t="str">
        <f t="shared" si="25"/>
        <v/>
      </c>
      <c r="CU27" s="44" t="str">
        <f t="shared" si="25"/>
        <v/>
      </c>
      <c r="CV27" s="44" t="str">
        <f t="shared" si="25"/>
        <v/>
      </c>
      <c r="CW27" s="44" t="str">
        <f t="shared" si="25"/>
        <v/>
      </c>
      <c r="CX27" s="44" t="str">
        <f t="shared" si="25"/>
        <v/>
      </c>
      <c r="CY27" s="44" t="str">
        <f t="shared" si="25"/>
        <v/>
      </c>
      <c r="CZ27" s="44" t="str">
        <f t="shared" si="25"/>
        <v/>
      </c>
      <c r="DA27" s="45" t="str">
        <f t="shared" si="25"/>
        <v/>
      </c>
      <c r="DC27" s="34">
        <f t="shared" si="4"/>
        <v>0</v>
      </c>
      <c r="DD27" s="34">
        <f t="shared" si="5"/>
        <v>0</v>
      </c>
    </row>
    <row r="28" spans="2:108" ht="14.25" customHeight="1">
      <c r="B28" s="35">
        <v>20</v>
      </c>
      <c r="C28" s="46"/>
      <c r="D28" s="46"/>
      <c r="E28" s="47"/>
      <c r="F28" s="48"/>
      <c r="G28" s="47"/>
      <c r="H28" s="49"/>
      <c r="I28" s="40" t="str">
        <f t="shared" si="7"/>
        <v/>
      </c>
      <c r="J28" s="50" t="str">
        <f t="shared" si="1"/>
        <v/>
      </c>
      <c r="K28" s="46"/>
      <c r="L28" s="47"/>
      <c r="M28" s="51"/>
      <c r="N28" s="52" t="str">
        <f t="shared" si="2"/>
        <v/>
      </c>
      <c r="P28" s="53" t="str">
        <f t="shared" ref="P28:DA28" si="26">IF(AND(P$8&gt;=$I28,P$8&lt;=$J28),"x","")</f>
        <v/>
      </c>
      <c r="Q28" s="54" t="str">
        <f t="shared" si="26"/>
        <v/>
      </c>
      <c r="R28" s="54" t="str">
        <f t="shared" si="26"/>
        <v/>
      </c>
      <c r="S28" s="54" t="str">
        <f t="shared" si="26"/>
        <v/>
      </c>
      <c r="T28" s="54" t="str">
        <f t="shared" si="26"/>
        <v/>
      </c>
      <c r="U28" s="54" t="str">
        <f t="shared" si="26"/>
        <v/>
      </c>
      <c r="V28" s="54" t="str">
        <f t="shared" si="26"/>
        <v/>
      </c>
      <c r="W28" s="54" t="str">
        <f t="shared" si="26"/>
        <v/>
      </c>
      <c r="X28" s="54" t="str">
        <f t="shared" si="26"/>
        <v/>
      </c>
      <c r="Y28" s="54" t="str">
        <f t="shared" si="26"/>
        <v/>
      </c>
      <c r="Z28" s="54" t="str">
        <f t="shared" si="26"/>
        <v/>
      </c>
      <c r="AA28" s="54" t="str">
        <f t="shared" si="26"/>
        <v/>
      </c>
      <c r="AB28" s="54" t="str">
        <f t="shared" si="26"/>
        <v/>
      </c>
      <c r="AC28" s="54" t="str">
        <f t="shared" si="26"/>
        <v/>
      </c>
      <c r="AD28" s="54" t="str">
        <f t="shared" si="26"/>
        <v/>
      </c>
      <c r="AE28" s="54" t="str">
        <f t="shared" si="26"/>
        <v/>
      </c>
      <c r="AF28" s="54" t="str">
        <f t="shared" si="26"/>
        <v/>
      </c>
      <c r="AG28" s="54" t="str">
        <f t="shared" si="26"/>
        <v/>
      </c>
      <c r="AH28" s="54" t="str">
        <f t="shared" si="26"/>
        <v/>
      </c>
      <c r="AI28" s="54" t="str">
        <f t="shared" si="26"/>
        <v/>
      </c>
      <c r="AJ28" s="54" t="str">
        <f t="shared" si="26"/>
        <v/>
      </c>
      <c r="AK28" s="54" t="str">
        <f t="shared" si="26"/>
        <v/>
      </c>
      <c r="AL28" s="54" t="str">
        <f t="shared" si="26"/>
        <v/>
      </c>
      <c r="AM28" s="54" t="str">
        <f t="shared" si="26"/>
        <v/>
      </c>
      <c r="AN28" s="54" t="str">
        <f t="shared" si="26"/>
        <v/>
      </c>
      <c r="AO28" s="54" t="str">
        <f t="shared" si="26"/>
        <v/>
      </c>
      <c r="AP28" s="54" t="str">
        <f t="shared" si="26"/>
        <v/>
      </c>
      <c r="AQ28" s="54" t="str">
        <f t="shared" si="26"/>
        <v/>
      </c>
      <c r="AR28" s="54" t="str">
        <f t="shared" si="26"/>
        <v/>
      </c>
      <c r="AS28" s="54" t="str">
        <f t="shared" si="26"/>
        <v/>
      </c>
      <c r="AT28" s="54" t="str">
        <f t="shared" si="26"/>
        <v/>
      </c>
      <c r="AU28" s="54" t="str">
        <f t="shared" si="26"/>
        <v/>
      </c>
      <c r="AV28" s="54" t="str">
        <f t="shared" si="26"/>
        <v/>
      </c>
      <c r="AW28" s="54" t="str">
        <f t="shared" si="26"/>
        <v/>
      </c>
      <c r="AX28" s="54" t="str">
        <f t="shared" si="26"/>
        <v/>
      </c>
      <c r="AY28" s="54" t="str">
        <f t="shared" si="26"/>
        <v/>
      </c>
      <c r="AZ28" s="54" t="str">
        <f t="shared" si="26"/>
        <v/>
      </c>
      <c r="BA28" s="54" t="str">
        <f t="shared" si="26"/>
        <v/>
      </c>
      <c r="BB28" s="54" t="str">
        <f t="shared" si="26"/>
        <v/>
      </c>
      <c r="BC28" s="54" t="str">
        <f t="shared" si="26"/>
        <v/>
      </c>
      <c r="BD28" s="54" t="str">
        <f t="shared" si="26"/>
        <v/>
      </c>
      <c r="BE28" s="54" t="str">
        <f t="shared" si="26"/>
        <v/>
      </c>
      <c r="BF28" s="54" t="str">
        <f t="shared" si="26"/>
        <v/>
      </c>
      <c r="BG28" s="54" t="str">
        <f t="shared" si="26"/>
        <v/>
      </c>
      <c r="BH28" s="54" t="str">
        <f t="shared" si="26"/>
        <v/>
      </c>
      <c r="BI28" s="54" t="str">
        <f t="shared" si="26"/>
        <v/>
      </c>
      <c r="BJ28" s="54" t="str">
        <f t="shared" si="26"/>
        <v/>
      </c>
      <c r="BK28" s="54" t="str">
        <f t="shared" si="26"/>
        <v/>
      </c>
      <c r="BL28" s="54" t="str">
        <f t="shared" si="26"/>
        <v/>
      </c>
      <c r="BM28" s="54" t="str">
        <f t="shared" si="26"/>
        <v/>
      </c>
      <c r="BN28" s="54" t="str">
        <f t="shared" si="26"/>
        <v/>
      </c>
      <c r="BO28" s="54" t="str">
        <f t="shared" si="26"/>
        <v/>
      </c>
      <c r="BP28" s="54" t="str">
        <f t="shared" si="26"/>
        <v/>
      </c>
      <c r="BQ28" s="54" t="str">
        <f t="shared" si="26"/>
        <v/>
      </c>
      <c r="BR28" s="54" t="str">
        <f t="shared" si="26"/>
        <v/>
      </c>
      <c r="BS28" s="54" t="str">
        <f t="shared" si="26"/>
        <v/>
      </c>
      <c r="BT28" s="54" t="str">
        <f t="shared" si="26"/>
        <v/>
      </c>
      <c r="BU28" s="54" t="str">
        <f t="shared" si="26"/>
        <v/>
      </c>
      <c r="BV28" s="54" t="str">
        <f t="shared" si="26"/>
        <v/>
      </c>
      <c r="BW28" s="54" t="str">
        <f t="shared" si="26"/>
        <v/>
      </c>
      <c r="BX28" s="54" t="str">
        <f t="shared" si="26"/>
        <v/>
      </c>
      <c r="BY28" s="54" t="str">
        <f t="shared" si="26"/>
        <v/>
      </c>
      <c r="BZ28" s="54" t="str">
        <f t="shared" si="26"/>
        <v/>
      </c>
      <c r="CA28" s="54" t="str">
        <f t="shared" si="26"/>
        <v/>
      </c>
      <c r="CB28" s="54" t="str">
        <f t="shared" si="26"/>
        <v/>
      </c>
      <c r="CC28" s="54" t="str">
        <f t="shared" si="26"/>
        <v/>
      </c>
      <c r="CD28" s="54" t="str">
        <f t="shared" si="26"/>
        <v/>
      </c>
      <c r="CE28" s="54" t="str">
        <f t="shared" si="26"/>
        <v/>
      </c>
      <c r="CF28" s="54" t="str">
        <f t="shared" si="26"/>
        <v/>
      </c>
      <c r="CG28" s="54" t="str">
        <f t="shared" si="26"/>
        <v/>
      </c>
      <c r="CH28" s="54" t="str">
        <f t="shared" si="26"/>
        <v/>
      </c>
      <c r="CI28" s="54" t="str">
        <f t="shared" si="26"/>
        <v/>
      </c>
      <c r="CJ28" s="54" t="str">
        <f t="shared" si="26"/>
        <v/>
      </c>
      <c r="CK28" s="54" t="str">
        <f t="shared" si="26"/>
        <v/>
      </c>
      <c r="CL28" s="54" t="str">
        <f t="shared" si="26"/>
        <v/>
      </c>
      <c r="CM28" s="54" t="str">
        <f t="shared" si="26"/>
        <v/>
      </c>
      <c r="CN28" s="54" t="str">
        <f t="shared" si="26"/>
        <v/>
      </c>
      <c r="CO28" s="54" t="str">
        <f t="shared" si="26"/>
        <v/>
      </c>
      <c r="CP28" s="54" t="str">
        <f t="shared" si="26"/>
        <v/>
      </c>
      <c r="CQ28" s="54" t="str">
        <f t="shared" si="26"/>
        <v/>
      </c>
      <c r="CR28" s="54" t="str">
        <f t="shared" si="26"/>
        <v/>
      </c>
      <c r="CS28" s="54" t="str">
        <f t="shared" si="26"/>
        <v/>
      </c>
      <c r="CT28" s="54" t="str">
        <f t="shared" si="26"/>
        <v/>
      </c>
      <c r="CU28" s="54" t="str">
        <f t="shared" si="26"/>
        <v/>
      </c>
      <c r="CV28" s="54" t="str">
        <f t="shared" si="26"/>
        <v/>
      </c>
      <c r="CW28" s="54" t="str">
        <f t="shared" si="26"/>
        <v/>
      </c>
      <c r="CX28" s="54" t="str">
        <f t="shared" si="26"/>
        <v/>
      </c>
      <c r="CY28" s="54" t="str">
        <f t="shared" si="26"/>
        <v/>
      </c>
      <c r="CZ28" s="54" t="str">
        <f t="shared" si="26"/>
        <v/>
      </c>
      <c r="DA28" s="55" t="str">
        <f t="shared" si="26"/>
        <v/>
      </c>
      <c r="DC28" s="34">
        <f t="shared" si="4"/>
        <v>0</v>
      </c>
      <c r="DD28" s="34">
        <f t="shared" si="5"/>
        <v>0</v>
      </c>
    </row>
    <row r="29" spans="2:108" ht="14.25" customHeight="1"/>
    <row r="30" spans="2:108" ht="14.25" customHeight="1"/>
    <row r="31" spans="2:108" ht="14.25" customHeight="1"/>
    <row r="32" spans="2:10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O7:AD7"/>
    <mergeCell ref="B3:C3"/>
    <mergeCell ref="D3:H3"/>
    <mergeCell ref="B5:C5"/>
    <mergeCell ref="B6:C6"/>
    <mergeCell ref="L7:M7"/>
  </mergeCells>
  <conditionalFormatting sqref="L9:L28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P9:DA28">
    <cfRule type="cellIs" dxfId="0" priority="5" operator="equal">
      <formula>"x"</formula>
    </cfRule>
  </conditionalFormatting>
  <dataValidations count="2">
    <dataValidation type="list" allowBlank="1" showErrorMessage="1" sqref="G9:G28" xr:uid="{00000000-0002-0000-0100-000000000000}">
      <formula1>"CC,FC"</formula1>
    </dataValidation>
    <dataValidation type="list" allowBlank="1" showErrorMessage="1" sqref="L9:L28" xr:uid="{00000000-0002-0000-0100-000001000000}">
      <formula1>"Completado,Retrasado,En progreso,No comenzado"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showGridLines="0" zoomScale="70" workbookViewId="0"/>
  </sheetViews>
  <sheetFormatPr baseColWidth="10" defaultColWidth="14.44140625" defaultRowHeight="15" customHeight="1"/>
  <cols>
    <col min="1" max="1" width="10.6640625" customWidth="1"/>
    <col min="2" max="2" width="27.44140625" customWidth="1"/>
    <col min="3" max="3" width="16.44140625" customWidth="1"/>
    <col min="4" max="4" width="14.33203125" customWidth="1"/>
    <col min="5" max="5" width="10.6640625" customWidth="1"/>
    <col min="6" max="6" width="19.44140625" customWidth="1"/>
    <col min="7" max="7" width="16" customWidth="1"/>
    <col min="8" max="8" width="16.44140625" customWidth="1"/>
    <col min="9" max="9" width="16" customWidth="1"/>
    <col min="10" max="12" width="10.6640625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  <col min="19" max="26" width="10.6640625" customWidth="1"/>
  </cols>
  <sheetData>
    <row r="1" spans="2:18" ht="45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8" ht="14.25" customHeight="1"/>
    <row r="3" spans="2:18" ht="14.25" customHeight="1">
      <c r="B3" s="56" t="s">
        <v>26</v>
      </c>
      <c r="C3" s="57">
        <f ca="1">TODAY()</f>
        <v>45081</v>
      </c>
    </row>
    <row r="4" spans="2:18" ht="14.25" customHeight="1">
      <c r="B4" s="56" t="s">
        <v>27</v>
      </c>
      <c r="C4" s="58">
        <f>IF(Proyecto!D5="","",Proyecto!D5)</f>
        <v>195</v>
      </c>
    </row>
    <row r="5" spans="2:18" ht="14.25" customHeight="1">
      <c r="B5" s="56" t="s">
        <v>28</v>
      </c>
      <c r="C5" s="58">
        <f ca="1">IF(Proyecto!D4="","",C3-Proyecto!D4)</f>
        <v>0</v>
      </c>
    </row>
    <row r="6" spans="2:18" ht="14.25" customHeight="1">
      <c r="B6" s="56" t="s">
        <v>29</v>
      </c>
      <c r="C6" s="58">
        <f ca="1">IF(Proyecto!D4="","",C4-C5)</f>
        <v>195</v>
      </c>
      <c r="N6" s="59" t="s">
        <v>30</v>
      </c>
      <c r="O6" s="59" t="s">
        <v>31</v>
      </c>
      <c r="Q6" s="60" t="s">
        <v>22</v>
      </c>
      <c r="R6" s="61">
        <f>IF(COUNTA(Proyecto!$L$9:$L$28)=0,NA(),COUNTIF(Proyecto!$L$9:$L$28,Reportes!Q6)/COUNTA(Proyecto!$L$9:$L$28))</f>
        <v>0.125</v>
      </c>
    </row>
    <row r="7" spans="2:18" ht="14.25" customHeight="1">
      <c r="M7" s="62">
        <v>1</v>
      </c>
      <c r="N7" s="59" t="str">
        <f>IF(Proyecto!D9="","",Proyecto!D9)</f>
        <v>Lectura de fuentes</v>
      </c>
      <c r="O7" s="59">
        <f>IF(Proyecto!E9="","",Proyecto!E9)</f>
        <v>1</v>
      </c>
      <c r="Q7" s="60" t="s">
        <v>24</v>
      </c>
      <c r="R7" s="61">
        <f>IF(COUNTA(Proyecto!$L$9:$L$28)=0,NA(),COUNTIF(Proyecto!$L$9:$L$28,Reportes!Q7)/COUNTA(Proyecto!$L$9:$L$28))</f>
        <v>0</v>
      </c>
    </row>
    <row r="8" spans="2:18" ht="18" customHeight="1">
      <c r="G8" s="63"/>
      <c r="H8" s="63"/>
      <c r="I8" s="63"/>
      <c r="M8" s="62">
        <v>2</v>
      </c>
      <c r="N8" s="59" t="str">
        <f>IF(Proyecto!D10="","",Proyecto!D10)</f>
        <v>Documentación y registro en cuadro de control</v>
      </c>
      <c r="O8" s="59">
        <f>IF(Proyecto!E10="","",Proyecto!E10)</f>
        <v>1</v>
      </c>
      <c r="Q8" s="60" t="s">
        <v>23</v>
      </c>
      <c r="R8" s="61">
        <f>IF(COUNTA(Proyecto!$L$9:$L$28)=0,NA(),COUNTIF(Proyecto!$L$9:$L$28,Reportes!Q8)/COUNTA(Proyecto!$L$9:$L$28))</f>
        <v>0</v>
      </c>
    </row>
    <row r="9" spans="2:18" ht="14.25" customHeight="1">
      <c r="G9" s="64"/>
      <c r="H9" s="18"/>
      <c r="I9" s="65"/>
      <c r="M9" s="62">
        <v>3</v>
      </c>
      <c r="N9" s="59" t="str">
        <f>IF(Proyecto!D11="","",Proyecto!D11)</f>
        <v>Revisar estructura de código de Clase en Python</v>
      </c>
      <c r="O9" s="59">
        <f>IF(Proyecto!E11="","",Proyecto!E11)</f>
        <v>1</v>
      </c>
      <c r="Q9" s="60" t="s">
        <v>25</v>
      </c>
      <c r="R9" s="61">
        <f>IF(COUNTA(Proyecto!$L$9:$L$28)=0,NA(),COUNTIF(Proyecto!$L$9:$L$28,Reportes!Q9)/COUNTA(Proyecto!$L$9:$L$28))</f>
        <v>0.875</v>
      </c>
    </row>
    <row r="10" spans="2:18" ht="14.25" customHeight="1">
      <c r="G10" s="64"/>
      <c r="H10" s="18"/>
      <c r="I10" s="66"/>
      <c r="M10" s="62">
        <v>4</v>
      </c>
      <c r="N10" s="59" t="str">
        <f>IF(Proyecto!D12="","",Proyecto!D12)</f>
        <v>Revisar código de 'proy_tanques' y contrastar</v>
      </c>
      <c r="O10" s="59">
        <f>IF(Proyecto!E12="","",Proyecto!E12)</f>
        <v>14</v>
      </c>
    </row>
    <row r="11" spans="2:18" ht="14.25" customHeight="1">
      <c r="G11" s="64"/>
      <c r="H11" s="18"/>
      <c r="I11" s="65"/>
      <c r="M11" s="62">
        <v>5</v>
      </c>
      <c r="N11" s="59" t="str">
        <f>IF(Proyecto!D13="","",Proyecto!D13)</f>
        <v>Revisar las clases pensadas en 2022 y replantear</v>
      </c>
      <c r="O11" s="59">
        <f>IF(Proyecto!E13="","",Proyecto!E13)</f>
        <v>14</v>
      </c>
    </row>
    <row r="12" spans="2:18" ht="14.25" customHeight="1">
      <c r="G12" s="64"/>
      <c r="H12" s="18"/>
      <c r="I12" s="65"/>
      <c r="M12" s="62">
        <v>6</v>
      </c>
      <c r="N12" s="59" t="str">
        <f>IF(Proyecto!D14="","",Proyecto!D14)</f>
        <v>Definir las clases, métodos y variables del código</v>
      </c>
      <c r="O12" s="59">
        <f>IF(Proyecto!E14="","",Proyecto!E14)</f>
        <v>15</v>
      </c>
    </row>
    <row r="13" spans="2:18" ht="14.25" customHeight="1">
      <c r="G13" s="64"/>
      <c r="H13" s="18"/>
      <c r="I13" s="65"/>
      <c r="M13" s="62">
        <v>7</v>
      </c>
      <c r="N13" s="59" t="str">
        <f>IF(Proyecto!D15="","",Proyecto!D15)</f>
        <v>Documentación y registro en cuadro de control</v>
      </c>
      <c r="O13" s="59">
        <f>IF(Proyecto!E15="","",Proyecto!E15)</f>
        <v>8</v>
      </c>
    </row>
    <row r="14" spans="2:18" ht="14.25" customHeight="1">
      <c r="M14" s="62">
        <v>8</v>
      </c>
      <c r="N14" s="59" t="str">
        <f>IF(Proyecto!D16="","",Proyecto!D16)</f>
        <v>Programación de Clases y Métodos</v>
      </c>
      <c r="O14" s="59">
        <f>IF(Proyecto!E16="","",Proyecto!E16)</f>
        <v>65</v>
      </c>
    </row>
    <row r="15" spans="2:18" ht="14.25" customHeight="1">
      <c r="M15" s="62">
        <v>9</v>
      </c>
      <c r="N15" s="59" t="str">
        <f>IF(Proyecto!D17="","",Proyecto!D17)</f>
        <v>Documentación y registro en cuadro de control</v>
      </c>
      <c r="O15" s="59">
        <f>IF(Proyecto!E17="","",Proyecto!E17)</f>
        <v>7</v>
      </c>
    </row>
    <row r="16" spans="2:18" ht="14.25" customHeight="1">
      <c r="M16" s="62">
        <v>10</v>
      </c>
      <c r="N16" s="59" t="str">
        <f>IF(Proyecto!D18="","",Proyecto!D18)</f>
        <v>Búsqueda de personas para probar el código</v>
      </c>
      <c r="O16" s="59">
        <f>IF(Proyecto!E18="","",Proyecto!E18)</f>
        <v>85</v>
      </c>
    </row>
    <row r="17" spans="3:16" ht="14.25" customHeight="1">
      <c r="M17" s="62">
        <v>11</v>
      </c>
      <c r="N17" s="59" t="str">
        <f>IF(Proyecto!D19="","",Proyecto!D19)</f>
        <v>Uso del código por terceros y retroalimentación</v>
      </c>
      <c r="O17" s="59">
        <f>IF(Proyecto!E19="","",Proyecto!E19)</f>
        <v>22</v>
      </c>
    </row>
    <row r="18" spans="3:16" ht="14.25" customHeight="1">
      <c r="M18" s="62">
        <v>12</v>
      </c>
      <c r="N18" s="59" t="str">
        <f>IF(Proyecto!D20="","",Proyecto!D20)</f>
        <v>Organizar y dar diseño al repositorio en Github</v>
      </c>
      <c r="O18" s="59">
        <f>IF(Proyecto!E20="","",Proyecto!E20)</f>
        <v>8</v>
      </c>
    </row>
    <row r="19" spans="3:16" ht="14.25" customHeight="1">
      <c r="M19" s="62">
        <v>13</v>
      </c>
      <c r="N19" s="59" t="str">
        <f>IF(Proyecto!D21="","",Proyecto!D21)</f>
        <v>Implementar mejoras y repetir pruebas</v>
      </c>
      <c r="O19" s="59">
        <f>IF(Proyecto!E21="","",Proyecto!E21)</f>
        <v>22</v>
      </c>
    </row>
    <row r="20" spans="3:16" ht="14.25" customHeight="1">
      <c r="M20" s="62">
        <v>14</v>
      </c>
      <c r="N20" s="59" t="str">
        <f>IF(Proyecto!D22="","",Proyecto!D22)</f>
        <v>Documentación y registro en cuadro de control</v>
      </c>
      <c r="O20" s="59">
        <f>IF(Proyecto!E22="","",Proyecto!E22)</f>
        <v>7</v>
      </c>
      <c r="P20" s="67"/>
    </row>
    <row r="21" spans="3:16" ht="14.25" customHeight="1">
      <c r="M21" s="62">
        <v>15</v>
      </c>
      <c r="N21" s="59" t="str">
        <f>IF(Proyecto!D23="","",Proyecto!D23)</f>
        <v>Revisión general del repositorio y documentación</v>
      </c>
      <c r="O21" s="59">
        <f>IF(Proyecto!E23="","",Proyecto!E23)</f>
        <v>1</v>
      </c>
      <c r="P21" s="67"/>
    </row>
    <row r="22" spans="3:16" ht="14.25" customHeight="1">
      <c r="F22" s="67"/>
      <c r="G22" s="67"/>
      <c r="H22" s="67"/>
      <c r="I22" s="67"/>
      <c r="J22" s="67"/>
      <c r="K22" s="67"/>
      <c r="L22" s="67"/>
      <c r="M22" s="62">
        <v>16</v>
      </c>
      <c r="N22" s="59" t="str">
        <f>IF(Proyecto!D24="","",Proyecto!D24)</f>
        <v>Publicación en LinkedIn</v>
      </c>
      <c r="O22" s="59">
        <f>IF(Proyecto!E24="","",Proyecto!E24)</f>
        <v>1</v>
      </c>
      <c r="P22" s="67"/>
    </row>
    <row r="23" spans="3:16" ht="14.25" customHeight="1">
      <c r="F23" s="68"/>
      <c r="G23" s="68"/>
      <c r="H23" s="68"/>
      <c r="I23" s="68"/>
      <c r="J23" s="68"/>
      <c r="K23" s="68"/>
      <c r="L23" s="68"/>
      <c r="M23" s="62">
        <v>17</v>
      </c>
      <c r="N23" s="59" t="str">
        <f>IF(Proyecto!D25="","",Proyecto!D25)</f>
        <v/>
      </c>
      <c r="O23" s="59" t="str">
        <f>IF(Proyecto!E25="","",Proyecto!E25)</f>
        <v/>
      </c>
      <c r="P23" s="68"/>
    </row>
    <row r="24" spans="3:16" ht="14.25" customHeight="1">
      <c r="C24" s="69"/>
      <c r="F24" s="78" t="s">
        <v>32</v>
      </c>
      <c r="G24" s="79"/>
      <c r="H24" s="68"/>
      <c r="I24" s="68"/>
      <c r="J24" s="68"/>
      <c r="K24" s="68"/>
      <c r="L24" s="68"/>
      <c r="M24" s="62">
        <v>18</v>
      </c>
      <c r="N24" s="59" t="str">
        <f>IF(Proyecto!D26="","",Proyecto!D26)</f>
        <v/>
      </c>
      <c r="O24" s="59" t="str">
        <f>IF(Proyecto!E26="","",Proyecto!E26)</f>
        <v/>
      </c>
      <c r="P24" s="68"/>
    </row>
    <row r="25" spans="3:16" ht="14.25" customHeight="1">
      <c r="D25" s="18"/>
      <c r="E25" s="67"/>
      <c r="F25" s="70" t="s">
        <v>33</v>
      </c>
      <c r="G25" s="71">
        <f>SUM(Proyecto!DD9:DD28)</f>
        <v>0</v>
      </c>
      <c r="I25" s="68"/>
      <c r="J25" s="68"/>
      <c r="K25" s="68"/>
      <c r="L25" s="68"/>
      <c r="M25" s="62">
        <v>19</v>
      </c>
      <c r="N25" s="59" t="str">
        <f>IF(Proyecto!D27="","",Proyecto!D27)</f>
        <v/>
      </c>
      <c r="O25" s="59" t="str">
        <f>IF(Proyecto!E27="","",Proyecto!E27)</f>
        <v/>
      </c>
      <c r="P25" s="68"/>
    </row>
    <row r="26" spans="3:16" ht="14.25" customHeight="1">
      <c r="D26" s="18"/>
      <c r="E26" s="67"/>
      <c r="F26" s="70" t="s">
        <v>34</v>
      </c>
      <c r="G26" s="71">
        <f>SUM(Proyecto!DC9:DC28)</f>
        <v>0</v>
      </c>
      <c r="I26" s="67"/>
      <c r="J26" s="67"/>
      <c r="K26" s="67"/>
      <c r="L26" s="67"/>
      <c r="M26" s="62">
        <v>20</v>
      </c>
      <c r="N26" s="59" t="str">
        <f>IF(Proyecto!D28="","",Proyecto!D28)</f>
        <v/>
      </c>
      <c r="O26" s="59" t="str">
        <f>IF(Proyecto!E28="","",Proyecto!E28)</f>
        <v/>
      </c>
      <c r="P26" s="67"/>
    </row>
    <row r="27" spans="3:16" ht="14.25" customHeight="1">
      <c r="P27" s="67"/>
    </row>
    <row r="28" spans="3:16" ht="14.25" customHeight="1">
      <c r="P28" s="67"/>
    </row>
    <row r="29" spans="3:16" ht="14.25" customHeight="1">
      <c r="D29" s="67"/>
      <c r="E29" s="67"/>
      <c r="F29" s="67"/>
      <c r="G29" s="67"/>
      <c r="N29" s="80"/>
      <c r="O29" s="74"/>
    </row>
    <row r="30" spans="3:16" ht="14.25" customHeight="1">
      <c r="D30" s="67"/>
      <c r="E30" s="67"/>
      <c r="F30" s="67"/>
      <c r="G30" s="67"/>
    </row>
    <row r="31" spans="3:16" ht="14.25" customHeight="1"/>
    <row r="32" spans="3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24:G24"/>
    <mergeCell ref="N29:O2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Francisco Hurtado</cp:lastModifiedBy>
  <dcterms:created xsi:type="dcterms:W3CDTF">2017-09-09T12:50:47Z</dcterms:created>
  <dcterms:modified xsi:type="dcterms:W3CDTF">2023-06-04T21:01:23Z</dcterms:modified>
</cp:coreProperties>
</file>