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Dev\FHIR\FSH\PACIO\main\advance-directives-fsh\input\fsh\scripts\"/>
    </mc:Choice>
  </mc:AlternateContent>
  <xr:revisionPtr revIDLastSave="0" documentId="13_ncr:1_{CEC12AE1-6B1F-488B-8D53-90ED51D3A0C0}" xr6:coauthVersionLast="46" xr6:coauthVersionMax="46" xr10:uidLastSave="{00000000-0000-0000-0000-000000000000}"/>
  <bookViews>
    <workbookView xWindow="-28920" yWindow="-2025" windowWidth="29040" windowHeight="1779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85" i="7" l="1"/>
  <c r="AB186" i="7"/>
  <c r="AB187" i="7"/>
  <c r="AB188" i="7"/>
  <c r="AB189" i="7"/>
  <c r="AB190" i="7"/>
  <c r="AB191" i="7"/>
  <c r="AB192" i="7"/>
  <c r="AB193" i="7"/>
  <c r="AB194" i="7"/>
  <c r="AB195" i="7"/>
  <c r="AB196" i="7"/>
  <c r="AB197" i="7"/>
  <c r="AB184" i="7"/>
  <c r="AB174" i="7"/>
  <c r="AB175" i="7"/>
  <c r="AB176" i="7"/>
  <c r="AB177" i="7"/>
  <c r="AB178" i="7"/>
  <c r="AB179" i="7"/>
  <c r="AB180" i="7"/>
  <c r="AB181" i="7"/>
  <c r="AB182" i="7"/>
  <c r="AB183" i="7"/>
  <c r="AB173" i="7"/>
  <c r="AB158" i="7"/>
  <c r="AB159" i="7"/>
  <c r="AB160" i="7"/>
  <c r="AB161" i="7"/>
  <c r="AB162" i="7"/>
  <c r="AB163" i="7"/>
  <c r="AB164" i="7"/>
  <c r="AB165" i="7"/>
  <c r="AB166" i="7"/>
  <c r="AB167" i="7"/>
  <c r="AB168" i="7"/>
  <c r="AB169" i="7"/>
  <c r="AB170" i="7"/>
  <c r="AB171" i="7"/>
  <c r="AB172" i="7"/>
  <c r="AB157" i="7"/>
  <c r="AB140" i="7"/>
  <c r="AB141" i="7"/>
  <c r="AB142" i="7"/>
  <c r="AB143" i="7"/>
  <c r="AB144" i="7"/>
  <c r="AB145" i="7"/>
  <c r="AB146" i="7"/>
  <c r="AB147" i="7"/>
  <c r="AB148" i="7"/>
  <c r="AB149" i="7"/>
  <c r="AB150" i="7"/>
  <c r="AB151" i="7"/>
  <c r="AB152" i="7"/>
  <c r="AB153" i="7"/>
  <c r="AB154" i="7"/>
  <c r="AB155" i="7"/>
  <c r="AB156" i="7"/>
  <c r="AB13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79" i="7"/>
  <c r="AB78" i="7"/>
  <c r="AB131" i="7"/>
  <c r="AB132" i="7"/>
  <c r="AB133" i="7"/>
  <c r="AB134" i="7"/>
  <c r="AB135" i="7"/>
  <c r="AB136" i="7"/>
  <c r="AB137" i="7"/>
  <c r="AB138" i="7"/>
  <c r="AB130" i="7"/>
  <c r="AB117" i="7"/>
  <c r="AB118" i="7"/>
  <c r="AB119" i="7"/>
  <c r="AB120" i="7"/>
  <c r="AB121" i="7"/>
  <c r="AB122" i="7"/>
  <c r="AB123" i="7"/>
  <c r="AB124" i="7"/>
  <c r="AB125" i="7"/>
  <c r="AB126" i="7"/>
  <c r="AB127" i="7"/>
  <c r="AB128" i="7"/>
  <c r="AB129" i="7"/>
  <c r="AB77" i="7"/>
  <c r="AB76" i="7"/>
  <c r="AB75" i="7"/>
  <c r="AB74" i="7"/>
  <c r="AB73" i="7"/>
  <c r="AB72" i="7"/>
  <c r="AB71" i="7"/>
  <c r="AB70" i="7"/>
  <c r="AB69" i="7"/>
  <c r="AB68" i="7"/>
  <c r="AB67" i="7"/>
  <c r="AB66" i="7"/>
  <c r="AB65" i="7"/>
  <c r="AB64" i="7"/>
  <c r="AB63" i="7"/>
  <c r="AB62" i="7"/>
  <c r="AB61" i="7"/>
  <c r="AB60" i="7"/>
  <c r="AB59" i="7"/>
  <c r="AB11" i="7"/>
  <c r="AB12" i="7"/>
  <c r="AB13" i="7"/>
  <c r="AB14" i="7"/>
  <c r="AB15" i="7"/>
  <c r="AB16" i="7"/>
  <c r="AB17" i="7"/>
  <c r="AB18" i="7"/>
  <c r="AB19" i="7"/>
  <c r="AB20" i="7"/>
  <c r="AB21" i="7"/>
  <c r="AB22" i="7"/>
  <c r="AB23" i="7"/>
  <c r="AB24" i="7"/>
  <c r="AB25" i="7"/>
  <c r="AB26" i="7"/>
  <c r="AB27" i="7"/>
  <c r="AB28" i="7"/>
  <c r="AB29" i="7"/>
  <c r="AB30" i="7"/>
  <c r="AB31" i="7"/>
  <c r="AB32" i="7"/>
  <c r="J31" i="7"/>
  <c r="J24" i="7"/>
  <c r="J21" i="7"/>
  <c r="J10" i="7"/>
  <c r="J11" i="7"/>
  <c r="J12" i="7"/>
  <c r="J13" i="7"/>
  <c r="J14" i="7"/>
  <c r="J15" i="7"/>
  <c r="J16" i="7"/>
  <c r="J17" i="7"/>
  <c r="J22" i="7"/>
  <c r="J25" i="7"/>
  <c r="J28" i="7"/>
  <c r="J32" i="7"/>
  <c r="J9" i="7"/>
  <c r="J8" i="7"/>
  <c r="AB10" i="7"/>
  <c r="AB35" i="7"/>
  <c r="AB36" i="7"/>
  <c r="AB37" i="7"/>
  <c r="AB38" i="7"/>
  <c r="AB39" i="7"/>
  <c r="AB40" i="7"/>
  <c r="AB41" i="7"/>
  <c r="AB42" i="7"/>
  <c r="AB43" i="7"/>
  <c r="AB44" i="7"/>
  <c r="AB45" i="7"/>
  <c r="AB46" i="7"/>
  <c r="AB47" i="7"/>
  <c r="AB48" i="7"/>
  <c r="AB49" i="7"/>
  <c r="AB50" i="7"/>
  <c r="AB51" i="7"/>
  <c r="AB52" i="7"/>
  <c r="AB53" i="7"/>
  <c r="AB54" i="7"/>
  <c r="AB55" i="7"/>
  <c r="AB56" i="7"/>
  <c r="AB57" i="7"/>
  <c r="AB58" i="7"/>
  <c r="AB34" i="7"/>
  <c r="AB33" i="7"/>
  <c r="AB9" i="7"/>
  <c r="F8" i="7" l="1"/>
  <c r="F7" i="7"/>
  <c r="F6" i="7"/>
  <c r="F5" i="7"/>
  <c r="F4" i="7"/>
  <c r="F3" i="7"/>
  <c r="F2" i="7"/>
  <c r="AB6" i="7"/>
  <c r="J6" i="7"/>
  <c r="J2" i="7"/>
  <c r="AB2" i="7"/>
  <c r="J3" i="7"/>
  <c r="AB3" i="7"/>
  <c r="J4" i="7"/>
  <c r="AB4" i="7"/>
  <c r="AB5" i="7"/>
  <c r="AA5" i="7"/>
  <c r="Y5" i="7"/>
  <c r="J5" i="7"/>
  <c r="AB8" i="7"/>
  <c r="AB7"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<sst xmlns="http://schemas.openxmlformats.org/spreadsheetml/2006/main" count="2231" uniqueCount="469">
  <si>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</si>
  <si>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</si>
  <si>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</si>
  <si>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</si>
  <si>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</si>
  <si>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</si>
  <si>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</si>
  <si>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</si>
  <si>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</si>
  <si>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</si>
  <si>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</si>
  <si>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</si>
  <si>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</si>
  <si>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</si>
  <si>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</si>
  <si>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</si>
  <si>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</si>
  <si>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</si>
  <si>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</si>
  <si>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</si>
  <si>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</si>
  <si>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</si>
  <si>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</si>
  <si>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</si>
  <si>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</si>
  <si>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</si>
  <si>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</si>
  <si>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</si>
  <si>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</si>
  <si>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</si>
  <si>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</si>
  <si>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</si>
  <si>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</si>
  <si>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</si>
  <si>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</si>
  <si>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</si>
  <si>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</si>
  <si>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</si>
  <si>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</si>
  <si>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</si>
  <si>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</si>
  <si>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</si>
  <si>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</si>
  <si>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</si>
  <si>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</si>
  <si>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</si>
  <si>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</si>
  <si>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</si>
  <si>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</si>
  <si>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</si>
  <si>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</si>
  <si>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</si>
  <si>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</si>
  <si>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</si>
  <si>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</si>
  <si>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</si>
  <si>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</si>
  <si>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</si>
  <si>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</si>
  <si>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</si>
  <si>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</si>
  <si>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</si>
  <si>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</si>
  <si>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</si>
  <si>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</si>
  <si>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</si>
  <si>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</si>
  <si>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</si>
  <si>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</si>
  <si>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</si>
  <si>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</si>
  <si>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</si>
  <si>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</si>
  <si>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</si>
  <si>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</si>
  <si>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</si>
  <si>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</si>
  <si>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</si>
  <si>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</si>
  <si>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</si>
  <si>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</si>
  <si>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</si>
  <si>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</si>
  <si>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</si>
  <si>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</si>
  <si>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fixed_kv</t>
  </si>
  <si>
    <t>shall_include</t>
  </si>
  <si>
    <t>should_include</t>
  </si>
  <si>
    <t>conf_Organization</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</si>
  <si>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</si>
  <si>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</si>
  <si>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</si>
  <si>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</si>
  <si>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</si>
  <si>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</si>
  <si>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</si>
  <si>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</si>
  <si>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</si>
  <si>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</si>
  <si>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</si>
  <si>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</si>
  <si>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</si>
  <si>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</si>
  <si>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</si>
  <si>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</si>
  <si>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</si>
  <si>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</si>
  <si>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</si>
  <si>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</si>
  <si>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</si>
  <si>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</si>
  <si>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</si>
  <si>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</si>
  <si>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</si>
  <si>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</si>
  <si>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</si>
  <si>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</si>
  <si>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</si>
  <si>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</si>
  <si>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</si>
  <si>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</si>
  <si>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</si>
  <si>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</si>
  <si>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</si>
  <si>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</si>
  <si>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</si>
  <si>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</si>
  <si>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conf_Patient</t>
  </si>
  <si>
    <t>_id</t>
  </si>
  <si>
    <t>identifier</t>
  </si>
  <si>
    <t>facility</t>
  </si>
  <si>
    <t>skip rest interaction section</t>
  </si>
  <si>
    <t>rest</t>
  </si>
  <si>
    <t>Support</t>
  </si>
  <si>
    <t>Abstract Profile, should go in profiles, not supporting_profiles</t>
  </si>
  <si>
    <t>title</t>
  </si>
  <si>
    <t>../../../output\us-core-comparisons/spec.internals</t>
  </si>
  <si>
    <t>HL7 Patient Empowerment Working Group (PE WG)</t>
  </si>
  <si>
    <t>https://www.hl7.org/Special/committees/patientempowerment/index.cfm</t>
  </si>
  <si>
    <t>https://paciowg.github.io/advance-directives-ig</t>
  </si>
  <si>
    <t>pacio-adi</t>
  </si>
  <si>
    <t>PADI</t>
  </si>
  <si>
    <t>0.0.1</t>
  </si>
  <si>
    <t>http://paciowg.github.io/advance-directives-ig/ImplementationGuide-hl7.fhir.us.pacio-adi</t>
  </si>
  <si>
    <t>This Section describes the expected capabilities of the PACIO Advance Directive Interoperability (ADI) Server actor which is responsible for providing responses to the queries submitted by the ADI Requestors. 
There are two primary vehicles in which Advance Directive Information can be conveyed: DocumentReference and Composition. Through a DocumentReference, the ADI may be encoded inside directly as content data or referred to through a content reference (pointing to the ADI included in a resource like Binary). Through a Composition, the complete document may be retrieved through a $document operation or its referred to entries retrieved directly.
The resources referred to by the composition resource include Observation, Organization, RelatedPerson, Consent, List, and Provenance.
[TODO] Additional guidance on general use</t>
  </si>
  <si>
    <t>The ADI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ADI interactions.
5. Support the searchParameters on each profile  individually and in combination.
The ADI  Server **SHOULD**:
1. Support xml source formats for all ADI interactions.</t>
  </si>
  <si>
    <t>1. See the [Guidance](security.html) section for requirements and recommendations.
1. A server **SHALL** reject any unauthorized requests by returning an 'HTTP 401' unauthorized response code.</t>
  </si>
  <si>
    <t>DocumentReference</t>
  </si>
  <si>
    <t>https://paciowg.github.io/advance-directives-ig/StructureDefinition-PADI-DocumentReference.html</t>
  </si>
  <si>
    <t>PADI-DocumentReference</t>
  </si>
  <si>
    <t>https://paciowg.github.io/advance-directives-ig/StructureDefinition-PADI-Header.html</t>
  </si>
  <si>
    <t>https://paciowg.github.io/advance-directives-ig/StructureDefinition-PADI-PACPComposition.html</t>
  </si>
  <si>
    <t>https://paciowg.github.io/advance-directives-ig/StructureDefinition-PADI-HealthcareAgent.html</t>
  </si>
  <si>
    <t>https://paciowg.github.io/advance-directives-ig/StructureDefinition-PADI-HealthcareAgentAuthority.html</t>
  </si>
  <si>
    <t>https://paciowg.github.io/advance-directives-ig/StructureDefinition-PADI-PMOLSTObservation.html</t>
  </si>
  <si>
    <t>https://paciowg.github.io/advance-directives-ig/StructureDefinition-PADI-PersonalInterventionPreference.html</t>
  </si>
  <si>
    <t>https://paciowg.github.io/advance-directives-ig/StructureDefinition-PADI-OrganDonationObservation.html</t>
  </si>
  <si>
    <t>https://paciowg.github.io/advance-directives-ig/StructureDefinition-PADI-AutopsyObservation.html</t>
  </si>
  <si>
    <t>https://paciowg.github.io/advance-directives-ig/StructureDefinition-PADI-PersonalPrioritiesOrganizer.html</t>
  </si>
  <si>
    <t>https://paciowg.github.io/advance-directives-ig/StructureDefinition-PADI-CareExperiencePreference.html</t>
  </si>
  <si>
    <t>https://paciowg.github.io/advance-directives-ig/StructureDefinition-PADI-Guardian.html</t>
  </si>
  <si>
    <t>https://paciowg.github.io/advance-directives-ig/StructureDefinition-PADI-ConsentForHealthcareAgent.html</t>
  </si>
  <si>
    <t>https://paciowg.github.io/advance-directives-ig/StructureDefinition-PADI-Provenance.html</t>
  </si>
  <si>
    <t>Composition</t>
  </si>
  <si>
    <t>RelatedPerson</t>
  </si>
  <si>
    <t>Consent</t>
  </si>
  <si>
    <t>Observation</t>
  </si>
  <si>
    <t>List</t>
  </si>
  <si>
    <t>Provenance</t>
  </si>
  <si>
    <t>https://paciowg.github.io/advance-directives-ig/StructureDefinition-PADI-PersonalHealthGoal.html</t>
  </si>
  <si>
    <t>Goal</t>
  </si>
  <si>
    <t>PADI-Header</t>
  </si>
  <si>
    <t>PADI-PACPComposition</t>
  </si>
  <si>
    <t>PADI-HealthcareAgent</t>
  </si>
  <si>
    <t>PADI-HealthcareAgentAuthority</t>
  </si>
  <si>
    <t>PADI-PMOLSTObservation</t>
  </si>
  <si>
    <t>PADI-PersonalInterventionPreference</t>
  </si>
  <si>
    <t>PADI-OrganDonationObservation</t>
  </si>
  <si>
    <t>PADI-AutopsyObservation</t>
  </si>
  <si>
    <t>PADI-PersonalPrioritiesOrganizer</t>
  </si>
  <si>
    <t>PADI-CareExperiencePreference</t>
  </si>
  <si>
    <t>PADI-PersonalHealthGoal</t>
  </si>
  <si>
    <t>PADI-Guardian</t>
  </si>
  <si>
    <t>PADI-ConsentForHealthcareAgent</t>
  </si>
  <si>
    <t>PADI-Provenance</t>
  </si>
  <si>
    <t>https://www.hl7.org/fhir/us/core/StructureDefinition-us-core-patient.html</t>
  </si>
  <si>
    <t>us-core-patient</t>
  </si>
  <si>
    <t>conf_DocumentReference</t>
  </si>
  <si>
    <t>conf_Composition</t>
  </si>
  <si>
    <t>conf_List</t>
  </si>
  <si>
    <t>conf_Goal</t>
  </si>
  <si>
    <t>conf_RelatedPerson</t>
  </si>
  <si>
    <t>conf_Consent</t>
  </si>
  <si>
    <t>conf_Provenance</t>
  </si>
  <si>
    <t>doc_Patient</t>
  </si>
  <si>
    <t>http://hl7.org/fhir/us/core/StructureDefinition/us-core-patient</t>
  </si>
  <si>
    <t>birthdate</t>
  </si>
  <si>
    <t>family</t>
  </si>
  <si>
    <t>gender</t>
  </si>
  <si>
    <t>given</t>
  </si>
  <si>
    <t>authenticator</t>
  </si>
  <si>
    <t>custodian</t>
  </si>
  <si>
    <t>author</t>
  </si>
  <si>
    <t>contenttype</t>
  </si>
  <si>
    <t>encounter</t>
  </si>
  <si>
    <t>event</t>
  </si>
  <si>
    <t>format</t>
  </si>
  <si>
    <t>language</t>
  </si>
  <si>
    <t>location</t>
  </si>
  <si>
    <t>period</t>
  </si>
  <si>
    <t>related</t>
  </si>
  <si>
    <t>relatesto</t>
  </si>
  <si>
    <t>relation</t>
  </si>
  <si>
    <t>relationship</t>
  </si>
  <si>
    <t>security-label</t>
  </si>
  <si>
    <t>setting</t>
  </si>
  <si>
    <t>subject</t>
  </si>
  <si>
    <t>composite</t>
  </si>
  <si>
    <t>DocumentReference.authenticator</t>
  </si>
  <si>
    <t>DocumentReference.author</t>
  </si>
  <si>
    <t>DocumentReference.category</t>
  </si>
  <si>
    <t>DocumentReference.content.attachment.contentType</t>
  </si>
  <si>
    <t>DocumentReference.custodian</t>
  </si>
  <si>
    <t>DocumentReference.date</t>
  </si>
  <si>
    <t>DocumentReference.description</t>
  </si>
  <si>
    <t>DocumentReference.context.encounter</t>
  </si>
  <si>
    <t>DocumentReference.context.event</t>
  </si>
  <si>
    <t>DocumentReference.context.facilityType</t>
  </si>
  <si>
    <t>DocumentReference.content.format</t>
  </si>
  <si>
    <t>DocumentReference.masterIdentifier | DocumentReference.identifier</t>
  </si>
  <si>
    <t>DocumentReference.content.attachment.language</t>
  </si>
  <si>
    <t>DocumentReference.content.attachment.url</t>
  </si>
  <si>
    <t>DocumentReference.subject.where(resolve() is Patient)</t>
  </si>
  <si>
    <t>DocumentReference.context.period</t>
  </si>
  <si>
    <t>DocumentReference.context.related</t>
  </si>
  <si>
    <t>DocumentReference.relatesTo.target</t>
  </si>
  <si>
    <t>DocumentReference.relatesTo.code</t>
  </si>
  <si>
    <t>On DocumentReference.relatesTo:</t>
  </si>
  <si>
    <t>DocumentReference.securityLabel</t>
  </si>
  <si>
    <t>DocumentReference.context.practiceSetting</t>
  </si>
  <si>
    <t>DocumentReference.status</t>
  </si>
  <si>
    <t>DocumentReference.subject</t>
  </si>
  <si>
    <t>DocumentReference.type</t>
  </si>
  <si>
    <t>DocumentReference.id</t>
  </si>
  <si>
    <t>https://paciowg.github.io/advance-directives-ig/StructureDefinition/padi-documentReference</t>
  </si>
  <si>
    <t>active</t>
  </si>
  <si>
    <t>address-city</t>
  </si>
  <si>
    <t>address-country</t>
  </si>
  <si>
    <t>address-postalcode</t>
  </si>
  <si>
    <t>address-state</t>
  </si>
  <si>
    <t>address-use</t>
  </si>
  <si>
    <t>death-date</t>
  </si>
  <si>
    <t>deceased</t>
  </si>
  <si>
    <t>email</t>
  </si>
  <si>
    <t>general-practitioner</t>
  </si>
  <si>
    <t>link</t>
  </si>
  <si>
    <t>organization</t>
  </si>
  <si>
    <t>phone</t>
  </si>
  <si>
    <t>phonetic</t>
  </si>
  <si>
    <t>(Patient.deceased as dateTime)</t>
  </si>
  <si>
    <t xml:space="preserve">	Patient.deceased.exists() and Patient.deceased != false</t>
  </si>
  <si>
    <t>Patient.telecom.where(system='email')</t>
  </si>
  <si>
    <t>Patient.generalPractitioner</t>
  </si>
  <si>
    <t xml:space="preserve">	Patient.communication.language</t>
  </si>
  <si>
    <t>Patient.link.other</t>
  </si>
  <si>
    <t>Patient.managingOrganization</t>
  </si>
  <si>
    <t>Patient.telecom.where(system='phone')</t>
  </si>
  <si>
    <t>attester</t>
  </si>
  <si>
    <t>confidentiality</t>
  </si>
  <si>
    <t>context</t>
  </si>
  <si>
    <t>entry</t>
  </si>
  <si>
    <t>related-id</t>
  </si>
  <si>
    <t>related-ref</t>
  </si>
  <si>
    <t>section</t>
  </si>
  <si>
    <t>https://paciowg.github.io/advance-directives-ig/StructureDefinition/padi-header,
https://paciowg.github.io/advance-directives-ig/StructureDefinition/padi-pacpcomposition</t>
  </si>
  <si>
    <t>Composition.id</t>
  </si>
  <si>
    <t>Composition.author</t>
  </si>
  <si>
    <t>Composition.category</t>
  </si>
  <si>
    <t>Composition.confidentiality</t>
  </si>
  <si>
    <t>Composition.date</t>
  </si>
  <si>
    <t>Composition.encounter</t>
  </si>
  <si>
    <t>Composition.identifier</t>
  </si>
  <si>
    <t>Composition.status</t>
  </si>
  <si>
    <t>Composition.subject</t>
  </si>
  <si>
    <t>Composition.title</t>
  </si>
  <si>
    <t>Composition.type</t>
  </si>
  <si>
    <t>Composition.attester.party</t>
  </si>
  <si>
    <t>Composition.event.code</t>
  </si>
  <si>
    <t>Composition.section.entry</t>
  </si>
  <si>
    <t>Composition.subject.where(resolve() is Patient)</t>
  </si>
  <si>
    <t>Composition.event.period</t>
  </si>
  <si>
    <t>(Composition.relatesTo.target as Identifier)</t>
  </si>
  <si>
    <t>(Composition.relatesTo.target as Reference)</t>
  </si>
  <si>
    <t>Composition.section.code</t>
  </si>
  <si>
    <t>empty-reason</t>
  </si>
  <si>
    <t>item</t>
  </si>
  <si>
    <t>notes</t>
  </si>
  <si>
    <t>source</t>
  </si>
  <si>
    <t>https://paciowg.github.io/advance-directives-ig/StructureDefinition/padi-personalprioritiesorganizer</t>
  </si>
  <si>
    <t>List.code</t>
  </si>
  <si>
    <t>List.date</t>
  </si>
  <si>
    <t>List.emptyReason</t>
  </si>
  <si>
    <t>List.encounter</t>
  </si>
  <si>
    <t>List.identifier</t>
  </si>
  <si>
    <t>List.entry.item</t>
  </si>
  <si>
    <t>List.note.text</t>
  </si>
  <si>
    <t>List.subject.where(resolve() is Patient)</t>
  </si>
  <si>
    <t>List.source</t>
  </si>
  <si>
    <t>List.status</t>
  </si>
  <si>
    <t>List.subject</t>
  </si>
  <si>
    <t>List.title</t>
  </si>
  <si>
    <t>List.id</t>
  </si>
  <si>
    <t>achievement-status</t>
  </si>
  <si>
    <t>lifecycle-status</t>
  </si>
  <si>
    <t>start-date</t>
  </si>
  <si>
    <t>target-date</t>
  </si>
  <si>
    <t>https://paciowg.github.io/advance-directives-ig/StructureDefinition/padi-personalhealthgoal</t>
  </si>
  <si>
    <t>Goal.achievementStatus</t>
  </si>
  <si>
    <t>Goal.category</t>
  </si>
  <si>
    <t>Goal.identifier</t>
  </si>
  <si>
    <t>Goal.lifecycleStatus</t>
  </si>
  <si>
    <t>Goal.subject.where(resolve() is Patient)</t>
  </si>
  <si>
    <t>(Goal.start as date)</t>
  </si>
  <si>
    <t>Goal.subject</t>
  </si>
  <si>
    <t>(Goal.target.due as date)</t>
  </si>
  <si>
    <t>Goal.id</t>
  </si>
  <si>
    <t>based-on</t>
  </si>
  <si>
    <t>code-value-concept</t>
  </si>
  <si>
    <t>code-value-date</t>
  </si>
  <si>
    <t>code-value-quantity</t>
  </si>
  <si>
    <t>code-value-string</t>
  </si>
  <si>
    <t>combo-code</t>
  </si>
  <si>
    <t>combo-code-value-concept</t>
  </si>
  <si>
    <t>combo-code-value-quantity</t>
  </si>
  <si>
    <t>combo-data-absent-reason</t>
  </si>
  <si>
    <t>combo-value-concept</t>
  </si>
  <si>
    <t>combo-value-quantity</t>
  </si>
  <si>
    <t>component-code</t>
  </si>
  <si>
    <t>component-code-value-concept</t>
  </si>
  <si>
    <t>component-code-value-quantity</t>
  </si>
  <si>
    <t>component-data-absent-reason</t>
  </si>
  <si>
    <t>component-value-concept</t>
  </si>
  <si>
    <t>component-value-quantity</t>
  </si>
  <si>
    <t>data-absent-reason</t>
  </si>
  <si>
    <t>derived-from</t>
  </si>
  <si>
    <t>device</t>
  </si>
  <si>
    <t>focus</t>
  </si>
  <si>
    <t>has-member</t>
  </si>
  <si>
    <t>method</t>
  </si>
  <si>
    <t>part-of</t>
  </si>
  <si>
    <t>performer</t>
  </si>
  <si>
    <t>specimen</t>
  </si>
  <si>
    <t>value-concept</t>
  </si>
  <si>
    <t>value-date</t>
  </si>
  <si>
    <t>value-quantity</t>
  </si>
  <si>
    <t>value-string</t>
  </si>
  <si>
    <t>https://paciowg.github.io/advance-directives-ig/StructureDefinition/padi-careexperiencepreference,
https://paciowg.github.io/advance-directives-ig/StructureDefinition/padi-autopsyobservation,
https://paciowg.github.io/advance-directives-ig/StructureDefinition/padi-organdonationobservation,
https://paciowg.github.io/advance-directives-ig/StructureDefinition/padi-pmolstobservation,
https://paciowg.github.io/advance-directives-ig/StructureDefinition/padi-personalinterventionpreference</t>
  </si>
  <si>
    <t>quantity</t>
  </si>
  <si>
    <t>Observation.basedOn</t>
  </si>
  <si>
    <t>Observation.category</t>
  </si>
  <si>
    <t>Observation.code</t>
  </si>
  <si>
    <t>On Observation:</t>
  </si>
  <si>
    <t>Observation.code | Observation.component.code</t>
  </si>
  <si>
    <t>On Observation | Observation.component:</t>
  </si>
  <si>
    <t>Observation.dataAbsentReason | Observation.component.dataAbsentReason</t>
  </si>
  <si>
    <t>(Observation.value as CodeableConcept) | (Observation.component.value as CodeableConcept)</t>
  </si>
  <si>
    <t>(Observation.value as Quantity) | (Observation.value as SampledData) | (Observation.component.value as Quantity) | (Observation.component.value as SampledData)</t>
  </si>
  <si>
    <t>Observation.component.code</t>
  </si>
  <si>
    <t>On Observation.component:</t>
  </si>
  <si>
    <t>Observation.component.dataAbsentReason</t>
  </si>
  <si>
    <t>(Observation.component.value as CodeableConcept)</t>
  </si>
  <si>
    <t>(Observation.component.value as Quantity) | (Observation.component.value as SampledData)</t>
  </si>
  <si>
    <t>Observation.dataAbsentReason</t>
  </si>
  <si>
    <t>Observation.effective</t>
  </si>
  <si>
    <t>Observation.derivedFrom</t>
  </si>
  <si>
    <t>Observation.device</t>
  </si>
  <si>
    <t>Observation.encounter</t>
  </si>
  <si>
    <t>Observation.focus</t>
  </si>
  <si>
    <t>Observation.hasMember</t>
  </si>
  <si>
    <t>Observation.identifier</t>
  </si>
  <si>
    <t>Observation.method</t>
  </si>
  <si>
    <t>Observation.partOf</t>
  </si>
  <si>
    <t>Observation.subject.where(resolve() is Patient)</t>
  </si>
  <si>
    <t>Observation.performer</t>
  </si>
  <si>
    <t>Observation.specimen</t>
  </si>
  <si>
    <t>Observation.status</t>
  </si>
  <si>
    <t>Observation.subject</t>
  </si>
  <si>
    <t>(Observation.value as CodeableConcept)</t>
  </si>
  <si>
    <t>(Observation.value as dateTime) | (Observation.value as Period)</t>
  </si>
  <si>
    <t>(Observation.value as Quantity) | (Observation.value as SampledData)</t>
  </si>
  <si>
    <t>(Observation.value as string) | (Observation.value as CodeableConcept).text</t>
  </si>
  <si>
    <t>https://paciowg.github.io/advance-directives-ig/StructureDefinition/padi-healthcareagent</t>
  </si>
  <si>
    <t>RelatedPerson.active</t>
  </si>
  <si>
    <t>RelatedPerson.address</t>
  </si>
  <si>
    <t>RelatedPerson.address.city</t>
  </si>
  <si>
    <t>RelatedPerson.address.country</t>
  </si>
  <si>
    <t>RelatedPerson.address.postalCode</t>
  </si>
  <si>
    <t>RelatedPerson.address.state</t>
  </si>
  <si>
    <t>RelatedPerson.address.use</t>
  </si>
  <si>
    <t>RelatedPerson.birthDate</t>
  </si>
  <si>
    <t>RelatedPerson.telecom.where(system='email')</t>
  </si>
  <si>
    <t>RelatedPerson.gender</t>
  </si>
  <si>
    <t>RelatedPerson.identifier</t>
  </si>
  <si>
    <t>RelatedPerson.name</t>
  </si>
  <si>
    <t>RelatedPerson.patient</t>
  </si>
  <si>
    <t>RelatedPerson.telecom.where(system='phone')</t>
  </si>
  <si>
    <t>RelatedPerson.relationship</t>
  </si>
  <si>
    <t>RelatedPerson.telecom</t>
  </si>
  <si>
    <t>action</t>
  </si>
  <si>
    <t>actor</t>
  </si>
  <si>
    <t>consentor</t>
  </si>
  <si>
    <t>data</t>
  </si>
  <si>
    <t>purpose</t>
  </si>
  <si>
    <t>scope</t>
  </si>
  <si>
    <t>source-reference</t>
  </si>
  <si>
    <t>https://paciowg.github.io/advance-directives-ig/StructureDefinition/padi-healthcareagentauthority,
https://paciowg.github.io/advance-directives-ig/StructureDefinition/padi-consentforhealthcareagent</t>
  </si>
  <si>
    <t>Conesnt.id</t>
  </si>
  <si>
    <t>Consent.provision.action</t>
  </si>
  <si>
    <t>Consent.provision.actor.reference</t>
  </si>
  <si>
    <t>Consent.category</t>
  </si>
  <si>
    <t>Consent.performer</t>
  </si>
  <si>
    <t>Consent.provision.data.reference</t>
  </si>
  <si>
    <t>Consent.dateTime</t>
  </si>
  <si>
    <t>Consent.identifier</t>
  </si>
  <si>
    <t>Consent.organization</t>
  </si>
  <si>
    <t>Consent.patient</t>
  </si>
  <si>
    <t>Consent.provision.period</t>
  </si>
  <si>
    <t>Consent.provision.purpose</t>
  </si>
  <si>
    <t>Consent.scope</t>
  </si>
  <si>
    <t>Consent.provision.securityLabel</t>
  </si>
  <si>
    <t>Consent.source</t>
  </si>
  <si>
    <t>Consent.status</t>
  </si>
  <si>
    <t>agent</t>
  </si>
  <si>
    <t>agent-role</t>
  </si>
  <si>
    <t>agent-type</t>
  </si>
  <si>
    <t>entity</t>
  </si>
  <si>
    <t>recorded</t>
  </si>
  <si>
    <t>signature-type</t>
  </si>
  <si>
    <t>target</t>
  </si>
  <si>
    <t>when</t>
  </si>
  <si>
    <t>https://paciowg.github.io/advance-directives-ig/StructureDefinition/padi-provenance</t>
  </si>
  <si>
    <t>Provenance.agent.who</t>
  </si>
  <si>
    <t>Provenance.agent.role</t>
  </si>
  <si>
    <t>Provenance.agent.type</t>
  </si>
  <si>
    <t>Provenance.entity.what</t>
  </si>
  <si>
    <t>Provenance.location</t>
  </si>
  <si>
    <t>Provenance.target.where(resolve() is Patient)</t>
  </si>
  <si>
    <t>Provenance.recorded</t>
  </si>
  <si>
    <t>Provenance.signature.type</t>
  </si>
  <si>
    <t>Provenance.target</t>
  </si>
  <si>
    <t>(Provenance.occurred as dateTime)</t>
  </si>
  <si>
    <t>Provenance.id</t>
  </si>
  <si>
    <t>endpoint</t>
  </si>
  <si>
    <t>partof</t>
  </si>
  <si>
    <t>Organization.id</t>
  </si>
  <si>
    <t>Organization.active</t>
  </si>
  <si>
    <t>Organization.address</t>
  </si>
  <si>
    <t>Organization.endpoint</t>
  </si>
  <si>
    <t>Organization.identifier</t>
  </si>
  <si>
    <t>Organization.name</t>
  </si>
  <si>
    <t>Organization.type</t>
  </si>
  <si>
    <t>Organization.address.city</t>
  </si>
  <si>
    <t>Organization.address.country</t>
  </si>
  <si>
    <t>Organization.address.postalCode</t>
  </si>
  <si>
    <t>Organization.address.state</t>
  </si>
  <si>
    <t>Organization.address.use</t>
  </si>
  <si>
    <t>Organization.name | Organization.alias</t>
  </si>
  <si>
    <t>Organization.partOf</t>
  </si>
  <si>
    <t>conf_Observation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</si>
</sst>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1"/>
      <color rgb="FF9C0006"/>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xf numFmtId="0" fontId="9" fillId="0" borderId="0" applyNumberFormat="0" applyFill="0" applyBorder="0" applyAlignment="0" applyProtection="0"/>
    <xf numFmtId="0" fontId="21" fillId="3" borderId="0" applyNumberFormat="0" applyBorder="0" applyAlignment="0" applyProtection="0"/>
  </cellStyleXfs>
  <cellXfs count="3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9" fillId="0" borderId="0" xfId="2"/>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1" fillId="3" borderId="0" xfId="3"/>
  </cellXfs>
  <cellStyles count="4">
    <cellStyle name="Bad" xfId="3" builtinId="27"/>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aciowg.github.io/advance-directives-i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paciowg.github.io/advance-directives-ig/ImplementationGuide-hl7.fhir.us.pacio-ad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4" sqref="B4"/>
    </sheetView>
  </sheetViews>
  <sheetFormatPr defaultColWidth="11.42578125" defaultRowHeight="15"/>
  <cols>
    <col min="2" max="2" width="61.85546875" customWidth="1"/>
  </cols>
  <sheetData>
    <row r="1" spans="1:3" s="1" customFormat="1">
      <c r="A1" s="1" t="s">
        <v>0</v>
      </c>
      <c r="B1" s="1" t="s">
        <v>1</v>
      </c>
    </row>
    <row r="2" spans="1:3">
      <c r="A2" t="s">
        <v>132</v>
      </c>
      <c r="B2" t="b">
        <v>0</v>
      </c>
      <c r="C2" t="s">
        <v>131</v>
      </c>
    </row>
    <row r="3" spans="1:3">
      <c r="A3" s="1" t="s">
        <v>109</v>
      </c>
      <c r="C3" s="1" t="s">
        <v>116</v>
      </c>
    </row>
    <row r="4" spans="1:3">
      <c r="A4" s="1" t="s">
        <v>110</v>
      </c>
      <c r="B4" s="12" t="s">
        <v>139</v>
      </c>
    </row>
    <row r="5" spans="1:3">
      <c r="A5" s="1" t="s">
        <v>111</v>
      </c>
      <c r="B5" t="s">
        <v>137</v>
      </c>
    </row>
    <row r="6" spans="1:3">
      <c r="A6" s="1" t="s">
        <v>112</v>
      </c>
      <c r="B6" s="18" t="s">
        <v>114</v>
      </c>
    </row>
    <row r="7" spans="1:3">
      <c r="A7" s="1" t="s">
        <v>113</v>
      </c>
      <c r="B7" s="18" t="s">
        <v>138</v>
      </c>
    </row>
    <row r="8" spans="1:3">
      <c r="A8" s="1" t="s">
        <v>117</v>
      </c>
      <c r="B8" s="12" t="s">
        <v>121</v>
      </c>
    </row>
    <row r="9" spans="1:3">
      <c r="A9" s="1" t="s">
        <v>117</v>
      </c>
      <c r="B9" s="1" t="s">
        <v>122</v>
      </c>
    </row>
    <row r="10" spans="1:3">
      <c r="A10" t="s">
        <v>118</v>
      </c>
      <c r="B10" t="s">
        <v>123</v>
      </c>
    </row>
    <row r="11" spans="1:3">
      <c r="A11" t="s">
        <v>119</v>
      </c>
      <c r="B11" t="s">
        <v>124</v>
      </c>
    </row>
    <row r="12" spans="1:3">
      <c r="A12" t="s">
        <v>120</v>
      </c>
      <c r="B12" t="s">
        <v>125</v>
      </c>
    </row>
    <row r="13" spans="1:3">
      <c r="A13" t="s">
        <v>126</v>
      </c>
      <c r="B13" s="19" t="s">
        <v>136</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75</v>
      </c>
      <c r="B1" s="4" t="s">
        <v>37</v>
      </c>
      <c r="C1" s="4" t="s">
        <v>39</v>
      </c>
      <c r="D1" s="4" t="s">
        <v>70</v>
      </c>
      <c r="E1" s="4" t="s">
        <v>71</v>
      </c>
      <c r="F1" s="4" t="s">
        <v>72</v>
      </c>
      <c r="G1" s="4" t="s">
        <v>85</v>
      </c>
      <c r="H1" s="4" t="s">
        <v>3</v>
      </c>
      <c r="I1" s="4" t="s">
        <v>55</v>
      </c>
      <c r="J1" s="4" t="s">
        <v>56</v>
      </c>
    </row>
    <row r="2" spans="1:10" s="1" customFormat="1" ht="81.95" customHeight="1" thickTop="1">
      <c r="C2" s="29"/>
      <c r="H2" s="5"/>
      <c r="I2" s="5"/>
      <c r="J2" s="5"/>
    </row>
    <row r="3" spans="1:10">
      <c r="C3" s="29"/>
      <c r="E3"/>
      <c r="F3"/>
      <c r="J3" s="5"/>
    </row>
    <row r="4" spans="1:10">
      <c r="C4" s="29"/>
      <c r="E4"/>
      <c r="F4"/>
      <c r="J4" s="5"/>
    </row>
    <row r="5" spans="1:10">
      <c r="C5" s="29"/>
      <c r="E5"/>
      <c r="F5"/>
      <c r="J5" s="5"/>
    </row>
    <row r="6" spans="1:10">
      <c r="C6" s="29"/>
      <c r="E6"/>
      <c r="F6"/>
      <c r="J6" s="5"/>
    </row>
    <row r="7" spans="1:10">
      <c r="C7" s="29"/>
      <c r="E7"/>
      <c r="F7"/>
      <c r="J7" s="5"/>
    </row>
    <row r="8" spans="1:10">
      <c r="C8" s="29"/>
      <c r="E8"/>
      <c r="F8"/>
      <c r="I8" s="5"/>
      <c r="J8" s="5"/>
    </row>
    <row r="9" spans="1:10">
      <c r="C9" s="29"/>
      <c r="E9"/>
      <c r="F9"/>
      <c r="H9" s="5"/>
      <c r="I9" s="5"/>
      <c r="J9" s="5"/>
    </row>
    <row r="10" spans="1:10">
      <c r="C10" s="29"/>
      <c r="E10"/>
      <c r="F10"/>
      <c r="H10" s="5"/>
      <c r="J10" s="5"/>
    </row>
    <row r="11" spans="1:10">
      <c r="C11" s="29"/>
      <c r="E11"/>
      <c r="F11"/>
      <c r="J11" s="5"/>
    </row>
    <row r="12" spans="1:10">
      <c r="C12" s="29"/>
      <c r="E12"/>
      <c r="F12"/>
      <c r="H12" s="5"/>
      <c r="J12" s="5"/>
    </row>
    <row r="13" spans="1:10" s="1" customFormat="1">
      <c r="J13" s="5"/>
    </row>
    <row r="14" spans="1:10" s="1" customFormat="1">
      <c r="J14" s="5"/>
    </row>
    <row r="15" spans="1:10">
      <c r="J15" s="5"/>
    </row>
    <row r="16" spans="1:10">
      <c r="I16" s="5"/>
      <c r="J16" s="5"/>
    </row>
    <row r="17" spans="8:10">
      <c r="J17" s="5"/>
    </row>
    <row r="18" spans="8:10" s="1" customFormat="1">
      <c r="H18" s="5"/>
      <c r="I18" s="5"/>
      <c r="J18" s="5"/>
    </row>
    <row r="19" spans="8:10" s="1" customFormat="1">
      <c r="I19" s="5"/>
      <c r="J19" s="5"/>
    </row>
    <row r="20" spans="8:10" s="1" customFormat="1">
      <c r="J20" s="5"/>
    </row>
    <row r="21" spans="8:10">
      <c r="H21" s="5"/>
      <c r="J21" s="5"/>
    </row>
    <row r="22" spans="8:10" s="1" customFormat="1">
      <c r="H22" s="5"/>
      <c r="I22" s="5"/>
      <c r="J22" s="5"/>
    </row>
    <row r="23" spans="8:10" s="1" customFormat="1">
      <c r="H23" s="5"/>
      <c r="I23" s="5"/>
      <c r="J23" s="5"/>
    </row>
    <row r="24" spans="8:10" s="1" customFormat="1">
      <c r="H24" s="5"/>
      <c r="I24" s="5"/>
      <c r="J24" s="5"/>
    </row>
    <row r="25" spans="8:10" s="1" customFormat="1">
      <c r="J25" s="5"/>
    </row>
    <row r="26" spans="8:10" s="1" customFormat="1">
      <c r="J26" s="5"/>
    </row>
    <row r="27" spans="8:10" s="1" customFormat="1">
      <c r="J27" s="5"/>
    </row>
    <row r="28" spans="8:10" s="1" customFormat="1">
      <c r="H28" s="5"/>
      <c r="I28" s="5"/>
      <c r="J28" s="5"/>
    </row>
    <row r="29" spans="8:10" s="1" customFormat="1">
      <c r="H29" s="5"/>
      <c r="I29" s="5"/>
      <c r="J29" s="5"/>
    </row>
    <row r="30" spans="8:10" s="1" customFormat="1">
      <c r="H30" s="5"/>
      <c r="I30" s="5"/>
      <c r="J30" s="5"/>
    </row>
    <row r="31" spans="8:10" s="1" customFormat="1">
      <c r="H31" s="5"/>
      <c r="I31" s="5"/>
      <c r="J31" s="5"/>
    </row>
    <row r="32" spans="8:10" s="1" customFormat="1">
      <c r="H32" s="5"/>
      <c r="I32" s="5"/>
      <c r="J32" s="5"/>
    </row>
    <row r="33" spans="3:10" s="1" customFormat="1">
      <c r="H33" s="5"/>
      <c r="I33" s="5"/>
      <c r="J33" s="5"/>
    </row>
    <row r="34" spans="3:10" s="1" customFormat="1">
      <c r="H34" s="5"/>
      <c r="I34" s="5"/>
      <c r="J34" s="5"/>
    </row>
    <row r="35" spans="3:10" s="1" customFormat="1">
      <c r="H35" s="5"/>
      <c r="I35" s="5"/>
      <c r="J35" s="5"/>
    </row>
    <row r="36" spans="3:10" s="1" customFormat="1">
      <c r="H36" s="5"/>
      <c r="I36" s="5"/>
      <c r="J36" s="5"/>
    </row>
    <row r="37" spans="3:10" s="1" customFormat="1">
      <c r="H37" s="5"/>
      <c r="I37" s="5"/>
      <c r="J37" s="5"/>
    </row>
    <row r="38" spans="3:10" s="1" customFormat="1">
      <c r="H38" s="5"/>
      <c r="I38" s="5"/>
      <c r="J38" s="5"/>
    </row>
    <row r="39" spans="3:10" s="1" customFormat="1">
      <c r="H39" s="5"/>
      <c r="I39" s="5"/>
      <c r="J39" s="5"/>
    </row>
    <row r="40" spans="3:10" s="1" customFormat="1" ht="15.75">
      <c r="H40" s="5"/>
      <c r="I40" s="7"/>
      <c r="J40" s="5"/>
    </row>
    <row r="41" spans="3:10" s="1" customFormat="1" ht="15.75">
      <c r="H41" s="5"/>
      <c r="I41" s="7"/>
      <c r="J41" s="5"/>
    </row>
    <row r="42" spans="3:10" s="1" customFormat="1" ht="15.75">
      <c r="H42" s="5"/>
      <c r="I42" s="7"/>
      <c r="J42" s="5"/>
    </row>
    <row r="43" spans="3:10" s="1" customFormat="1">
      <c r="H43" s="5"/>
      <c r="I43" s="5"/>
      <c r="J43" s="5"/>
    </row>
    <row r="44" spans="3:10" s="1" customFormat="1">
      <c r="C44" s="9"/>
      <c r="H44" s="5"/>
      <c r="I44" s="5"/>
      <c r="J44" s="5"/>
    </row>
    <row r="45" spans="3:10" s="1" customFormat="1">
      <c r="C45" s="9"/>
      <c r="H45" s="5"/>
      <c r="I45" s="5"/>
      <c r="J45" s="5"/>
    </row>
    <row r="46" spans="3:10" s="1" customFormat="1">
      <c r="C46" s="9"/>
      <c r="H46" s="5"/>
      <c r="I46" s="5"/>
      <c r="J46" s="5"/>
    </row>
    <row r="47" spans="3:10" s="1" customFormat="1">
      <c r="C47" s="9"/>
      <c r="H47" s="5"/>
      <c r="I47" s="5"/>
      <c r="J47" s="5"/>
    </row>
    <row r="48" spans="3:10" s="1" customFormat="1">
      <c r="C48" s="9"/>
      <c r="H48" s="5"/>
      <c r="I48" s="5"/>
      <c r="J48" s="5"/>
    </row>
    <row r="49" spans="3:10" s="1" customFormat="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H62" s="5"/>
      <c r="I62" s="5"/>
      <c r="J62" s="5"/>
    </row>
    <row r="63" spans="3:10" s="1" customFormat="1">
      <c r="C63" s="9"/>
      <c r="H63" s="5"/>
      <c r="I63" s="5"/>
      <c r="J63" s="5"/>
    </row>
    <row r="64" spans="3:10" s="1" customFormat="1">
      <c r="C64" s="9"/>
      <c r="H64" s="5"/>
      <c r="I64" s="5"/>
      <c r="J64" s="5"/>
    </row>
    <row r="65" spans="3:16" s="1" customFormat="1">
      <c r="H65" s="5"/>
      <c r="I65" s="5"/>
      <c r="J65" s="5"/>
    </row>
    <row r="66" spans="3:16" s="1" customFormat="1">
      <c r="C66" s="9"/>
      <c r="H66" s="5"/>
      <c r="I66" s="5"/>
      <c r="J66" s="5"/>
    </row>
    <row r="67" spans="3:16" s="1" customFormat="1">
      <c r="C67" s="9"/>
      <c r="H67" s="5"/>
      <c r="I67" s="5"/>
      <c r="J67" s="5"/>
    </row>
    <row r="68" spans="3:16" s="1" customFormat="1">
      <c r="C68" s="9"/>
      <c r="H68" s="5"/>
      <c r="I68" s="5"/>
      <c r="J68" s="5"/>
    </row>
    <row r="69" spans="3:16" s="1" customFormat="1">
      <c r="C69" s="9"/>
      <c r="H69" s="5"/>
      <c r="I69" s="5"/>
      <c r="J69" s="5"/>
    </row>
    <row r="70" spans="3:16" s="1" customFormat="1">
      <c r="H70" s="5"/>
      <c r="I70" s="5"/>
      <c r="J70" s="5"/>
    </row>
    <row r="71" spans="3:16" s="1" customFormat="1" ht="15.75">
      <c r="C71" s="8"/>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c r="H76" s="5"/>
      <c r="I76" s="5"/>
      <c r="J76" s="5"/>
      <c r="K76" s="1"/>
      <c r="L76" s="1"/>
      <c r="M76" s="1"/>
      <c r="N76" s="1"/>
      <c r="O76" s="1"/>
      <c r="P76" s="1"/>
    </row>
    <row r="77" spans="3:16" s="1" customFormat="1">
      <c r="H77" s="5"/>
      <c r="I77" s="5"/>
      <c r="J77" s="5"/>
    </row>
    <row r="78" spans="3:16" s="1" customFormat="1" ht="20.25" customHeight="1">
      <c r="H78" s="5"/>
      <c r="I78" s="5"/>
      <c r="J78" s="5"/>
    </row>
    <row r="79" spans="3:16" s="1" customFormat="1">
      <c r="H79" s="5"/>
      <c r="I79" s="5"/>
      <c r="J79" s="5"/>
    </row>
    <row r="80" spans="3:16" s="1" customFormat="1" ht="20.25" customHeight="1">
      <c r="H80" s="5"/>
      <c r="I80" s="7"/>
      <c r="J80" s="5"/>
    </row>
    <row r="81" spans="8:10" s="1" customFormat="1">
      <c r="H81" s="5"/>
      <c r="I81" s="5"/>
      <c r="J81" s="5"/>
    </row>
    <row r="82" spans="8:10" s="1" customFormat="1" ht="20.25" customHeight="1">
      <c r="H82" s="5"/>
      <c r="I82" s="5"/>
      <c r="J82" s="5"/>
    </row>
    <row r="83" spans="8:10" s="1" customFormat="1">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2" sqref="B12"/>
    </sheetView>
  </sheetViews>
  <sheetFormatPr defaultColWidth="8.85546875" defaultRowHeight="15"/>
  <cols>
    <col min="1" max="1" width="24.7109375" style="1" customWidth="1"/>
    <col min="2" max="2" width="95.42578125" style="1" bestFit="1" customWidth="1"/>
  </cols>
  <sheetData>
    <row r="1" spans="1:3">
      <c r="A1" t="s">
        <v>0</v>
      </c>
      <c r="B1" t="s">
        <v>1</v>
      </c>
    </row>
    <row r="2" spans="1:3" ht="15.75">
      <c r="A2" t="s">
        <v>2</v>
      </c>
      <c r="B2" s="8" t="s">
        <v>140</v>
      </c>
    </row>
    <row r="3" spans="1:3" s="1" customFormat="1" ht="15.75">
      <c r="A3" s="1" t="s">
        <v>135</v>
      </c>
      <c r="B3" s="8" t="s">
        <v>141</v>
      </c>
    </row>
    <row r="4" spans="1:3" s="1" customFormat="1">
      <c r="A4" s="1" t="s">
        <v>62</v>
      </c>
      <c r="B4" s="1" t="s">
        <v>142</v>
      </c>
    </row>
    <row r="5" spans="1:3" s="1" customFormat="1">
      <c r="A5" s="1" t="s">
        <v>108</v>
      </c>
      <c r="B5" s="1" t="s">
        <v>115</v>
      </c>
    </row>
    <row r="6" spans="1:3" ht="257.10000000000002" customHeight="1">
      <c r="A6" t="s">
        <v>3</v>
      </c>
      <c r="B6" s="31" t="s">
        <v>144</v>
      </c>
    </row>
    <row r="7" spans="1:3">
      <c r="A7" t="s">
        <v>4</v>
      </c>
      <c r="B7" s="21" t="s">
        <v>143</v>
      </c>
      <c r="C7" s="12"/>
    </row>
    <row r="8" spans="1:3">
      <c r="A8" t="s">
        <v>5</v>
      </c>
      <c r="B8" t="s">
        <v>6</v>
      </c>
    </row>
    <row r="9" spans="1:3" ht="351.75" customHeight="1">
      <c r="A9" t="s">
        <v>7</v>
      </c>
      <c r="B9" s="2" t="s">
        <v>145</v>
      </c>
    </row>
    <row r="10" spans="1:3" ht="103.5" customHeight="1">
      <c r="A10" t="s">
        <v>8</v>
      </c>
      <c r="B10" s="3" t="s">
        <v>146</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defaultColWidth="8.85546875" defaultRowHeight="15"/>
  <sheetData>
    <row r="1" spans="1: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C18" sqref="A18:C18"/>
    </sheetView>
  </sheetViews>
  <sheetFormatPr defaultColWidth="8.85546875" defaultRowHeight="15"/>
  <cols>
    <col min="1" max="1" width="114.7109375" style="1" customWidth="1"/>
    <col min="2" max="2" width="60.42578125" style="1" bestFit="1" customWidth="1"/>
    <col min="3" max="3" width="20.140625" style="1" customWidth="1"/>
    <col min="4" max="4" width="31.140625" style="1" customWidth="1"/>
  </cols>
  <sheetData>
    <row r="1" spans="1:6" s="26" customFormat="1" ht="23.25">
      <c r="A1" s="25" t="s">
        <v>9</v>
      </c>
      <c r="B1" s="26" t="s">
        <v>10</v>
      </c>
      <c r="C1" s="26" t="s">
        <v>11</v>
      </c>
      <c r="D1" s="26" t="s">
        <v>12</v>
      </c>
      <c r="E1" s="26" t="s">
        <v>133</v>
      </c>
    </row>
    <row r="2" spans="1:6" s="26" customFormat="1" ht="23.25">
      <c r="A2" s="22" t="s">
        <v>185</v>
      </c>
      <c r="B2" s="24" t="s">
        <v>186</v>
      </c>
      <c r="C2" s="24" t="s">
        <v>13</v>
      </c>
      <c r="D2" s="24" t="s">
        <v>22</v>
      </c>
      <c r="E2" s="1" t="b">
        <v>1</v>
      </c>
    </row>
    <row r="3" spans="1:6" s="26" customFormat="1" ht="23.25">
      <c r="A3" s="22" t="s">
        <v>148</v>
      </c>
      <c r="B3" s="24" t="s">
        <v>149</v>
      </c>
      <c r="C3" s="24" t="s">
        <v>13</v>
      </c>
      <c r="D3" s="24" t="s">
        <v>147</v>
      </c>
      <c r="E3" s="1" t="b">
        <v>1</v>
      </c>
    </row>
    <row r="4" spans="1:6" s="1" customFormat="1" ht="18.75">
      <c r="A4" s="22" t="s">
        <v>150</v>
      </c>
      <c r="B4" s="24" t="s">
        <v>171</v>
      </c>
      <c r="C4" s="24" t="s">
        <v>13</v>
      </c>
      <c r="D4" s="24" t="s">
        <v>163</v>
      </c>
      <c r="F4" s="24" t="s">
        <v>134</v>
      </c>
    </row>
    <row r="5" spans="1:6" ht="18.75">
      <c r="A5" s="22" t="s">
        <v>151</v>
      </c>
      <c r="B5" s="24" t="s">
        <v>172</v>
      </c>
      <c r="C5" s="24" t="s">
        <v>13</v>
      </c>
      <c r="D5" s="24" t="s">
        <v>163</v>
      </c>
      <c r="E5" t="b">
        <v>1</v>
      </c>
      <c r="F5" s="1"/>
    </row>
    <row r="6" spans="1:6" ht="18.75">
      <c r="A6" s="22" t="s">
        <v>152</v>
      </c>
      <c r="B6" s="24" t="s">
        <v>173</v>
      </c>
      <c r="C6" s="24" t="s">
        <v>13</v>
      </c>
      <c r="D6" s="24" t="s">
        <v>164</v>
      </c>
      <c r="E6" s="1" t="b">
        <v>1</v>
      </c>
      <c r="F6" s="1"/>
    </row>
    <row r="7" spans="1:6" ht="18.75">
      <c r="A7" s="22" t="s">
        <v>153</v>
      </c>
      <c r="B7" s="24" t="s">
        <v>174</v>
      </c>
      <c r="C7" s="24" t="s">
        <v>13</v>
      </c>
      <c r="D7" s="24" t="s">
        <v>165</v>
      </c>
      <c r="E7" s="1" t="b">
        <v>1</v>
      </c>
      <c r="F7" s="1"/>
    </row>
    <row r="8" spans="1:6" ht="18.75">
      <c r="A8" s="22" t="s">
        <v>154</v>
      </c>
      <c r="B8" s="24" t="s">
        <v>175</v>
      </c>
      <c r="C8" s="24" t="s">
        <v>13</v>
      </c>
      <c r="D8" s="24" t="s">
        <v>166</v>
      </c>
      <c r="E8" s="1" t="b">
        <v>1</v>
      </c>
      <c r="F8" s="1"/>
    </row>
    <row r="9" spans="1:6" ht="18.75">
      <c r="A9" s="22" t="s">
        <v>155</v>
      </c>
      <c r="B9" s="24" t="s">
        <v>176</v>
      </c>
      <c r="C9" s="24" t="s">
        <v>13</v>
      </c>
      <c r="D9" s="24" t="s">
        <v>166</v>
      </c>
      <c r="E9" s="1" t="b">
        <v>1</v>
      </c>
      <c r="F9" s="1"/>
    </row>
    <row r="10" spans="1:6" ht="18.75">
      <c r="A10" s="22" t="s">
        <v>156</v>
      </c>
      <c r="B10" s="24" t="s">
        <v>177</v>
      </c>
      <c r="C10" s="24" t="s">
        <v>13</v>
      </c>
      <c r="D10" s="24" t="s">
        <v>166</v>
      </c>
      <c r="E10" s="1" t="b">
        <v>1</v>
      </c>
      <c r="F10" s="1"/>
    </row>
    <row r="11" spans="1:6" ht="18.75">
      <c r="A11" s="22" t="s">
        <v>157</v>
      </c>
      <c r="B11" s="24" t="s">
        <v>178</v>
      </c>
      <c r="C11" s="24" t="s">
        <v>13</v>
      </c>
      <c r="D11" s="24" t="s">
        <v>166</v>
      </c>
      <c r="E11" s="1" t="b">
        <v>1</v>
      </c>
      <c r="F11" s="1"/>
    </row>
    <row r="12" spans="1:6" ht="18.75">
      <c r="A12" s="23" t="s">
        <v>158</v>
      </c>
      <c r="B12" s="24" t="s">
        <v>179</v>
      </c>
      <c r="C12" s="24" t="s">
        <v>13</v>
      </c>
      <c r="D12" s="24" t="s">
        <v>167</v>
      </c>
      <c r="E12" s="1" t="b">
        <v>1</v>
      </c>
    </row>
    <row r="13" spans="1:6" ht="18.75">
      <c r="A13" s="22" t="s">
        <v>159</v>
      </c>
      <c r="B13" s="24" t="s">
        <v>180</v>
      </c>
      <c r="C13" s="24" t="s">
        <v>13</v>
      </c>
      <c r="D13" s="24" t="s">
        <v>166</v>
      </c>
      <c r="E13" s="1" t="b">
        <v>1</v>
      </c>
    </row>
    <row r="14" spans="1:6" s="1" customFormat="1" ht="18.75">
      <c r="A14" s="22" t="s">
        <v>169</v>
      </c>
      <c r="B14" s="24" t="s">
        <v>181</v>
      </c>
      <c r="C14" s="24" t="s">
        <v>13</v>
      </c>
      <c r="D14" s="24" t="s">
        <v>170</v>
      </c>
      <c r="E14" s="1" t="b">
        <v>1</v>
      </c>
    </row>
    <row r="15" spans="1:6" ht="18.75">
      <c r="A15" s="22" t="s">
        <v>160</v>
      </c>
      <c r="B15" s="24" t="s">
        <v>182</v>
      </c>
      <c r="C15" s="24" t="s">
        <v>13</v>
      </c>
      <c r="D15" s="24" t="s">
        <v>164</v>
      </c>
      <c r="E15" s="1" t="b">
        <v>1</v>
      </c>
    </row>
    <row r="16" spans="1:6" ht="18.75">
      <c r="A16" s="22" t="s">
        <v>161</v>
      </c>
      <c r="B16" s="24" t="s">
        <v>183</v>
      </c>
      <c r="C16" s="24" t="s">
        <v>13</v>
      </c>
      <c r="D16" s="24" t="s">
        <v>165</v>
      </c>
      <c r="E16" s="1" t="b">
        <v>1</v>
      </c>
    </row>
    <row r="17" spans="1:5" ht="18.75">
      <c r="A17" s="22" t="s">
        <v>162</v>
      </c>
      <c r="B17" s="24" t="s">
        <v>184</v>
      </c>
      <c r="C17" s="24" t="s">
        <v>13</v>
      </c>
      <c r="D17" s="24" t="s">
        <v>168</v>
      </c>
      <c r="E17" s="1" t="b">
        <v>1</v>
      </c>
    </row>
    <row r="18" spans="1:5" ht="18.75">
      <c r="A18" s="22"/>
      <c r="B18" s="24"/>
      <c r="C18" s="24"/>
      <c r="D18" s="24"/>
      <c r="E18" s="1"/>
    </row>
    <row r="19" spans="1:5" ht="18.75">
      <c r="D19" s="24"/>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4"/>
  <sheetViews>
    <sheetView workbookViewId="0">
      <pane xSplit="1" ySplit="1" topLeftCell="B2" activePane="bottomRight" state="frozen"/>
      <selection pane="topRight" activeCell="B1" sqref="B1"/>
      <selection pane="bottomLeft" activeCell="A2" sqref="A2"/>
      <selection pane="bottomRight" activeCell="A4" sqref="A4:A11"/>
    </sheetView>
  </sheetViews>
  <sheetFormatPr defaultColWidth="8.85546875" defaultRowHeight="25.5" customHeight="1"/>
  <cols>
    <col min="1" max="1" width="36.42578125" style="1" customWidth="1"/>
    <col min="2" max="2" width="25.28515625" style="1" customWidth="1"/>
    <col min="3" max="3" width="40.42578125" style="2" customWidth="1"/>
    <col min="4" max="4" width="11.28515625" style="1" customWidth="1"/>
    <col min="5" max="12" width="17.42578125" style="1" customWidth="1"/>
    <col min="13" max="13" width="20.42578125" style="1" customWidth="1"/>
    <col min="14" max="17" width="17.42578125" style="1" customWidth="1"/>
    <col min="18" max="19" width="20.42578125" style="1" customWidth="1"/>
    <col min="20" max="20" width="36.7109375" style="2" customWidth="1"/>
    <col min="21" max="23" width="38.85546875" style="2" bestFit="1" customWidth="1"/>
    <col min="24" max="24" width="72.85546875" style="1" customWidth="1"/>
  </cols>
  <sheetData>
    <row r="1" spans="1:24" ht="25.5" customHeight="1" thickBot="1">
      <c r="A1" t="s">
        <v>14</v>
      </c>
      <c r="B1" t="s">
        <v>15</v>
      </c>
      <c r="C1" s="2" t="s">
        <v>7</v>
      </c>
      <c r="D1" t="s">
        <v>16</v>
      </c>
      <c r="E1" s="1" t="s">
        <v>95</v>
      </c>
      <c r="F1" t="s">
        <v>17</v>
      </c>
      <c r="G1" s="1" t="s">
        <v>96</v>
      </c>
      <c r="H1" t="s">
        <v>18</v>
      </c>
      <c r="I1" s="1" t="s">
        <v>97</v>
      </c>
      <c r="J1" s="1" t="s">
        <v>89</v>
      </c>
      <c r="K1" s="1" t="s">
        <v>98</v>
      </c>
      <c r="L1" s="1" t="s">
        <v>90</v>
      </c>
      <c r="M1" s="1" t="s">
        <v>99</v>
      </c>
      <c r="N1" s="1" t="s">
        <v>93</v>
      </c>
      <c r="O1" s="1" t="s">
        <v>100</v>
      </c>
      <c r="P1" s="1" t="s">
        <v>94</v>
      </c>
      <c r="Q1" s="1" t="s">
        <v>101</v>
      </c>
      <c r="R1" t="s">
        <v>19</v>
      </c>
      <c r="S1" s="1" t="s">
        <v>102</v>
      </c>
      <c r="T1" s="11" t="s">
        <v>86</v>
      </c>
      <c r="U1" s="11" t="s">
        <v>87</v>
      </c>
      <c r="V1" s="11" t="s">
        <v>91</v>
      </c>
      <c r="W1" s="11" t="s">
        <v>92</v>
      </c>
      <c r="X1" t="s">
        <v>20</v>
      </c>
    </row>
    <row r="2" spans="1:24" s="1" customFormat="1" ht="25.5" customHeight="1" thickTop="1" thickBot="1">
      <c r="A2" s="1" t="s">
        <v>22</v>
      </c>
      <c r="B2" s="1" t="s">
        <v>13</v>
      </c>
      <c r="C2" s="2"/>
      <c r="R2" s="1" t="s">
        <v>21</v>
      </c>
      <c r="S2" s="1" t="s">
        <v>13</v>
      </c>
      <c r="T2" s="11"/>
      <c r="U2" s="11"/>
      <c r="V2" s="11"/>
      <c r="W2" s="11"/>
    </row>
    <row r="3" spans="1:24" s="1" customFormat="1" ht="25.5" customHeight="1" thickTop="1" thickBot="1">
      <c r="A3" s="1" t="s">
        <v>147</v>
      </c>
      <c r="B3" s="1" t="s">
        <v>13</v>
      </c>
      <c r="C3" s="2"/>
      <c r="R3" s="1" t="s">
        <v>21</v>
      </c>
      <c r="S3" s="1" t="s">
        <v>13</v>
      </c>
      <c r="T3" s="11"/>
      <c r="U3" s="11"/>
      <c r="V3" s="11"/>
      <c r="W3" s="11"/>
    </row>
    <row r="4" spans="1:24" s="1" customFormat="1" ht="25.5" customHeight="1" thickTop="1" thickBot="1">
      <c r="A4" s="1" t="s">
        <v>163</v>
      </c>
      <c r="B4" s="1" t="s">
        <v>13</v>
      </c>
      <c r="C4" s="2"/>
      <c r="R4" s="1" t="s">
        <v>21</v>
      </c>
      <c r="S4" s="1" t="s">
        <v>13</v>
      </c>
      <c r="T4" s="11"/>
      <c r="U4" s="11"/>
      <c r="V4" s="11"/>
      <c r="W4" s="11"/>
    </row>
    <row r="5" spans="1:24" s="1" customFormat="1" ht="25.5" customHeight="1" thickTop="1" thickBot="1">
      <c r="A5" s="1" t="s">
        <v>166</v>
      </c>
      <c r="B5" s="1" t="s">
        <v>13</v>
      </c>
      <c r="C5" s="2"/>
      <c r="R5" s="1" t="s">
        <v>21</v>
      </c>
      <c r="S5" s="1" t="s">
        <v>13</v>
      </c>
      <c r="T5" s="11"/>
      <c r="U5" s="11"/>
      <c r="V5" s="11"/>
      <c r="W5" s="11"/>
    </row>
    <row r="6" spans="1:24" s="1" customFormat="1" ht="25.5" customHeight="1" thickTop="1" thickBot="1">
      <c r="A6" s="1" t="s">
        <v>167</v>
      </c>
      <c r="B6" s="1" t="s">
        <v>13</v>
      </c>
      <c r="C6" s="2"/>
      <c r="R6" s="1" t="s">
        <v>21</v>
      </c>
      <c r="S6" s="1" t="s">
        <v>13</v>
      </c>
      <c r="T6" s="11"/>
      <c r="U6" s="11"/>
      <c r="V6" s="11"/>
      <c r="W6" s="11"/>
    </row>
    <row r="7" spans="1:24" s="1" customFormat="1" ht="25.5" customHeight="1" thickTop="1" thickBot="1">
      <c r="A7" s="1" t="s">
        <v>170</v>
      </c>
      <c r="B7" s="1" t="s">
        <v>13</v>
      </c>
      <c r="C7" s="2"/>
      <c r="R7" s="1" t="s">
        <v>21</v>
      </c>
      <c r="S7" s="1" t="s">
        <v>13</v>
      </c>
      <c r="T7" s="11"/>
      <c r="U7" s="11"/>
      <c r="V7" s="11"/>
      <c r="W7" s="11"/>
    </row>
    <row r="8" spans="1:24" s="1" customFormat="1" ht="25.5" customHeight="1" thickTop="1" thickBot="1">
      <c r="A8" s="1" t="s">
        <v>164</v>
      </c>
      <c r="B8" s="1" t="s">
        <v>13</v>
      </c>
      <c r="C8" s="2"/>
      <c r="R8" s="1" t="s">
        <v>21</v>
      </c>
      <c r="S8" s="1" t="s">
        <v>13</v>
      </c>
      <c r="T8" s="11"/>
      <c r="U8" s="11"/>
      <c r="V8" s="11"/>
      <c r="W8" s="11"/>
    </row>
    <row r="9" spans="1:24" ht="25.5" customHeight="1" thickTop="1">
      <c r="A9" t="s">
        <v>165</v>
      </c>
      <c r="B9" s="1" t="s">
        <v>13</v>
      </c>
      <c r="R9" s="1" t="s">
        <v>21</v>
      </c>
      <c r="S9" s="1" t="s">
        <v>13</v>
      </c>
    </row>
    <row r="10" spans="1:24" ht="25.5" customHeight="1">
      <c r="A10" t="s">
        <v>168</v>
      </c>
      <c r="B10" s="1" t="s">
        <v>13</v>
      </c>
      <c r="R10" s="1" t="s">
        <v>21</v>
      </c>
      <c r="S10" s="1" t="s">
        <v>13</v>
      </c>
    </row>
    <row r="11" spans="1:24" ht="25.5" customHeight="1">
      <c r="A11" s="1" t="s">
        <v>84</v>
      </c>
      <c r="B11" s="1" t="s">
        <v>13</v>
      </c>
      <c r="R11" s="1" t="s">
        <v>21</v>
      </c>
      <c r="S11" s="1" t="s">
        <v>13</v>
      </c>
    </row>
    <row r="41" spans="20:23" ht="25.5" customHeight="1">
      <c r="T41" s="20"/>
      <c r="V41" s="20"/>
      <c r="W41" s="20"/>
    </row>
    <row r="44" spans="20:23" ht="25.5" customHeight="1">
      <c r="W44"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defaultColWidth="8.85546875" defaultRowHeight="15"/>
  <cols>
    <col min="2" max="2" width="13" customWidth="1"/>
    <col min="3" max="3" width="23.7109375" customWidth="1"/>
    <col min="4" max="4" width="9.85546875" customWidth="1"/>
    <col min="5" max="5" width="89" customWidth="1"/>
  </cols>
  <sheetData>
    <row r="1" spans="1:5">
      <c r="A1" t="s">
        <v>23</v>
      </c>
      <c r="B1" t="s">
        <v>24</v>
      </c>
      <c r="C1" t="s">
        <v>14</v>
      </c>
      <c r="D1" t="s">
        <v>25</v>
      </c>
      <c r="E1" t="s">
        <v>7</v>
      </c>
    </row>
    <row r="2" spans="1:5">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
  <sheetViews>
    <sheetView workbookViewId="0">
      <pane xSplit="1" ySplit="1" topLeftCell="B2" activePane="bottomRight" state="frozen"/>
      <selection pane="topRight" activeCell="B1" sqref="B1"/>
      <selection pane="bottomLeft" activeCell="A2" sqref="A2"/>
      <selection pane="bottomRight" activeCell="E5" sqref="E5"/>
    </sheetView>
  </sheetViews>
  <sheetFormatPr defaultColWidth="8.85546875" defaultRowHeight="15"/>
  <cols>
    <col min="1" max="1" width="15.42578125" style="1" bestFit="1" customWidth="1"/>
    <col min="2" max="2" width="17" customWidth="1"/>
    <col min="3" max="3" width="17" style="1" customWidth="1"/>
    <col min="4" max="4" width="24.5703125" style="1" bestFit="1" customWidth="1"/>
    <col min="5" max="5" width="19.5703125" customWidth="1"/>
    <col min="6" max="6" width="20" style="1" customWidth="1"/>
    <col min="7" max="7" width="17.42578125" bestFit="1" customWidth="1"/>
    <col min="8" max="8" width="21.7109375" bestFit="1" customWidth="1"/>
    <col min="9" max="9" width="19.140625" bestFit="1" customWidth="1"/>
    <col min="10" max="10" width="13.28515625" bestFit="1" customWidth="1"/>
    <col min="11" max="11" width="16.42578125" bestFit="1" customWidth="1"/>
    <col min="12" max="12" width="17.42578125" bestFit="1" customWidth="1"/>
  </cols>
  <sheetData>
    <row r="1" spans="1:12">
      <c r="A1" t="s">
        <v>26</v>
      </c>
      <c r="B1" s="1" t="s">
        <v>127</v>
      </c>
      <c r="C1" s="1" t="s">
        <v>194</v>
      </c>
      <c r="D1" s="1" t="s">
        <v>187</v>
      </c>
      <c r="E1" s="1" t="s">
        <v>188</v>
      </c>
      <c r="F1" s="1" t="s">
        <v>468</v>
      </c>
      <c r="G1" s="1" t="s">
        <v>189</v>
      </c>
      <c r="H1" s="1" t="s">
        <v>190</v>
      </c>
      <c r="I1" t="s">
        <v>191</v>
      </c>
      <c r="J1" t="s">
        <v>192</v>
      </c>
      <c r="K1" t="s">
        <v>193</v>
      </c>
      <c r="L1" t="s">
        <v>88</v>
      </c>
    </row>
    <row r="2" spans="1:12">
      <c r="A2" t="s">
        <v>27</v>
      </c>
      <c r="B2" s="1" t="s">
        <v>13</v>
      </c>
      <c r="D2" s="1" t="s">
        <v>13</v>
      </c>
      <c r="E2" s="1" t="s">
        <v>13</v>
      </c>
      <c r="F2" s="1" t="s">
        <v>13</v>
      </c>
      <c r="G2" s="1" t="s">
        <v>13</v>
      </c>
      <c r="H2" s="1" t="s">
        <v>13</v>
      </c>
      <c r="I2" s="1" t="s">
        <v>13</v>
      </c>
      <c r="J2" s="1" t="s">
        <v>13</v>
      </c>
      <c r="K2" s="1" t="s">
        <v>13</v>
      </c>
      <c r="L2" s="1" t="s">
        <v>13</v>
      </c>
    </row>
    <row r="3" spans="1:12">
      <c r="A3" t="s">
        <v>28</v>
      </c>
      <c r="B3" s="1" t="s">
        <v>13</v>
      </c>
      <c r="D3" s="1" t="s">
        <v>13</v>
      </c>
      <c r="E3" s="1" t="s">
        <v>13</v>
      </c>
      <c r="F3" s="1" t="s">
        <v>13</v>
      </c>
      <c r="G3" s="1" t="s">
        <v>13</v>
      </c>
      <c r="H3" s="1" t="s">
        <v>13</v>
      </c>
      <c r="I3" s="1" t="s">
        <v>13</v>
      </c>
      <c r="J3" s="1" t="s">
        <v>13</v>
      </c>
      <c r="K3" s="1" t="s">
        <v>13</v>
      </c>
      <c r="L3" s="1" t="s">
        <v>13</v>
      </c>
    </row>
    <row r="4" spans="1:12">
      <c r="A4" t="s">
        <v>29</v>
      </c>
      <c r="B4" s="1" t="s">
        <v>13</v>
      </c>
      <c r="D4" s="1" t="s">
        <v>13</v>
      </c>
      <c r="E4" s="1" t="s">
        <v>13</v>
      </c>
      <c r="F4" s="1" t="s">
        <v>13</v>
      </c>
      <c r="G4" s="1" t="s">
        <v>13</v>
      </c>
      <c r="H4" s="1" t="s">
        <v>13</v>
      </c>
      <c r="I4" t="s">
        <v>13</v>
      </c>
      <c r="J4" t="s">
        <v>13</v>
      </c>
      <c r="K4" t="s">
        <v>13</v>
      </c>
      <c r="L4" t="s">
        <v>13</v>
      </c>
    </row>
    <row r="5" spans="1:12">
      <c r="A5" t="s">
        <v>31</v>
      </c>
      <c r="B5" s="1" t="s">
        <v>63</v>
      </c>
      <c r="D5" s="1" t="s">
        <v>63</v>
      </c>
      <c r="E5" s="1" t="s">
        <v>63</v>
      </c>
      <c r="F5" s="1" t="s">
        <v>63</v>
      </c>
      <c r="G5" s="1" t="s">
        <v>63</v>
      </c>
      <c r="H5" s="1" t="s">
        <v>63</v>
      </c>
      <c r="I5" s="1" t="s">
        <v>63</v>
      </c>
      <c r="J5" s="1" t="s">
        <v>63</v>
      </c>
      <c r="K5" s="1" t="s">
        <v>63</v>
      </c>
      <c r="L5" s="1" t="s">
        <v>63</v>
      </c>
    </row>
    <row r="6" spans="1:12">
      <c r="A6" t="s">
        <v>32</v>
      </c>
      <c r="B6" s="1" t="s">
        <v>13</v>
      </c>
      <c r="D6" s="1" t="s">
        <v>13</v>
      </c>
      <c r="E6" s="1" t="s">
        <v>13</v>
      </c>
      <c r="F6" s="1" t="s">
        <v>13</v>
      </c>
      <c r="G6" s="1" t="s">
        <v>13</v>
      </c>
      <c r="H6" s="1" t="s">
        <v>13</v>
      </c>
      <c r="I6" s="1" t="s">
        <v>13</v>
      </c>
      <c r="J6" s="1" t="s">
        <v>13</v>
      </c>
      <c r="K6" s="1" t="s">
        <v>13</v>
      </c>
      <c r="L6" s="1" t="s">
        <v>13</v>
      </c>
    </row>
    <row r="7" spans="1:12">
      <c r="A7" t="s">
        <v>33</v>
      </c>
      <c r="B7" s="1"/>
      <c r="E7" s="1"/>
      <c r="G7" s="1"/>
      <c r="H7" s="1"/>
    </row>
    <row r="8" spans="1:12">
      <c r="A8" t="s">
        <v>34</v>
      </c>
      <c r="B8" s="1"/>
      <c r="E8" s="1"/>
      <c r="G8" s="1"/>
      <c r="H8" s="1"/>
    </row>
    <row r="9" spans="1:12">
      <c r="A9" t="s">
        <v>35</v>
      </c>
      <c r="B9" s="1" t="s">
        <v>63</v>
      </c>
      <c r="D9" s="1" t="s">
        <v>63</v>
      </c>
      <c r="E9" s="1" t="s">
        <v>63</v>
      </c>
      <c r="F9" s="1" t="s">
        <v>63</v>
      </c>
      <c r="G9" s="1" t="s">
        <v>63</v>
      </c>
      <c r="H9" s="1" t="s">
        <v>63</v>
      </c>
      <c r="I9" s="1" t="s">
        <v>63</v>
      </c>
      <c r="J9" s="1" t="s">
        <v>63</v>
      </c>
      <c r="K9" s="1" t="s">
        <v>63</v>
      </c>
      <c r="L9" s="1" t="s">
        <v>63</v>
      </c>
    </row>
    <row r="10" spans="1:12">
      <c r="A10" t="s">
        <v>36</v>
      </c>
      <c r="B10" s="1"/>
      <c r="E10" s="1"/>
      <c r="G10" s="1"/>
      <c r="H10" s="1"/>
    </row>
    <row r="12" spans="1:12">
      <c r="B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defaultColWidth="8.85546875" defaultRowHeight="15"/>
  <cols>
    <col min="1" max="1" width="24.140625" customWidth="1"/>
    <col min="3" max="3" width="51.140625" customWidth="1"/>
  </cols>
  <sheetData>
    <row r="1" spans="1:3">
      <c r="A1" s="1" t="s">
        <v>26</v>
      </c>
      <c r="B1" s="1" t="s">
        <v>25</v>
      </c>
      <c r="C1" s="2" t="s">
        <v>103</v>
      </c>
    </row>
    <row r="2" spans="1:3" ht="59.25" customHeight="1">
      <c r="A2" s="1" t="s">
        <v>104</v>
      </c>
      <c r="B2" s="1"/>
      <c r="C2" s="2"/>
    </row>
    <row r="3" spans="1:3">
      <c r="A3" s="1" t="s">
        <v>105</v>
      </c>
      <c r="B3" s="1"/>
      <c r="C3" s="2"/>
    </row>
    <row r="4" spans="1:3">
      <c r="A4" s="1" t="s">
        <v>106</v>
      </c>
      <c r="B4" s="1"/>
      <c r="C4" s="2"/>
    </row>
    <row r="5" spans="1:3">
      <c r="A5" s="1" t="s">
        <v>107</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tabSelected="1" zoomScaleNormal="100" workbookViewId="0">
      <pane xSplit="6" ySplit="1" topLeftCell="G113" activePane="bottomRight" state="frozen"/>
      <selection pane="topRight" activeCell="F1" sqref="F1"/>
      <selection pane="bottomLeft" activeCell="A2" sqref="A2"/>
      <selection pane="bottomRight" activeCell="C118" sqref="C118"/>
    </sheetView>
  </sheetViews>
  <sheetFormatPr defaultColWidth="8.85546875" defaultRowHeight="18.95" customHeight="1"/>
  <cols>
    <col min="1" max="1" width="8.85546875" style="1"/>
    <col min="2" max="2" width="43" style="1" customWidth="1"/>
    <col min="3" max="3" width="33.42578125" style="1" customWidth="1"/>
    <col min="4" max="4" width="13.7109375" style="1" customWidth="1"/>
    <col min="5" max="5" width="9" style="1" customWidth="1"/>
    <col min="6" max="6" width="97.42578125" style="30" customWidth="1"/>
    <col min="7" max="7" width="9.42578125" bestFit="1" customWidth="1"/>
    <col min="8" max="8" width="14.28515625" customWidth="1"/>
    <col min="9" max="9" width="23.42578125" customWidth="1"/>
    <col min="10" max="10" width="36.140625" style="1" bestFit="1" customWidth="1"/>
    <col min="11" max="11" width="17.7109375" style="1" customWidth="1"/>
    <col min="12" max="12" width="22.42578125" style="1" customWidth="1"/>
    <col min="13" max="13" width="12.7109375" style="1" customWidth="1"/>
    <col min="14" max="14" width="15" style="1" customWidth="1"/>
    <col min="15" max="15" width="16.28515625" style="1" customWidth="1"/>
    <col min="16" max="16" width="18" style="1" bestFit="1" customWidth="1"/>
    <col min="17" max="17" width="19" style="1" bestFit="1" customWidth="1"/>
    <col min="18" max="18" width="21.140625" style="1" bestFit="1" customWidth="1"/>
    <col min="19" max="19" width="17.7109375" style="1" customWidth="1"/>
    <col min="20" max="20" width="15" style="1" customWidth="1"/>
    <col min="21" max="21" width="13.7109375" style="1" customWidth="1"/>
    <col min="22" max="22" width="14.85546875" style="1" customWidth="1"/>
    <col min="23" max="23" width="16" style="1" customWidth="1"/>
    <col min="24" max="24" width="50.85546875" style="1" customWidth="1"/>
    <col min="25" max="25" width="68.7109375" style="1" bestFit="1" customWidth="1"/>
    <col min="26" max="26" width="38.28515625" style="1" customWidth="1"/>
    <col min="27" max="27" width="24.28515625" style="2" customWidth="1"/>
    <col min="28" max="28" width="38.140625" customWidth="1"/>
  </cols>
  <sheetData>
    <row r="1" spans="1:39" ht="18" thickBot="1">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86</v>
      </c>
      <c r="V1" s="4" t="s">
        <v>87</v>
      </c>
      <c r="W1" s="4" t="s">
        <v>53</v>
      </c>
      <c r="X1" s="4" t="s">
        <v>54</v>
      </c>
      <c r="Y1" s="4" t="s">
        <v>3</v>
      </c>
      <c r="Z1" s="4" t="s">
        <v>55</v>
      </c>
      <c r="AA1" s="11" t="s">
        <v>56</v>
      </c>
      <c r="AB1" s="6" t="s">
        <v>76</v>
      </c>
    </row>
    <row r="2" spans="1:39" s="13" customFormat="1" ht="15.75" thickTop="1">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39" s="13" customFormat="1" ht="15">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39" s="13" customFormat="1" ht="15">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39" s="13" customFormat="1" ht="7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39" s="13" customFormat="1" ht="15">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39" s="13" customFormat="1" ht="15">
      <c r="A7" s="13">
        <v>6</v>
      </c>
      <c r="B7" s="13" t="s">
        <v>65</v>
      </c>
      <c r="C7" s="16" t="s">
        <v>66</v>
      </c>
      <c r="D7" s="13" t="s">
        <v>13</v>
      </c>
      <c r="E7" s="13" t="b">
        <v>0</v>
      </c>
      <c r="F7" s="28" t="str">
        <f t="shared" si="1"/>
        <v>http://hl7.org/fhir/us/core/StructureDefinition/us-core-!patient</v>
      </c>
      <c r="G7" s="13" t="s">
        <v>57</v>
      </c>
      <c r="H7" s="13" t="s">
        <v>57</v>
      </c>
      <c r="I7" s="13" t="s">
        <v>61</v>
      </c>
      <c r="J7" s="13" t="str">
        <f t="shared" ref="J7" si="4">B7&amp;"."&amp;C7</f>
        <v>!Patient.address</v>
      </c>
      <c r="K7" s="13" t="s">
        <v>57</v>
      </c>
      <c r="M7" s="13" t="s">
        <v>57</v>
      </c>
      <c r="Y7" s="13" t="s">
        <v>81</v>
      </c>
      <c r="Z7" s="14"/>
      <c r="AA7" s="15"/>
      <c r="AB7" s="13" t="str">
        <f>"SearchParameter-us-core-"&amp;LOWER((B7)&amp;"-"&amp;C7&amp;".html")</f>
        <v>SearchParameter-us-core-!patient-address.html</v>
      </c>
    </row>
    <row r="8" spans="1:39" s="13" customFormat="1" ht="15">
      <c r="A8" s="13">
        <v>7</v>
      </c>
      <c r="B8" s="13" t="s">
        <v>65</v>
      </c>
      <c r="C8" s="13" t="s">
        <v>67</v>
      </c>
      <c r="D8" s="13" t="s">
        <v>13</v>
      </c>
      <c r="E8" s="13" t="b">
        <v>0</v>
      </c>
      <c r="F8" s="28" t="str">
        <f t="shared" si="1"/>
        <v>http://hl7.org/fhir/us/core/StructureDefinition/us-core-!patient</v>
      </c>
      <c r="G8" s="13" t="s">
        <v>57</v>
      </c>
      <c r="H8" s="13" t="s">
        <v>57</v>
      </c>
      <c r="I8" s="13" t="s">
        <v>61</v>
      </c>
      <c r="J8" s="13" t="str">
        <f>B8&amp;"."&amp;C8</f>
        <v>!Patient.telecom</v>
      </c>
      <c r="K8" s="13" t="s">
        <v>57</v>
      </c>
      <c r="M8" s="13" t="s">
        <v>57</v>
      </c>
      <c r="Y8" s="13" t="s">
        <v>82</v>
      </c>
      <c r="AA8" s="15"/>
      <c r="AB8" s="13" t="str">
        <f t="shared" ref="AB8" si="5">"SearchParameter-us-core-"&amp;LOWER((B8)&amp;"-"&amp;C8&amp;".html")</f>
        <v>SearchParameter-us-core-!patient-telecom.html</v>
      </c>
    </row>
    <row r="9" spans="1:39" ht="15">
      <c r="A9" s="9">
        <v>1</v>
      </c>
      <c r="B9" t="s">
        <v>22</v>
      </c>
      <c r="C9" s="9" t="s">
        <v>128</v>
      </c>
      <c r="D9" s="1" t="s">
        <v>13</v>
      </c>
      <c r="E9" s="1" t="b">
        <v>1</v>
      </c>
      <c r="F9" s="35" t="s">
        <v>195</v>
      </c>
      <c r="G9" t="s">
        <v>57</v>
      </c>
      <c r="H9" t="s">
        <v>57</v>
      </c>
      <c r="I9" t="s">
        <v>58</v>
      </c>
      <c r="J9" t="str">
        <f>B9&amp;"."&amp;C9</f>
        <v>Patient._id</v>
      </c>
      <c r="K9" s="1" t="s">
        <v>57</v>
      </c>
      <c r="M9" s="1" t="s">
        <v>57</v>
      </c>
      <c r="X9"/>
      <c r="Y9" s="17"/>
      <c r="Z9" s="5"/>
      <c r="AA9" s="10"/>
      <c r="AB9" s="1" t="str">
        <f>"SearchParameter-padi-"&amp;LOWER((B9)&amp;"-"&amp;C9&amp;".html")</f>
        <v>SearchParameter-padi-patient-_id.html</v>
      </c>
    </row>
    <row r="10" spans="1:39" s="1" customFormat="1" ht="15">
      <c r="A10" s="9">
        <v>2</v>
      </c>
      <c r="B10" s="9" t="s">
        <v>22</v>
      </c>
      <c r="C10" s="9" t="s">
        <v>245</v>
      </c>
      <c r="D10" s="9" t="s">
        <v>63</v>
      </c>
      <c r="E10" s="1" t="b">
        <v>1</v>
      </c>
      <c r="F10" s="35" t="s">
        <v>195</v>
      </c>
      <c r="G10" s="1" t="s">
        <v>57</v>
      </c>
      <c r="H10" s="1" t="s">
        <v>57</v>
      </c>
      <c r="I10" s="9" t="s">
        <v>58</v>
      </c>
      <c r="J10" s="1" t="str">
        <f t="shared" ref="J10:J32" si="6">B10&amp;"."&amp;C10</f>
        <v>Patient.active</v>
      </c>
      <c r="K10" s="1" t="s">
        <v>57</v>
      </c>
      <c r="L10" s="9"/>
      <c r="M10" s="1" t="s">
        <v>57</v>
      </c>
      <c r="N10" s="9"/>
      <c r="O10" s="9"/>
      <c r="P10" s="9"/>
      <c r="Q10" s="9"/>
      <c r="R10" s="9"/>
      <c r="S10" s="9"/>
      <c r="T10" s="9"/>
      <c r="U10" s="9"/>
      <c r="V10" s="9"/>
      <c r="W10" s="9"/>
      <c r="X10" s="9"/>
      <c r="Y10" s="32"/>
      <c r="Z10" s="33"/>
      <c r="AA10" s="34"/>
      <c r="AB10" s="9" t="str">
        <f>"SearchParameter-padi-"&amp;LOWER((B10)&amp;"-"&amp;C10&amp;".html")</f>
        <v>SearchParameter-padi-patient-active.html</v>
      </c>
      <c r="AC10" s="9"/>
      <c r="AD10" s="9"/>
      <c r="AE10" s="9"/>
      <c r="AF10" s="9"/>
      <c r="AG10" s="9"/>
      <c r="AH10" s="9"/>
      <c r="AI10" s="9"/>
      <c r="AJ10" s="9"/>
      <c r="AK10" s="9"/>
      <c r="AL10" s="9"/>
      <c r="AM10" s="9"/>
    </row>
    <row r="11" spans="1:39" s="1" customFormat="1" ht="15">
      <c r="A11" s="9">
        <v>3</v>
      </c>
      <c r="B11" s="9" t="s">
        <v>22</v>
      </c>
      <c r="C11" s="9" t="s">
        <v>66</v>
      </c>
      <c r="D11" s="9" t="s">
        <v>30</v>
      </c>
      <c r="E11" s="1" t="b">
        <v>1</v>
      </c>
      <c r="F11" s="35" t="s">
        <v>195</v>
      </c>
      <c r="G11" s="1" t="s">
        <v>57</v>
      </c>
      <c r="H11" s="1" t="s">
        <v>57</v>
      </c>
      <c r="I11" s="9" t="s">
        <v>61</v>
      </c>
      <c r="J11" s="1" t="str">
        <f t="shared" si="6"/>
        <v>Patient.address</v>
      </c>
      <c r="K11" s="1" t="s">
        <v>57</v>
      </c>
      <c r="L11" s="9"/>
      <c r="M11" s="1" t="s">
        <v>57</v>
      </c>
      <c r="N11" s="9"/>
      <c r="O11" s="9"/>
      <c r="P11" s="9"/>
      <c r="Q11" s="9"/>
      <c r="R11" s="9"/>
      <c r="S11" s="9"/>
      <c r="T11" s="9"/>
      <c r="U11" s="9"/>
      <c r="V11" s="9"/>
      <c r="W11" s="9"/>
      <c r="X11" s="9"/>
      <c r="Y11" s="32"/>
      <c r="Z11" s="33"/>
      <c r="AA11" s="34"/>
      <c r="AB11" s="9" t="str">
        <f t="shared" ref="AB11:AB32" si="7">"SearchParameter-padi-"&amp;LOWER((B11)&amp;"-"&amp;C11&amp;".html")</f>
        <v>SearchParameter-padi-patient-address.html</v>
      </c>
      <c r="AC11" s="9"/>
      <c r="AD11" s="9"/>
      <c r="AE11" s="9"/>
      <c r="AF11" s="9"/>
      <c r="AG11" s="9"/>
      <c r="AH11" s="9"/>
      <c r="AI11" s="9"/>
      <c r="AJ11" s="9"/>
      <c r="AK11" s="9"/>
      <c r="AL11" s="9"/>
      <c r="AM11" s="9"/>
    </row>
    <row r="12" spans="1:39" s="1" customFormat="1" ht="15">
      <c r="A12" s="9">
        <v>4</v>
      </c>
      <c r="B12" s="9" t="s">
        <v>22</v>
      </c>
      <c r="C12" s="9" t="s">
        <v>246</v>
      </c>
      <c r="D12" s="9" t="s">
        <v>30</v>
      </c>
      <c r="E12" s="1" t="b">
        <v>1</v>
      </c>
      <c r="F12" s="35" t="s">
        <v>195</v>
      </c>
      <c r="G12" s="1" t="s">
        <v>57</v>
      </c>
      <c r="H12" s="1" t="s">
        <v>57</v>
      </c>
      <c r="I12" s="9" t="s">
        <v>61</v>
      </c>
      <c r="J12" s="1" t="str">
        <f t="shared" si="6"/>
        <v>Patient.address-city</v>
      </c>
      <c r="K12" s="1" t="s">
        <v>57</v>
      </c>
      <c r="L12" s="9"/>
      <c r="M12" s="1" t="s">
        <v>57</v>
      </c>
      <c r="N12" s="9"/>
      <c r="O12" s="9"/>
      <c r="P12" s="9"/>
      <c r="Q12" s="9"/>
      <c r="R12" s="9"/>
      <c r="S12" s="9"/>
      <c r="T12" s="9"/>
      <c r="U12" s="9"/>
      <c r="V12" s="9"/>
      <c r="W12" s="9"/>
      <c r="X12" s="9"/>
      <c r="Y12" s="32"/>
      <c r="Z12" s="33"/>
      <c r="AA12" s="34"/>
      <c r="AB12" s="9" t="str">
        <f t="shared" si="7"/>
        <v>SearchParameter-padi-patient-address-city.html</v>
      </c>
      <c r="AC12" s="9"/>
      <c r="AD12" s="9"/>
      <c r="AE12" s="9"/>
      <c r="AF12" s="9"/>
      <c r="AG12" s="9"/>
      <c r="AH12" s="9"/>
      <c r="AI12" s="9"/>
      <c r="AJ12" s="9"/>
      <c r="AK12" s="9"/>
      <c r="AL12" s="9"/>
      <c r="AM12" s="9"/>
    </row>
    <row r="13" spans="1:39" s="1" customFormat="1" ht="15">
      <c r="A13" s="9">
        <v>5</v>
      </c>
      <c r="B13" s="9" t="s">
        <v>22</v>
      </c>
      <c r="C13" s="9" t="s">
        <v>247</v>
      </c>
      <c r="D13" s="9" t="s">
        <v>30</v>
      </c>
      <c r="E13" s="1" t="b">
        <v>1</v>
      </c>
      <c r="F13" s="35" t="s">
        <v>195</v>
      </c>
      <c r="G13" s="1" t="s">
        <v>57</v>
      </c>
      <c r="H13" s="1" t="s">
        <v>57</v>
      </c>
      <c r="I13" s="9" t="s">
        <v>61</v>
      </c>
      <c r="J13" s="1" t="str">
        <f t="shared" si="6"/>
        <v>Patient.address-country</v>
      </c>
      <c r="K13" s="1" t="s">
        <v>57</v>
      </c>
      <c r="L13" s="9"/>
      <c r="M13" s="1" t="s">
        <v>57</v>
      </c>
      <c r="N13" s="9"/>
      <c r="O13" s="9"/>
      <c r="P13" s="9"/>
      <c r="Q13" s="9"/>
      <c r="R13" s="9"/>
      <c r="S13" s="9"/>
      <c r="T13" s="9"/>
      <c r="U13" s="9"/>
      <c r="V13" s="9"/>
      <c r="W13" s="9"/>
      <c r="X13" s="9"/>
      <c r="Y13" s="32"/>
      <c r="Z13" s="33"/>
      <c r="AA13" s="34"/>
      <c r="AB13" s="9" t="str">
        <f t="shared" si="7"/>
        <v>SearchParameter-padi-patient-address-country.html</v>
      </c>
      <c r="AC13" s="9"/>
      <c r="AD13" s="9"/>
      <c r="AE13" s="9"/>
      <c r="AF13" s="9"/>
      <c r="AG13" s="9"/>
      <c r="AH13" s="9"/>
      <c r="AI13" s="9"/>
      <c r="AJ13" s="9"/>
      <c r="AK13" s="9"/>
      <c r="AL13" s="9"/>
      <c r="AM13" s="9"/>
    </row>
    <row r="14" spans="1:39" s="1" customFormat="1" ht="15">
      <c r="A14" s="9">
        <v>6</v>
      </c>
      <c r="B14" s="9" t="s">
        <v>22</v>
      </c>
      <c r="C14" s="9" t="s">
        <v>248</v>
      </c>
      <c r="D14" s="9" t="s">
        <v>30</v>
      </c>
      <c r="E14" s="1" t="b">
        <v>1</v>
      </c>
      <c r="F14" s="35" t="s">
        <v>195</v>
      </c>
      <c r="G14" s="1" t="s">
        <v>57</v>
      </c>
      <c r="H14" s="1" t="s">
        <v>57</v>
      </c>
      <c r="I14" s="9" t="s">
        <v>61</v>
      </c>
      <c r="J14" s="1" t="str">
        <f t="shared" si="6"/>
        <v>Patient.address-postalcode</v>
      </c>
      <c r="K14" s="1" t="s">
        <v>57</v>
      </c>
      <c r="L14" s="9"/>
      <c r="M14" s="1" t="s">
        <v>57</v>
      </c>
      <c r="N14" s="9"/>
      <c r="O14" s="9"/>
      <c r="P14" s="9"/>
      <c r="Q14" s="9"/>
      <c r="R14" s="9"/>
      <c r="S14" s="9"/>
      <c r="T14" s="9"/>
      <c r="U14" s="9"/>
      <c r="V14" s="9"/>
      <c r="W14" s="9"/>
      <c r="X14" s="9"/>
      <c r="Y14" s="32"/>
      <c r="Z14" s="33"/>
      <c r="AA14" s="34"/>
      <c r="AB14" s="9" t="str">
        <f t="shared" si="7"/>
        <v>SearchParameter-padi-patient-address-postalcode.html</v>
      </c>
      <c r="AC14" s="9"/>
      <c r="AD14" s="9"/>
      <c r="AE14" s="9"/>
      <c r="AF14" s="9"/>
      <c r="AG14" s="9"/>
      <c r="AH14" s="9"/>
      <c r="AI14" s="9"/>
      <c r="AJ14" s="9"/>
      <c r="AK14" s="9"/>
      <c r="AL14" s="9"/>
      <c r="AM14" s="9"/>
    </row>
    <row r="15" spans="1:39" s="1" customFormat="1" ht="15">
      <c r="A15" s="9">
        <v>7</v>
      </c>
      <c r="B15" s="9" t="s">
        <v>22</v>
      </c>
      <c r="C15" s="9" t="s">
        <v>249</v>
      </c>
      <c r="D15" s="9" t="s">
        <v>30</v>
      </c>
      <c r="E15" s="1" t="b">
        <v>1</v>
      </c>
      <c r="F15" s="35" t="s">
        <v>195</v>
      </c>
      <c r="G15" s="1" t="s">
        <v>57</v>
      </c>
      <c r="H15" s="1" t="s">
        <v>57</v>
      </c>
      <c r="I15" s="9" t="s">
        <v>61</v>
      </c>
      <c r="J15" s="1" t="str">
        <f t="shared" si="6"/>
        <v>Patient.address-state</v>
      </c>
      <c r="K15" s="1" t="s">
        <v>57</v>
      </c>
      <c r="L15" s="9"/>
      <c r="M15" s="1" t="s">
        <v>57</v>
      </c>
      <c r="N15" s="9"/>
      <c r="O15" s="9"/>
      <c r="P15" s="9"/>
      <c r="Q15" s="9"/>
      <c r="R15" s="9"/>
      <c r="S15" s="9"/>
      <c r="T15" s="9"/>
      <c r="U15" s="9"/>
      <c r="V15" s="9"/>
      <c r="W15" s="9"/>
      <c r="X15" s="9"/>
      <c r="Y15" s="32"/>
      <c r="Z15" s="33"/>
      <c r="AA15" s="34"/>
      <c r="AB15" s="9" t="str">
        <f t="shared" si="7"/>
        <v>SearchParameter-padi-patient-address-state.html</v>
      </c>
      <c r="AC15" s="9"/>
      <c r="AD15" s="9"/>
      <c r="AE15" s="9"/>
      <c r="AF15" s="9"/>
      <c r="AG15" s="9"/>
      <c r="AH15" s="9"/>
      <c r="AI15" s="9"/>
      <c r="AJ15" s="9"/>
      <c r="AK15" s="9"/>
      <c r="AL15" s="9"/>
      <c r="AM15" s="9"/>
    </row>
    <row r="16" spans="1:39" s="1" customFormat="1" ht="15">
      <c r="A16" s="9">
        <v>8</v>
      </c>
      <c r="B16" s="9" t="s">
        <v>22</v>
      </c>
      <c r="C16" s="9" t="s">
        <v>250</v>
      </c>
      <c r="D16" s="9" t="s">
        <v>30</v>
      </c>
      <c r="E16" s="1" t="b">
        <v>1</v>
      </c>
      <c r="F16" s="35" t="s">
        <v>195</v>
      </c>
      <c r="G16" s="1" t="s">
        <v>57</v>
      </c>
      <c r="H16" s="1" t="s">
        <v>57</v>
      </c>
      <c r="I16" s="9" t="s">
        <v>58</v>
      </c>
      <c r="J16" s="1" t="str">
        <f t="shared" si="6"/>
        <v>Patient.address-use</v>
      </c>
      <c r="K16" s="1" t="s">
        <v>57</v>
      </c>
      <c r="L16" s="9"/>
      <c r="M16" s="1" t="s">
        <v>57</v>
      </c>
      <c r="N16" s="9"/>
      <c r="O16" s="9"/>
      <c r="P16" s="9"/>
      <c r="Q16" s="9"/>
      <c r="R16" s="9"/>
      <c r="S16" s="9"/>
      <c r="T16" s="9"/>
      <c r="U16" s="9"/>
      <c r="V16" s="9"/>
      <c r="W16" s="9"/>
      <c r="X16" s="9"/>
      <c r="Y16" s="32"/>
      <c r="Z16" s="33"/>
      <c r="AA16" s="34"/>
      <c r="AB16" s="9" t="str">
        <f t="shared" si="7"/>
        <v>SearchParameter-padi-patient-address-use.html</v>
      </c>
      <c r="AC16" s="9"/>
      <c r="AD16" s="9"/>
      <c r="AE16" s="9"/>
      <c r="AF16" s="9"/>
      <c r="AG16" s="9"/>
      <c r="AH16" s="9"/>
      <c r="AI16" s="9"/>
      <c r="AJ16" s="9"/>
      <c r="AK16" s="9"/>
      <c r="AL16" s="9"/>
      <c r="AM16" s="9"/>
    </row>
    <row r="17" spans="1:39" s="1" customFormat="1" ht="15">
      <c r="A17" s="9">
        <v>9</v>
      </c>
      <c r="B17" s="9" t="s">
        <v>22</v>
      </c>
      <c r="C17" s="9" t="s">
        <v>196</v>
      </c>
      <c r="D17" s="9" t="s">
        <v>13</v>
      </c>
      <c r="E17" s="1" t="b">
        <v>1</v>
      </c>
      <c r="F17" s="35" t="s">
        <v>195</v>
      </c>
      <c r="G17" s="1" t="s">
        <v>57</v>
      </c>
      <c r="H17" s="1" t="s">
        <v>57</v>
      </c>
      <c r="I17" s="9" t="s">
        <v>64</v>
      </c>
      <c r="J17" s="1" t="str">
        <f t="shared" si="6"/>
        <v>Patient.birthdate</v>
      </c>
      <c r="K17" s="1" t="s">
        <v>57</v>
      </c>
      <c r="L17" s="9"/>
      <c r="M17" s="1" t="s">
        <v>57</v>
      </c>
      <c r="N17" s="9"/>
      <c r="O17" s="9"/>
      <c r="P17" s="9"/>
      <c r="Q17" s="9"/>
      <c r="R17" s="9"/>
      <c r="S17" s="9"/>
      <c r="T17" s="9"/>
      <c r="U17" s="9"/>
      <c r="V17" s="9"/>
      <c r="W17" s="9"/>
      <c r="X17" s="9"/>
      <c r="Y17" s="32"/>
      <c r="Z17" s="33"/>
      <c r="AA17" s="34"/>
      <c r="AB17" s="9" t="str">
        <f t="shared" si="7"/>
        <v>SearchParameter-padi-patient-birthdate.html</v>
      </c>
      <c r="AC17" s="9"/>
      <c r="AD17" s="9"/>
      <c r="AE17" s="9"/>
      <c r="AF17" s="9"/>
      <c r="AG17" s="9"/>
      <c r="AH17" s="9"/>
      <c r="AI17" s="9"/>
      <c r="AJ17" s="9"/>
      <c r="AK17" s="9"/>
      <c r="AL17" s="9"/>
      <c r="AM17" s="9"/>
    </row>
    <row r="18" spans="1:39" s="1" customFormat="1" ht="15">
      <c r="A18" s="9">
        <v>10</v>
      </c>
      <c r="B18" s="9" t="s">
        <v>22</v>
      </c>
      <c r="C18" s="9" t="s">
        <v>251</v>
      </c>
      <c r="D18" s="9" t="s">
        <v>30</v>
      </c>
      <c r="E18" s="1" t="b">
        <v>1</v>
      </c>
      <c r="F18" s="35" t="s">
        <v>195</v>
      </c>
      <c r="G18" s="1" t="s">
        <v>57</v>
      </c>
      <c r="H18" s="1" t="s">
        <v>57</v>
      </c>
      <c r="I18" s="9" t="s">
        <v>64</v>
      </c>
      <c r="J18" s="1" t="s">
        <v>259</v>
      </c>
      <c r="K18" s="1" t="s">
        <v>57</v>
      </c>
      <c r="L18" s="9"/>
      <c r="M18" s="1" t="s">
        <v>57</v>
      </c>
      <c r="N18" s="9"/>
      <c r="O18" s="9"/>
      <c r="P18" s="9"/>
      <c r="Q18" s="9"/>
      <c r="R18" s="9"/>
      <c r="S18" s="9"/>
      <c r="T18" s="9"/>
      <c r="U18" s="9"/>
      <c r="V18" s="9"/>
      <c r="W18" s="9"/>
      <c r="X18" s="9"/>
      <c r="Y18" s="32"/>
      <c r="Z18" s="33"/>
      <c r="AA18" s="34"/>
      <c r="AB18" s="9" t="str">
        <f t="shared" si="7"/>
        <v>SearchParameter-padi-patient-death-date.html</v>
      </c>
      <c r="AC18" s="9"/>
      <c r="AD18" s="9"/>
      <c r="AE18" s="9"/>
      <c r="AF18" s="9"/>
      <c r="AG18" s="9"/>
      <c r="AH18" s="9"/>
      <c r="AI18" s="9"/>
      <c r="AJ18" s="9"/>
      <c r="AK18" s="9"/>
      <c r="AL18" s="9"/>
      <c r="AM18" s="9"/>
    </row>
    <row r="19" spans="1:39" s="1" customFormat="1" ht="15">
      <c r="A19" s="9">
        <v>11</v>
      </c>
      <c r="B19" s="9" t="s">
        <v>22</v>
      </c>
      <c r="C19" s="9" t="s">
        <v>252</v>
      </c>
      <c r="D19" s="9" t="s">
        <v>30</v>
      </c>
      <c r="E19" s="1" t="b">
        <v>1</v>
      </c>
      <c r="F19" s="35" t="s">
        <v>195</v>
      </c>
      <c r="G19" s="1" t="s">
        <v>57</v>
      </c>
      <c r="H19" s="1" t="s">
        <v>57</v>
      </c>
      <c r="I19" s="9" t="s">
        <v>58</v>
      </c>
      <c r="J19" s="1" t="s">
        <v>260</v>
      </c>
      <c r="K19" s="1" t="s">
        <v>57</v>
      </c>
      <c r="L19" s="9"/>
      <c r="M19" s="1" t="s">
        <v>57</v>
      </c>
      <c r="N19" s="9"/>
      <c r="O19" s="9"/>
      <c r="P19" s="9"/>
      <c r="Q19" s="9"/>
      <c r="R19" s="9"/>
      <c r="S19" s="9"/>
      <c r="T19" s="9"/>
      <c r="U19" s="9"/>
      <c r="V19" s="9"/>
      <c r="W19" s="9"/>
      <c r="X19" s="9"/>
      <c r="Y19" s="32"/>
      <c r="Z19" s="33"/>
      <c r="AA19" s="34"/>
      <c r="AB19" s="9" t="str">
        <f t="shared" si="7"/>
        <v>SearchParameter-padi-patient-deceased.html</v>
      </c>
      <c r="AC19" s="9"/>
      <c r="AD19" s="9"/>
      <c r="AE19" s="9"/>
      <c r="AF19" s="9"/>
      <c r="AG19" s="9"/>
      <c r="AH19" s="9"/>
      <c r="AI19" s="9"/>
      <c r="AJ19" s="9"/>
      <c r="AK19" s="9"/>
      <c r="AL19" s="9"/>
      <c r="AM19" s="9"/>
    </row>
    <row r="20" spans="1:39" s="1" customFormat="1" ht="15">
      <c r="A20" s="9">
        <v>12</v>
      </c>
      <c r="B20" s="9" t="s">
        <v>22</v>
      </c>
      <c r="C20" s="9" t="s">
        <v>253</v>
      </c>
      <c r="D20" s="9" t="s">
        <v>63</v>
      </c>
      <c r="E20" s="1" t="b">
        <v>1</v>
      </c>
      <c r="F20" s="35" t="s">
        <v>195</v>
      </c>
      <c r="G20" s="1" t="s">
        <v>57</v>
      </c>
      <c r="H20" s="1" t="s">
        <v>57</v>
      </c>
      <c r="I20" s="9" t="s">
        <v>58</v>
      </c>
      <c r="J20" s="1" t="s">
        <v>261</v>
      </c>
      <c r="K20" s="1" t="s">
        <v>57</v>
      </c>
      <c r="L20" s="9"/>
      <c r="M20" s="1" t="s">
        <v>57</v>
      </c>
      <c r="N20" s="9"/>
      <c r="O20" s="9"/>
      <c r="P20" s="9"/>
      <c r="Q20" s="9"/>
      <c r="R20" s="9"/>
      <c r="S20" s="9"/>
      <c r="T20" s="9"/>
      <c r="U20" s="9"/>
      <c r="V20" s="9"/>
      <c r="W20" s="9"/>
      <c r="X20" s="9"/>
      <c r="Y20" s="32"/>
      <c r="Z20" s="33"/>
      <c r="AA20" s="34"/>
      <c r="AB20" s="9" t="str">
        <f t="shared" si="7"/>
        <v>SearchParameter-padi-patient-email.html</v>
      </c>
      <c r="AC20" s="9"/>
      <c r="AD20" s="9"/>
      <c r="AE20" s="9"/>
      <c r="AF20" s="9"/>
      <c r="AG20" s="9"/>
      <c r="AH20" s="9"/>
      <c r="AI20" s="9"/>
      <c r="AJ20" s="9"/>
      <c r="AK20" s="9"/>
      <c r="AL20" s="9"/>
      <c r="AM20" s="9"/>
    </row>
    <row r="21" spans="1:39" s="1" customFormat="1" ht="15">
      <c r="A21" s="9">
        <v>13</v>
      </c>
      <c r="B21" s="9" t="s">
        <v>22</v>
      </c>
      <c r="C21" s="9" t="s">
        <v>197</v>
      </c>
      <c r="D21" s="9" t="s">
        <v>13</v>
      </c>
      <c r="E21" s="1" t="b">
        <v>1</v>
      </c>
      <c r="F21" s="35" t="s">
        <v>195</v>
      </c>
      <c r="G21" s="1" t="s">
        <v>57</v>
      </c>
      <c r="H21" s="1" t="s">
        <v>57</v>
      </c>
      <c r="I21" s="9" t="s">
        <v>61</v>
      </c>
      <c r="J21" s="1" t="str">
        <f>B21&amp;".name.family"</f>
        <v>Patient.name.family</v>
      </c>
      <c r="K21" s="1" t="s">
        <v>57</v>
      </c>
      <c r="L21" s="9"/>
      <c r="M21" s="1" t="s">
        <v>57</v>
      </c>
      <c r="N21" s="9"/>
      <c r="O21" s="9"/>
      <c r="P21" s="9"/>
      <c r="Q21" s="9"/>
      <c r="R21" s="9"/>
      <c r="S21" s="9"/>
      <c r="T21" s="9"/>
      <c r="U21" s="9"/>
      <c r="V21" s="9"/>
      <c r="W21" s="9"/>
      <c r="X21" s="9"/>
      <c r="Y21" s="32"/>
      <c r="Z21" s="33"/>
      <c r="AA21" s="34"/>
      <c r="AB21" s="9" t="str">
        <f t="shared" si="7"/>
        <v>SearchParameter-padi-patient-family.html</v>
      </c>
      <c r="AC21" s="9"/>
      <c r="AD21" s="9"/>
      <c r="AE21" s="9"/>
      <c r="AF21" s="9"/>
      <c r="AG21" s="9"/>
      <c r="AH21" s="9"/>
      <c r="AI21" s="9"/>
      <c r="AJ21" s="9"/>
      <c r="AK21" s="9"/>
      <c r="AL21" s="9"/>
      <c r="AM21" s="9"/>
    </row>
    <row r="22" spans="1:39" s="1" customFormat="1" ht="15">
      <c r="A22" s="9">
        <v>14</v>
      </c>
      <c r="B22" s="9" t="s">
        <v>22</v>
      </c>
      <c r="C22" s="9" t="s">
        <v>198</v>
      </c>
      <c r="D22" s="9" t="s">
        <v>13</v>
      </c>
      <c r="E22" s="1" t="b">
        <v>1</v>
      </c>
      <c r="F22" s="35" t="s">
        <v>195</v>
      </c>
      <c r="G22" s="1" t="s">
        <v>57</v>
      </c>
      <c r="H22" s="1" t="s">
        <v>57</v>
      </c>
      <c r="I22" s="9" t="s">
        <v>58</v>
      </c>
      <c r="J22" s="1" t="str">
        <f t="shared" si="6"/>
        <v>Patient.gender</v>
      </c>
      <c r="K22" s="1" t="s">
        <v>57</v>
      </c>
      <c r="L22" s="9"/>
      <c r="M22" s="1" t="s">
        <v>57</v>
      </c>
      <c r="N22" s="9"/>
      <c r="O22" s="9"/>
      <c r="P22" s="9"/>
      <c r="Q22" s="9"/>
      <c r="R22" s="9"/>
      <c r="S22" s="9"/>
      <c r="T22" s="9"/>
      <c r="U22" s="9"/>
      <c r="V22" s="9"/>
      <c r="W22" s="9"/>
      <c r="X22" s="9"/>
      <c r="Y22" s="32"/>
      <c r="Z22" s="33"/>
      <c r="AA22" s="34"/>
      <c r="AB22" s="9" t="str">
        <f t="shared" si="7"/>
        <v>SearchParameter-padi-patient-gender.html</v>
      </c>
      <c r="AC22" s="9"/>
      <c r="AD22" s="9"/>
      <c r="AE22" s="9"/>
      <c r="AF22" s="9"/>
      <c r="AG22" s="9"/>
      <c r="AH22" s="9"/>
      <c r="AI22" s="9"/>
      <c r="AJ22" s="9"/>
      <c r="AK22" s="9"/>
      <c r="AL22" s="9"/>
      <c r="AM22" s="9"/>
    </row>
    <row r="23" spans="1:39" s="1" customFormat="1" ht="15">
      <c r="A23" s="9">
        <v>15</v>
      </c>
      <c r="B23" s="9" t="s">
        <v>22</v>
      </c>
      <c r="C23" s="9" t="s">
        <v>254</v>
      </c>
      <c r="D23" s="9" t="s">
        <v>30</v>
      </c>
      <c r="E23" s="1" t="b">
        <v>1</v>
      </c>
      <c r="F23" s="35" t="s">
        <v>195</v>
      </c>
      <c r="G23" s="1" t="s">
        <v>57</v>
      </c>
      <c r="H23" s="1" t="s">
        <v>57</v>
      </c>
      <c r="I23" s="9" t="s">
        <v>69</v>
      </c>
      <c r="J23" s="1" t="s">
        <v>262</v>
      </c>
      <c r="K23" s="1" t="s">
        <v>57</v>
      </c>
      <c r="L23" s="9"/>
      <c r="M23" s="1" t="s">
        <v>57</v>
      </c>
      <c r="N23" s="9"/>
      <c r="O23" s="9"/>
      <c r="P23" s="9"/>
      <c r="Q23" s="9"/>
      <c r="R23" s="9"/>
      <c r="S23" s="9"/>
      <c r="T23" s="9"/>
      <c r="U23" s="9"/>
      <c r="V23" s="9"/>
      <c r="W23" s="9"/>
      <c r="X23" s="9"/>
      <c r="Y23" s="32"/>
      <c r="Z23" s="33"/>
      <c r="AA23" s="34"/>
      <c r="AB23" s="9" t="str">
        <f t="shared" si="7"/>
        <v>SearchParameter-padi-patient-general-practitioner.html</v>
      </c>
      <c r="AC23" s="9"/>
      <c r="AD23" s="9"/>
      <c r="AE23" s="9"/>
      <c r="AF23" s="9"/>
      <c r="AG23" s="9"/>
      <c r="AH23" s="9"/>
      <c r="AI23" s="9"/>
      <c r="AJ23" s="9"/>
      <c r="AK23" s="9"/>
      <c r="AL23" s="9"/>
      <c r="AM23" s="9"/>
    </row>
    <row r="24" spans="1:39" s="1" customFormat="1" ht="15">
      <c r="A24" s="9">
        <v>16</v>
      </c>
      <c r="B24" s="9" t="s">
        <v>22</v>
      </c>
      <c r="C24" s="9" t="s">
        <v>199</v>
      </c>
      <c r="D24" s="9" t="s">
        <v>13</v>
      </c>
      <c r="E24" s="1" t="b">
        <v>1</v>
      </c>
      <c r="F24" s="35" t="s">
        <v>195</v>
      </c>
      <c r="G24" s="1" t="s">
        <v>57</v>
      </c>
      <c r="H24" s="1" t="s">
        <v>57</v>
      </c>
      <c r="I24" s="9" t="s">
        <v>61</v>
      </c>
      <c r="J24" s="1" t="str">
        <f>B24&amp;".name.given"</f>
        <v>Patient.name.given</v>
      </c>
      <c r="K24" s="1" t="s">
        <v>57</v>
      </c>
      <c r="L24" s="9"/>
      <c r="M24" s="1" t="s">
        <v>57</v>
      </c>
      <c r="N24" s="9"/>
      <c r="O24" s="9"/>
      <c r="P24" s="9"/>
      <c r="Q24" s="9"/>
      <c r="R24" s="9"/>
      <c r="S24" s="9"/>
      <c r="T24" s="9"/>
      <c r="U24" s="9"/>
      <c r="V24" s="9"/>
      <c r="W24" s="9"/>
      <c r="X24" s="9"/>
      <c r="Y24" s="32"/>
      <c r="Z24" s="33"/>
      <c r="AA24" s="34"/>
      <c r="AB24" s="9" t="str">
        <f t="shared" si="7"/>
        <v>SearchParameter-padi-patient-given.html</v>
      </c>
      <c r="AC24" s="9"/>
      <c r="AD24" s="9"/>
      <c r="AE24" s="9"/>
      <c r="AF24" s="9"/>
      <c r="AG24" s="9"/>
      <c r="AH24" s="9"/>
      <c r="AI24" s="9"/>
      <c r="AJ24" s="9"/>
      <c r="AK24" s="9"/>
      <c r="AL24" s="9"/>
      <c r="AM24" s="9"/>
    </row>
    <row r="25" spans="1:39" s="1" customFormat="1" ht="15">
      <c r="A25" s="9">
        <v>17</v>
      </c>
      <c r="B25" s="9" t="s">
        <v>22</v>
      </c>
      <c r="C25" s="9" t="s">
        <v>129</v>
      </c>
      <c r="D25" s="9" t="s">
        <v>13</v>
      </c>
      <c r="E25" s="1" t="b">
        <v>1</v>
      </c>
      <c r="F25" s="35" t="s">
        <v>195</v>
      </c>
      <c r="G25" s="1" t="s">
        <v>57</v>
      </c>
      <c r="H25" s="1" t="s">
        <v>57</v>
      </c>
      <c r="I25" s="9" t="s">
        <v>58</v>
      </c>
      <c r="J25" s="1" t="str">
        <f t="shared" si="6"/>
        <v>Patient.identifier</v>
      </c>
      <c r="K25" s="1" t="s">
        <v>57</v>
      </c>
      <c r="L25" s="9"/>
      <c r="M25" s="1" t="s">
        <v>57</v>
      </c>
      <c r="N25" s="9"/>
      <c r="O25" s="9"/>
      <c r="P25" s="9"/>
      <c r="Q25" s="9"/>
      <c r="R25" s="9"/>
      <c r="S25" s="9"/>
      <c r="T25" s="9"/>
      <c r="U25" s="9"/>
      <c r="V25" s="9"/>
      <c r="W25" s="9"/>
      <c r="X25" s="9"/>
      <c r="Y25" s="32"/>
      <c r="Z25" s="33"/>
      <c r="AA25" s="34"/>
      <c r="AB25" s="9" t="str">
        <f t="shared" si="7"/>
        <v>SearchParameter-padi-patient-identifier.html</v>
      </c>
      <c r="AC25" s="9"/>
      <c r="AD25" s="9"/>
      <c r="AE25" s="9"/>
      <c r="AF25" s="9"/>
      <c r="AG25" s="9"/>
      <c r="AH25" s="9"/>
      <c r="AI25" s="9"/>
      <c r="AJ25" s="9"/>
      <c r="AK25" s="9"/>
      <c r="AL25" s="9"/>
      <c r="AM25" s="9"/>
    </row>
    <row r="26" spans="1:39" s="1" customFormat="1" ht="15">
      <c r="A26" s="9">
        <v>18</v>
      </c>
      <c r="B26" s="9" t="s">
        <v>22</v>
      </c>
      <c r="C26" s="9" t="s">
        <v>207</v>
      </c>
      <c r="D26" s="9" t="s">
        <v>30</v>
      </c>
      <c r="E26" s="1" t="b">
        <v>1</v>
      </c>
      <c r="F26" s="35" t="s">
        <v>195</v>
      </c>
      <c r="G26" s="1" t="s">
        <v>57</v>
      </c>
      <c r="H26" s="1" t="s">
        <v>57</v>
      </c>
      <c r="I26" s="9" t="s">
        <v>58</v>
      </c>
      <c r="J26" s="1" t="s">
        <v>263</v>
      </c>
      <c r="K26" s="1" t="s">
        <v>57</v>
      </c>
      <c r="L26" s="9"/>
      <c r="M26" s="1" t="s">
        <v>57</v>
      </c>
      <c r="N26" s="9"/>
      <c r="O26" s="9"/>
      <c r="P26" s="9"/>
      <c r="Q26" s="9"/>
      <c r="R26" s="9"/>
      <c r="S26" s="9"/>
      <c r="T26" s="9"/>
      <c r="U26" s="9"/>
      <c r="V26" s="9"/>
      <c r="W26" s="9"/>
      <c r="X26" s="9"/>
      <c r="Y26" s="32"/>
      <c r="Z26" s="33"/>
      <c r="AA26" s="34"/>
      <c r="AB26" s="9" t="str">
        <f t="shared" si="7"/>
        <v>SearchParameter-padi-patient-language.html</v>
      </c>
      <c r="AC26" s="9"/>
      <c r="AD26" s="9"/>
      <c r="AE26" s="9"/>
      <c r="AF26" s="9"/>
      <c r="AG26" s="9"/>
      <c r="AH26" s="9"/>
      <c r="AI26" s="9"/>
      <c r="AJ26" s="9"/>
      <c r="AK26" s="9"/>
      <c r="AL26" s="9"/>
      <c r="AM26" s="9"/>
    </row>
    <row r="27" spans="1:39" s="1" customFormat="1" ht="15">
      <c r="A27" s="9">
        <v>19</v>
      </c>
      <c r="B27" s="9" t="s">
        <v>22</v>
      </c>
      <c r="C27" s="9" t="s">
        <v>255</v>
      </c>
      <c r="D27" s="9" t="s">
        <v>30</v>
      </c>
      <c r="E27" s="1" t="b">
        <v>1</v>
      </c>
      <c r="F27" s="35" t="s">
        <v>195</v>
      </c>
      <c r="G27" s="1" t="s">
        <v>57</v>
      </c>
      <c r="H27" s="1" t="s">
        <v>57</v>
      </c>
      <c r="I27" s="9" t="s">
        <v>69</v>
      </c>
      <c r="J27" s="1" t="s">
        <v>264</v>
      </c>
      <c r="K27" s="1" t="s">
        <v>57</v>
      </c>
      <c r="L27" s="9"/>
      <c r="M27" s="1" t="s">
        <v>57</v>
      </c>
      <c r="N27" s="9"/>
      <c r="O27" s="9"/>
      <c r="P27" s="9"/>
      <c r="Q27" s="9"/>
      <c r="R27" s="9"/>
      <c r="S27" s="9"/>
      <c r="T27" s="9"/>
      <c r="U27" s="9"/>
      <c r="V27" s="9"/>
      <c r="W27" s="9"/>
      <c r="X27" s="9"/>
      <c r="Y27" s="32"/>
      <c r="Z27" s="33"/>
      <c r="AA27" s="34"/>
      <c r="AB27" s="9" t="str">
        <f t="shared" si="7"/>
        <v>SearchParameter-padi-patient-link.html</v>
      </c>
      <c r="AC27" s="9"/>
      <c r="AD27" s="9"/>
      <c r="AE27" s="9"/>
      <c r="AF27" s="9"/>
      <c r="AG27" s="9"/>
      <c r="AH27" s="9"/>
      <c r="AI27" s="9"/>
      <c r="AJ27" s="9"/>
      <c r="AK27" s="9"/>
      <c r="AL27" s="9"/>
      <c r="AM27" s="9"/>
    </row>
    <row r="28" spans="1:39" s="1" customFormat="1" ht="15">
      <c r="A28" s="9">
        <v>20</v>
      </c>
      <c r="B28" s="9" t="s">
        <v>22</v>
      </c>
      <c r="C28" s="9" t="s">
        <v>23</v>
      </c>
      <c r="D28" s="9" t="s">
        <v>13</v>
      </c>
      <c r="E28" s="1" t="b">
        <v>1</v>
      </c>
      <c r="F28" s="35" t="s">
        <v>195</v>
      </c>
      <c r="G28" s="1" t="s">
        <v>57</v>
      </c>
      <c r="H28" s="1" t="s">
        <v>57</v>
      </c>
      <c r="I28" s="9" t="s">
        <v>61</v>
      </c>
      <c r="J28" s="1" t="str">
        <f t="shared" si="6"/>
        <v>Patient.name</v>
      </c>
      <c r="K28" s="1" t="s">
        <v>57</v>
      </c>
      <c r="L28" s="9"/>
      <c r="M28" s="1" t="s">
        <v>57</v>
      </c>
      <c r="N28" s="9"/>
      <c r="O28" s="9"/>
      <c r="P28" s="9"/>
      <c r="Q28" s="9"/>
      <c r="R28" s="9"/>
      <c r="S28" s="9"/>
      <c r="T28" s="9"/>
      <c r="U28" s="9"/>
      <c r="V28" s="9"/>
      <c r="W28" s="9"/>
      <c r="X28" s="9"/>
      <c r="Y28" s="32"/>
      <c r="Z28" s="33"/>
      <c r="AA28" s="34"/>
      <c r="AB28" s="9" t="str">
        <f t="shared" si="7"/>
        <v>SearchParameter-padi-patient-name.html</v>
      </c>
      <c r="AC28" s="9"/>
      <c r="AD28" s="9"/>
      <c r="AE28" s="9"/>
      <c r="AF28" s="9"/>
      <c r="AG28" s="9"/>
      <c r="AH28" s="9"/>
      <c r="AI28" s="9"/>
      <c r="AJ28" s="9"/>
      <c r="AK28" s="9"/>
      <c r="AL28" s="9"/>
      <c r="AM28" s="9"/>
    </row>
    <row r="29" spans="1:39" s="1" customFormat="1" ht="15">
      <c r="A29" s="9">
        <v>21</v>
      </c>
      <c r="B29" s="9" t="s">
        <v>22</v>
      </c>
      <c r="C29" s="9" t="s">
        <v>256</v>
      </c>
      <c r="D29" s="9" t="s">
        <v>30</v>
      </c>
      <c r="E29" s="1" t="b">
        <v>1</v>
      </c>
      <c r="F29" s="35" t="s">
        <v>195</v>
      </c>
      <c r="G29" s="1" t="s">
        <v>57</v>
      </c>
      <c r="H29" s="1" t="s">
        <v>57</v>
      </c>
      <c r="I29" s="9" t="s">
        <v>69</v>
      </c>
      <c r="J29" s="1" t="s">
        <v>265</v>
      </c>
      <c r="K29" s="1" t="s">
        <v>57</v>
      </c>
      <c r="L29" s="9"/>
      <c r="M29" s="1" t="s">
        <v>57</v>
      </c>
      <c r="N29" s="9"/>
      <c r="O29" s="9"/>
      <c r="P29" s="9"/>
      <c r="Q29" s="9"/>
      <c r="R29" s="9"/>
      <c r="S29" s="9"/>
      <c r="T29" s="9"/>
      <c r="U29" s="9"/>
      <c r="V29" s="9"/>
      <c r="W29" s="9"/>
      <c r="X29" s="9"/>
      <c r="Y29" s="32"/>
      <c r="Z29" s="33"/>
      <c r="AA29" s="34"/>
      <c r="AB29" s="9" t="str">
        <f t="shared" si="7"/>
        <v>SearchParameter-padi-patient-organization.html</v>
      </c>
      <c r="AC29" s="9"/>
      <c r="AD29" s="9"/>
      <c r="AE29" s="9"/>
      <c r="AF29" s="9"/>
      <c r="AG29" s="9"/>
      <c r="AH29" s="9"/>
      <c r="AI29" s="9"/>
      <c r="AJ29" s="9"/>
      <c r="AK29" s="9"/>
      <c r="AL29" s="9"/>
      <c r="AM29" s="9"/>
    </row>
    <row r="30" spans="1:39" s="1" customFormat="1" ht="15">
      <c r="A30" s="9">
        <v>22</v>
      </c>
      <c r="B30" s="9" t="s">
        <v>22</v>
      </c>
      <c r="C30" s="9" t="s">
        <v>257</v>
      </c>
      <c r="D30" s="9" t="s">
        <v>63</v>
      </c>
      <c r="E30" s="1" t="b">
        <v>1</v>
      </c>
      <c r="F30" s="35" t="s">
        <v>195</v>
      </c>
      <c r="G30" s="1" t="s">
        <v>57</v>
      </c>
      <c r="H30" s="1" t="s">
        <v>57</v>
      </c>
      <c r="I30" s="9" t="s">
        <v>58</v>
      </c>
      <c r="J30" s="1" t="s">
        <v>266</v>
      </c>
      <c r="K30" s="1" t="s">
        <v>57</v>
      </c>
      <c r="L30" s="9"/>
      <c r="M30" s="1" t="s">
        <v>57</v>
      </c>
      <c r="N30" s="9"/>
      <c r="O30" s="9"/>
      <c r="P30" s="9"/>
      <c r="Q30" s="9"/>
      <c r="R30" s="9"/>
      <c r="S30" s="9"/>
      <c r="T30" s="9"/>
      <c r="U30" s="9"/>
      <c r="V30" s="9"/>
      <c r="W30" s="9"/>
      <c r="X30" s="9"/>
      <c r="Y30" s="32"/>
      <c r="Z30" s="33"/>
      <c r="AA30" s="34"/>
      <c r="AB30" s="9" t="str">
        <f t="shared" si="7"/>
        <v>SearchParameter-padi-patient-phone.html</v>
      </c>
      <c r="AC30" s="9"/>
      <c r="AD30" s="9"/>
      <c r="AE30" s="9"/>
      <c r="AF30" s="9"/>
      <c r="AG30" s="9"/>
      <c r="AH30" s="9"/>
      <c r="AI30" s="9"/>
      <c r="AJ30" s="9"/>
      <c r="AK30" s="9"/>
      <c r="AL30" s="9"/>
      <c r="AM30" s="9"/>
    </row>
    <row r="31" spans="1:39" s="1" customFormat="1" ht="15">
      <c r="A31" s="9">
        <v>23</v>
      </c>
      <c r="B31" s="9" t="s">
        <v>22</v>
      </c>
      <c r="C31" s="9" t="s">
        <v>258</v>
      </c>
      <c r="D31" s="9" t="s">
        <v>30</v>
      </c>
      <c r="E31" s="1" t="b">
        <v>1</v>
      </c>
      <c r="F31" s="35" t="s">
        <v>195</v>
      </c>
      <c r="G31" s="1" t="s">
        <v>57</v>
      </c>
      <c r="H31" s="1" t="s">
        <v>57</v>
      </c>
      <c r="I31" s="9" t="s">
        <v>61</v>
      </c>
      <c r="J31" s="1" t="str">
        <f>B31&amp;".name"</f>
        <v>Patient.name</v>
      </c>
      <c r="K31" s="1" t="s">
        <v>57</v>
      </c>
      <c r="L31" s="9"/>
      <c r="M31" s="1" t="s">
        <v>57</v>
      </c>
      <c r="N31" s="9"/>
      <c r="O31" s="9"/>
      <c r="P31" s="9"/>
      <c r="Q31" s="9"/>
      <c r="R31" s="9"/>
      <c r="S31" s="9"/>
      <c r="T31" s="9"/>
      <c r="U31" s="9"/>
      <c r="V31" s="9"/>
      <c r="W31" s="9"/>
      <c r="X31" s="9"/>
      <c r="Y31" s="32"/>
      <c r="Z31" s="33"/>
      <c r="AA31" s="34"/>
      <c r="AB31" s="9" t="str">
        <f t="shared" si="7"/>
        <v>SearchParameter-padi-patient-phonetic.html</v>
      </c>
      <c r="AC31" s="9"/>
      <c r="AD31" s="9"/>
      <c r="AE31" s="9"/>
      <c r="AF31" s="9"/>
      <c r="AG31" s="9"/>
      <c r="AH31" s="9"/>
      <c r="AI31" s="9"/>
      <c r="AJ31" s="9"/>
      <c r="AK31" s="9"/>
      <c r="AL31" s="9"/>
      <c r="AM31" s="9"/>
    </row>
    <row r="32" spans="1:39" s="1" customFormat="1" ht="15">
      <c r="A32" s="9">
        <v>24</v>
      </c>
      <c r="B32" s="9" t="s">
        <v>22</v>
      </c>
      <c r="C32" s="9" t="s">
        <v>67</v>
      </c>
      <c r="D32" s="9" t="s">
        <v>63</v>
      </c>
      <c r="E32" s="1" t="b">
        <v>1</v>
      </c>
      <c r="F32" s="35" t="s">
        <v>195</v>
      </c>
      <c r="G32" s="1" t="s">
        <v>57</v>
      </c>
      <c r="H32" s="1" t="s">
        <v>57</v>
      </c>
      <c r="I32" s="9" t="s">
        <v>58</v>
      </c>
      <c r="J32" s="1" t="str">
        <f t="shared" si="6"/>
        <v>Patient.telecom</v>
      </c>
      <c r="K32" s="1" t="s">
        <v>57</v>
      </c>
      <c r="L32" s="9"/>
      <c r="M32" s="1" t="s">
        <v>57</v>
      </c>
      <c r="N32" s="9"/>
      <c r="O32" s="9"/>
      <c r="P32" s="9"/>
      <c r="Q32" s="9"/>
      <c r="R32" s="9"/>
      <c r="S32" s="9"/>
      <c r="T32" s="9"/>
      <c r="U32" s="9"/>
      <c r="V32" s="9"/>
      <c r="W32" s="9"/>
      <c r="X32" s="9"/>
      <c r="Y32" s="32"/>
      <c r="Z32" s="33"/>
      <c r="AA32" s="34"/>
      <c r="AB32" s="9" t="str">
        <f t="shared" si="7"/>
        <v>SearchParameter-padi-patient-telecom.html</v>
      </c>
      <c r="AC32" s="9"/>
      <c r="AD32" s="9"/>
      <c r="AE32" s="9"/>
      <c r="AF32" s="9"/>
      <c r="AG32" s="9"/>
      <c r="AH32" s="9"/>
      <c r="AI32" s="9"/>
      <c r="AJ32" s="9"/>
      <c r="AK32" s="9"/>
      <c r="AL32" s="9"/>
      <c r="AM32" s="9"/>
    </row>
    <row r="33" spans="1:28" ht="18.95" customHeight="1">
      <c r="A33" s="9">
        <v>25</v>
      </c>
      <c r="B33" s="1" t="s">
        <v>147</v>
      </c>
      <c r="C33" s="9" t="s">
        <v>128</v>
      </c>
      <c r="D33" s="1" t="s">
        <v>13</v>
      </c>
      <c r="E33" s="1" t="b">
        <v>1</v>
      </c>
      <c r="F33" s="9" t="s">
        <v>244</v>
      </c>
      <c r="G33" s="1" t="s">
        <v>57</v>
      </c>
      <c r="H33" s="1" t="s">
        <v>57</v>
      </c>
      <c r="I33" s="1" t="s">
        <v>58</v>
      </c>
      <c r="J33" s="1" t="s">
        <v>243</v>
      </c>
      <c r="K33" s="1" t="s">
        <v>57</v>
      </c>
      <c r="M33" s="1" t="s">
        <v>57</v>
      </c>
      <c r="Y33" s="17"/>
      <c r="AB33" s="1" t="str">
        <f>"SearchParameter-padi-"&amp;LOWER((B33)&amp;"-"&amp;C33&amp;".html")</f>
        <v>SearchParameter-padi-documentreference-_id.html</v>
      </c>
    </row>
    <row r="34" spans="1:28" ht="18.95" customHeight="1">
      <c r="A34" s="9">
        <v>26</v>
      </c>
      <c r="B34" s="1" t="s">
        <v>147</v>
      </c>
      <c r="C34" s="9" t="s">
        <v>200</v>
      </c>
      <c r="D34" s="1" t="s">
        <v>30</v>
      </c>
      <c r="E34" s="1" t="b">
        <v>1</v>
      </c>
      <c r="F34" s="9" t="s">
        <v>244</v>
      </c>
      <c r="G34" s="1" t="s">
        <v>57</v>
      </c>
      <c r="H34" s="1" t="s">
        <v>57</v>
      </c>
      <c r="I34" s="1" t="s">
        <v>69</v>
      </c>
      <c r="J34" s="1" t="s">
        <v>218</v>
      </c>
      <c r="K34" s="1" t="s">
        <v>57</v>
      </c>
      <c r="M34" s="1" t="s">
        <v>57</v>
      </c>
      <c r="Y34" s="17"/>
      <c r="AB34" s="1" t="str">
        <f>"SearchParameter-padi-"&amp;LOWER((B34)&amp;"-"&amp;C34&amp;".html")</f>
        <v>SearchParameter-padi-documentreference-authenticator.html</v>
      </c>
    </row>
    <row r="35" spans="1:28" ht="18.95" customHeight="1">
      <c r="A35" s="9">
        <v>27</v>
      </c>
      <c r="B35" s="1" t="s">
        <v>147</v>
      </c>
      <c r="C35" s="9" t="s">
        <v>202</v>
      </c>
      <c r="D35" s="1" t="s">
        <v>30</v>
      </c>
      <c r="E35" s="1" t="b">
        <v>1</v>
      </c>
      <c r="F35" s="9" t="s">
        <v>244</v>
      </c>
      <c r="G35" s="1" t="s">
        <v>57</v>
      </c>
      <c r="H35" s="1" t="s">
        <v>57</v>
      </c>
      <c r="I35" s="1" t="s">
        <v>69</v>
      </c>
      <c r="J35" s="1" t="s">
        <v>219</v>
      </c>
      <c r="K35" s="1" t="s">
        <v>57</v>
      </c>
      <c r="M35" s="1" t="s">
        <v>57</v>
      </c>
      <c r="Y35" s="17"/>
      <c r="AB35" s="1" t="str">
        <f t="shared" ref="AB35:AB136" si="8">"SearchParameter-padi-"&amp;LOWER((B35)&amp;"-"&amp;C35&amp;".html")</f>
        <v>SearchParameter-padi-documentreference-author.html</v>
      </c>
    </row>
    <row r="36" spans="1:28" ht="18.95" customHeight="1">
      <c r="A36" s="9">
        <v>28</v>
      </c>
      <c r="B36" s="1" t="s">
        <v>147</v>
      </c>
      <c r="C36" s="9" t="s">
        <v>73</v>
      </c>
      <c r="D36" s="1" t="s">
        <v>63</v>
      </c>
      <c r="E36" s="1" t="b">
        <v>1</v>
      </c>
      <c r="F36" s="9" t="s">
        <v>244</v>
      </c>
      <c r="G36" s="1" t="s">
        <v>57</v>
      </c>
      <c r="H36" s="1" t="s">
        <v>57</v>
      </c>
      <c r="I36" s="1" t="s">
        <v>58</v>
      </c>
      <c r="J36" s="1" t="s">
        <v>220</v>
      </c>
      <c r="K36" s="1" t="s">
        <v>57</v>
      </c>
      <c r="M36" s="1" t="s">
        <v>57</v>
      </c>
      <c r="Y36" s="17"/>
      <c r="AB36" s="1" t="str">
        <f t="shared" si="8"/>
        <v>SearchParameter-padi-documentreference-category.html</v>
      </c>
    </row>
    <row r="37" spans="1:28" ht="18.95" customHeight="1">
      <c r="A37" s="9">
        <v>29</v>
      </c>
      <c r="B37" s="1" t="s">
        <v>147</v>
      </c>
      <c r="C37" s="9" t="s">
        <v>203</v>
      </c>
      <c r="D37" s="1" t="s">
        <v>63</v>
      </c>
      <c r="E37" s="1" t="b">
        <v>1</v>
      </c>
      <c r="F37" s="9" t="s">
        <v>244</v>
      </c>
      <c r="G37" s="1" t="s">
        <v>57</v>
      </c>
      <c r="H37" s="1" t="s">
        <v>57</v>
      </c>
      <c r="I37" s="1" t="s">
        <v>58</v>
      </c>
      <c r="J37" s="1" t="s">
        <v>221</v>
      </c>
      <c r="K37" s="1" t="s">
        <v>57</v>
      </c>
      <c r="M37" s="1" t="s">
        <v>57</v>
      </c>
      <c r="Y37" s="17"/>
      <c r="AB37" s="1" t="str">
        <f t="shared" si="8"/>
        <v>SearchParameter-padi-documentreference-contenttype.html</v>
      </c>
    </row>
    <row r="38" spans="1:28" ht="18.95" customHeight="1">
      <c r="A38" s="9">
        <v>30</v>
      </c>
      <c r="B38" s="1" t="s">
        <v>147</v>
      </c>
      <c r="C38" s="9" t="s">
        <v>201</v>
      </c>
      <c r="D38" s="1" t="s">
        <v>13</v>
      </c>
      <c r="E38" s="1" t="b">
        <v>1</v>
      </c>
      <c r="F38" s="9" t="s">
        <v>244</v>
      </c>
      <c r="G38" s="1" t="s">
        <v>57</v>
      </c>
      <c r="H38" s="1" t="s">
        <v>57</v>
      </c>
      <c r="I38" t="s">
        <v>69</v>
      </c>
      <c r="J38" s="1" t="s">
        <v>222</v>
      </c>
      <c r="K38" s="1" t="s">
        <v>57</v>
      </c>
      <c r="M38" s="1" t="s">
        <v>57</v>
      </c>
      <c r="AB38" s="1" t="str">
        <f t="shared" si="8"/>
        <v>SearchParameter-padi-documentreference-custodian.html</v>
      </c>
    </row>
    <row r="39" spans="1:28" ht="18.95" customHeight="1">
      <c r="A39" s="9">
        <v>31</v>
      </c>
      <c r="B39" s="1" t="s">
        <v>147</v>
      </c>
      <c r="C39" s="1" t="s">
        <v>64</v>
      </c>
      <c r="D39" s="1" t="s">
        <v>13</v>
      </c>
      <c r="E39" s="1" t="b">
        <v>1</v>
      </c>
      <c r="F39" s="9" t="s">
        <v>244</v>
      </c>
      <c r="G39" s="1" t="s">
        <v>57</v>
      </c>
      <c r="H39" s="1" t="s">
        <v>57</v>
      </c>
      <c r="I39" t="s">
        <v>64</v>
      </c>
      <c r="J39" s="1" t="s">
        <v>223</v>
      </c>
      <c r="K39" s="1" t="s">
        <v>57</v>
      </c>
      <c r="M39" s="1" t="s">
        <v>57</v>
      </c>
      <c r="AB39" s="1" t="str">
        <f t="shared" si="8"/>
        <v>SearchParameter-padi-documentreference-date.html</v>
      </c>
    </row>
    <row r="40" spans="1:28" ht="18.95" customHeight="1">
      <c r="A40" s="9">
        <v>32</v>
      </c>
      <c r="B40" s="1" t="s">
        <v>147</v>
      </c>
      <c r="C40" s="1" t="s">
        <v>3</v>
      </c>
      <c r="D40" s="1" t="s">
        <v>30</v>
      </c>
      <c r="E40" s="1" t="b">
        <v>1</v>
      </c>
      <c r="F40" s="9" t="s">
        <v>244</v>
      </c>
      <c r="G40" s="1" t="s">
        <v>57</v>
      </c>
      <c r="H40" s="1" t="s">
        <v>57</v>
      </c>
      <c r="I40" t="s">
        <v>61</v>
      </c>
      <c r="J40" s="1" t="s">
        <v>224</v>
      </c>
      <c r="K40" s="1" t="s">
        <v>57</v>
      </c>
      <c r="M40" s="1" t="s">
        <v>57</v>
      </c>
      <c r="AB40" s="1" t="str">
        <f t="shared" si="8"/>
        <v>SearchParameter-padi-documentreference-description.html</v>
      </c>
    </row>
    <row r="41" spans="1:28" ht="18.95" customHeight="1">
      <c r="A41" s="9">
        <v>33</v>
      </c>
      <c r="B41" s="1" t="s">
        <v>147</v>
      </c>
      <c r="C41" s="1" t="s">
        <v>204</v>
      </c>
      <c r="D41" s="1" t="s">
        <v>30</v>
      </c>
      <c r="E41" s="1" t="b">
        <v>1</v>
      </c>
      <c r="F41" s="9" t="s">
        <v>244</v>
      </c>
      <c r="G41" s="1" t="s">
        <v>57</v>
      </c>
      <c r="H41" s="1" t="s">
        <v>57</v>
      </c>
      <c r="I41" t="s">
        <v>69</v>
      </c>
      <c r="J41" s="1" t="s">
        <v>225</v>
      </c>
      <c r="K41" s="1" t="s">
        <v>57</v>
      </c>
      <c r="M41" s="1" t="s">
        <v>57</v>
      </c>
      <c r="AB41" s="1" t="str">
        <f t="shared" si="8"/>
        <v>SearchParameter-padi-documentreference-encounter.html</v>
      </c>
    </row>
    <row r="42" spans="1:28" ht="18.95" customHeight="1">
      <c r="A42" s="9">
        <v>34</v>
      </c>
      <c r="B42" s="1" t="s">
        <v>147</v>
      </c>
      <c r="C42" s="1" t="s">
        <v>205</v>
      </c>
      <c r="D42" s="1" t="s">
        <v>30</v>
      </c>
      <c r="E42" s="1" t="b">
        <v>1</v>
      </c>
      <c r="F42" s="9" t="s">
        <v>244</v>
      </c>
      <c r="G42" s="1" t="s">
        <v>57</v>
      </c>
      <c r="H42" s="1" t="s">
        <v>57</v>
      </c>
      <c r="I42" t="s">
        <v>58</v>
      </c>
      <c r="J42" s="1" t="s">
        <v>226</v>
      </c>
      <c r="K42" s="1" t="s">
        <v>57</v>
      </c>
      <c r="M42" s="1" t="s">
        <v>57</v>
      </c>
      <c r="AB42" s="1" t="str">
        <f t="shared" si="8"/>
        <v>SearchParameter-padi-documentreference-event.html</v>
      </c>
    </row>
    <row r="43" spans="1:28" ht="18.95" customHeight="1">
      <c r="A43" s="9">
        <v>35</v>
      </c>
      <c r="B43" s="1" t="s">
        <v>147</v>
      </c>
      <c r="C43" s="1" t="s">
        <v>130</v>
      </c>
      <c r="D43" s="1" t="s">
        <v>30</v>
      </c>
      <c r="E43" s="1" t="b">
        <v>1</v>
      </c>
      <c r="F43" s="9" t="s">
        <v>244</v>
      </c>
      <c r="G43" s="1" t="s">
        <v>57</v>
      </c>
      <c r="H43" s="1" t="s">
        <v>57</v>
      </c>
      <c r="I43" t="s">
        <v>58</v>
      </c>
      <c r="J43" s="1" t="s">
        <v>227</v>
      </c>
      <c r="K43" s="1" t="s">
        <v>57</v>
      </c>
      <c r="M43" s="1" t="s">
        <v>57</v>
      </c>
      <c r="AB43" s="1" t="str">
        <f t="shared" si="8"/>
        <v>SearchParameter-padi-documentreference-facility.html</v>
      </c>
    </row>
    <row r="44" spans="1:28" ht="18.95" customHeight="1">
      <c r="A44" s="9">
        <v>36</v>
      </c>
      <c r="B44" s="1" t="s">
        <v>147</v>
      </c>
      <c r="C44" s="1" t="s">
        <v>206</v>
      </c>
      <c r="D44" s="1" t="s">
        <v>63</v>
      </c>
      <c r="E44" s="1" t="b">
        <v>1</v>
      </c>
      <c r="F44" s="9" t="s">
        <v>244</v>
      </c>
      <c r="G44" s="1" t="s">
        <v>57</v>
      </c>
      <c r="H44" s="1" t="s">
        <v>57</v>
      </c>
      <c r="I44" t="s">
        <v>58</v>
      </c>
      <c r="J44" s="1" t="s">
        <v>228</v>
      </c>
      <c r="K44" s="1" t="s">
        <v>57</v>
      </c>
      <c r="M44" s="1" t="s">
        <v>57</v>
      </c>
      <c r="AB44" s="1" t="str">
        <f t="shared" si="8"/>
        <v>SearchParameter-padi-documentreference-format.html</v>
      </c>
    </row>
    <row r="45" spans="1:28" ht="18.95" customHeight="1">
      <c r="A45" s="9">
        <v>37</v>
      </c>
      <c r="B45" s="1" t="s">
        <v>147</v>
      </c>
      <c r="C45" s="1" t="s">
        <v>129</v>
      </c>
      <c r="D45" s="1" t="s">
        <v>13</v>
      </c>
      <c r="E45" s="1" t="b">
        <v>1</v>
      </c>
      <c r="F45" s="9" t="s">
        <v>244</v>
      </c>
      <c r="G45" s="1" t="s">
        <v>57</v>
      </c>
      <c r="H45" s="1" t="s">
        <v>57</v>
      </c>
      <c r="I45" t="s">
        <v>58</v>
      </c>
      <c r="J45" s="1" t="s">
        <v>229</v>
      </c>
      <c r="K45" s="1" t="s">
        <v>57</v>
      </c>
      <c r="M45" s="1" t="s">
        <v>57</v>
      </c>
      <c r="AB45" s="1" t="str">
        <f t="shared" si="8"/>
        <v>SearchParameter-padi-documentreference-identifier.html</v>
      </c>
    </row>
    <row r="46" spans="1:28" ht="18.95" customHeight="1">
      <c r="A46" s="9">
        <v>38</v>
      </c>
      <c r="B46" s="1" t="s">
        <v>147</v>
      </c>
      <c r="C46" s="1" t="s">
        <v>207</v>
      </c>
      <c r="D46" s="1" t="s">
        <v>30</v>
      </c>
      <c r="E46" s="1" t="b">
        <v>1</v>
      </c>
      <c r="F46" s="9" t="s">
        <v>244</v>
      </c>
      <c r="G46" s="1" t="s">
        <v>57</v>
      </c>
      <c r="H46" s="1" t="s">
        <v>57</v>
      </c>
      <c r="I46" t="s">
        <v>58</v>
      </c>
      <c r="J46" s="1" t="s">
        <v>230</v>
      </c>
      <c r="K46" s="1" t="s">
        <v>57</v>
      </c>
      <c r="M46" s="1" t="s">
        <v>57</v>
      </c>
      <c r="AB46" s="1" t="str">
        <f t="shared" si="8"/>
        <v>SearchParameter-padi-documentreference-language.html</v>
      </c>
    </row>
    <row r="47" spans="1:28" ht="18.95" customHeight="1">
      <c r="A47" s="9">
        <v>39</v>
      </c>
      <c r="B47" s="1" t="s">
        <v>147</v>
      </c>
      <c r="C47" s="1" t="s">
        <v>208</v>
      </c>
      <c r="D47" s="1" t="s">
        <v>30</v>
      </c>
      <c r="E47" s="1" t="b">
        <v>1</v>
      </c>
      <c r="F47" s="9" t="s">
        <v>244</v>
      </c>
      <c r="G47" s="1" t="s">
        <v>57</v>
      </c>
      <c r="H47" s="1" t="s">
        <v>57</v>
      </c>
      <c r="I47" t="s">
        <v>59</v>
      </c>
      <c r="J47" s="1" t="s">
        <v>231</v>
      </c>
      <c r="K47" s="1" t="s">
        <v>57</v>
      </c>
      <c r="M47" s="1" t="s">
        <v>57</v>
      </c>
      <c r="AB47" s="1" t="str">
        <f t="shared" si="8"/>
        <v>SearchParameter-padi-documentreference-location.html</v>
      </c>
    </row>
    <row r="48" spans="1:28" ht="18.95" customHeight="1">
      <c r="A48" s="9">
        <v>40</v>
      </c>
      <c r="B48" s="1" t="s">
        <v>147</v>
      </c>
      <c r="C48" s="1" t="s">
        <v>68</v>
      </c>
      <c r="D48" s="1" t="s">
        <v>13</v>
      </c>
      <c r="E48" s="1" t="b">
        <v>1</v>
      </c>
      <c r="F48" s="9" t="s">
        <v>244</v>
      </c>
      <c r="G48" s="1" t="s">
        <v>57</v>
      </c>
      <c r="H48" s="1" t="s">
        <v>57</v>
      </c>
      <c r="I48" t="s">
        <v>69</v>
      </c>
      <c r="J48" s="1" t="s">
        <v>232</v>
      </c>
      <c r="K48" s="1" t="s">
        <v>57</v>
      </c>
      <c r="M48" s="1" t="s">
        <v>57</v>
      </c>
      <c r="AB48" s="1" t="str">
        <f t="shared" si="8"/>
        <v>SearchParameter-padi-documentreference-patient.html</v>
      </c>
    </row>
    <row r="49" spans="1:28" ht="18.95" customHeight="1">
      <c r="A49" s="9">
        <v>41</v>
      </c>
      <c r="B49" s="1" t="s">
        <v>147</v>
      </c>
      <c r="C49" s="1" t="s">
        <v>209</v>
      </c>
      <c r="D49" s="1" t="s">
        <v>13</v>
      </c>
      <c r="E49" s="1" t="b">
        <v>1</v>
      </c>
      <c r="F49" s="9" t="s">
        <v>244</v>
      </c>
      <c r="G49" s="1" t="s">
        <v>57</v>
      </c>
      <c r="H49" s="1" t="s">
        <v>57</v>
      </c>
      <c r="I49" t="s">
        <v>64</v>
      </c>
      <c r="J49" s="1" t="s">
        <v>233</v>
      </c>
      <c r="K49" s="1" t="s">
        <v>57</v>
      </c>
      <c r="M49" s="1" t="s">
        <v>57</v>
      </c>
      <c r="AB49" s="1" t="str">
        <f t="shared" si="8"/>
        <v>SearchParameter-padi-documentreference-period.html</v>
      </c>
    </row>
    <row r="50" spans="1:28" ht="18.95" customHeight="1">
      <c r="A50" s="9">
        <v>42</v>
      </c>
      <c r="B50" s="1" t="s">
        <v>147</v>
      </c>
      <c r="C50" s="1" t="s">
        <v>210</v>
      </c>
      <c r="D50" s="1" t="s">
        <v>30</v>
      </c>
      <c r="E50" s="1" t="b">
        <v>1</v>
      </c>
      <c r="F50" s="9" t="s">
        <v>244</v>
      </c>
      <c r="G50" s="1" t="s">
        <v>57</v>
      </c>
      <c r="H50" s="1" t="s">
        <v>57</v>
      </c>
      <c r="I50" t="s">
        <v>69</v>
      </c>
      <c r="J50" s="1" t="s">
        <v>234</v>
      </c>
      <c r="K50" s="1" t="s">
        <v>57</v>
      </c>
      <c r="M50" s="1" t="s">
        <v>57</v>
      </c>
      <c r="AB50" s="1" t="str">
        <f t="shared" si="8"/>
        <v>SearchParameter-padi-documentreference-related.html</v>
      </c>
    </row>
    <row r="51" spans="1:28" ht="18.95" customHeight="1">
      <c r="A51" s="9">
        <v>43</v>
      </c>
      <c r="B51" s="1" t="s">
        <v>147</v>
      </c>
      <c r="C51" s="1" t="s">
        <v>211</v>
      </c>
      <c r="D51" s="1" t="s">
        <v>30</v>
      </c>
      <c r="E51" s="1" t="b">
        <v>1</v>
      </c>
      <c r="F51" s="9" t="s">
        <v>244</v>
      </c>
      <c r="G51" s="1" t="s">
        <v>57</v>
      </c>
      <c r="H51" s="1" t="s">
        <v>57</v>
      </c>
      <c r="I51" t="s">
        <v>69</v>
      </c>
      <c r="J51" s="1" t="s">
        <v>235</v>
      </c>
      <c r="K51" s="1" t="s">
        <v>57</v>
      </c>
      <c r="M51" s="1" t="s">
        <v>57</v>
      </c>
      <c r="AB51" s="1" t="str">
        <f t="shared" si="8"/>
        <v>SearchParameter-padi-documentreference-relatesto.html</v>
      </c>
    </row>
    <row r="52" spans="1:28" ht="18.95" customHeight="1">
      <c r="A52" s="9">
        <v>44</v>
      </c>
      <c r="B52" s="1" t="s">
        <v>147</v>
      </c>
      <c r="C52" s="1" t="s">
        <v>212</v>
      </c>
      <c r="D52" s="1" t="s">
        <v>30</v>
      </c>
      <c r="E52" s="1" t="b">
        <v>1</v>
      </c>
      <c r="F52" s="9" t="s">
        <v>244</v>
      </c>
      <c r="G52" s="1" t="s">
        <v>57</v>
      </c>
      <c r="H52" s="1" t="s">
        <v>57</v>
      </c>
      <c r="I52" t="s">
        <v>58</v>
      </c>
      <c r="J52" s="1" t="s">
        <v>236</v>
      </c>
      <c r="K52" s="1" t="s">
        <v>57</v>
      </c>
      <c r="M52" s="1" t="s">
        <v>57</v>
      </c>
      <c r="AB52" s="1" t="str">
        <f t="shared" si="8"/>
        <v>SearchParameter-padi-documentreference-relation.html</v>
      </c>
    </row>
    <row r="53" spans="1:28" ht="18.95" customHeight="1">
      <c r="A53" s="9">
        <v>45</v>
      </c>
      <c r="B53" s="1" t="s">
        <v>147</v>
      </c>
      <c r="C53" s="1" t="s">
        <v>213</v>
      </c>
      <c r="D53" s="1" t="s">
        <v>30</v>
      </c>
      <c r="E53" s="1" t="b">
        <v>1</v>
      </c>
      <c r="F53" s="9" t="s">
        <v>244</v>
      </c>
      <c r="G53" s="1" t="s">
        <v>57</v>
      </c>
      <c r="H53" s="1" t="s">
        <v>57</v>
      </c>
      <c r="I53" t="s">
        <v>217</v>
      </c>
      <c r="J53" s="1" t="s">
        <v>237</v>
      </c>
      <c r="K53" s="1" t="s">
        <v>57</v>
      </c>
      <c r="M53" s="1" t="s">
        <v>57</v>
      </c>
      <c r="AB53" s="1" t="str">
        <f t="shared" si="8"/>
        <v>SearchParameter-padi-documentreference-relationship.html</v>
      </c>
    </row>
    <row r="54" spans="1:28" ht="18.95" customHeight="1">
      <c r="A54" s="9">
        <v>46</v>
      </c>
      <c r="B54" s="1" t="s">
        <v>147</v>
      </c>
      <c r="C54" s="1" t="s">
        <v>214</v>
      </c>
      <c r="D54" s="1" t="s">
        <v>30</v>
      </c>
      <c r="E54" s="1" t="b">
        <v>1</v>
      </c>
      <c r="F54" s="9" t="s">
        <v>244</v>
      </c>
      <c r="G54" s="1" t="s">
        <v>57</v>
      </c>
      <c r="H54" s="1" t="s">
        <v>57</v>
      </c>
      <c r="I54" t="s">
        <v>58</v>
      </c>
      <c r="J54" s="1" t="s">
        <v>238</v>
      </c>
      <c r="K54" s="1" t="s">
        <v>57</v>
      </c>
      <c r="M54" s="1" t="s">
        <v>57</v>
      </c>
      <c r="AB54" s="1" t="str">
        <f t="shared" si="8"/>
        <v>SearchParameter-padi-documentreference-security-label.html</v>
      </c>
    </row>
    <row r="55" spans="1:28" ht="18.95" customHeight="1">
      <c r="A55" s="9">
        <v>47</v>
      </c>
      <c r="B55" s="1" t="s">
        <v>147</v>
      </c>
      <c r="C55" s="1" t="s">
        <v>215</v>
      </c>
      <c r="D55" s="1" t="s">
        <v>30</v>
      </c>
      <c r="E55" s="1" t="b">
        <v>1</v>
      </c>
      <c r="F55" s="9" t="s">
        <v>244</v>
      </c>
      <c r="G55" s="1" t="s">
        <v>57</v>
      </c>
      <c r="H55" s="1" t="s">
        <v>57</v>
      </c>
      <c r="I55" t="s">
        <v>58</v>
      </c>
      <c r="J55" s="1" t="s">
        <v>239</v>
      </c>
      <c r="K55" s="1" t="s">
        <v>57</v>
      </c>
      <c r="M55" s="1" t="s">
        <v>57</v>
      </c>
      <c r="AB55" s="1" t="str">
        <f t="shared" si="8"/>
        <v>SearchParameter-padi-documentreference-setting.html</v>
      </c>
    </row>
    <row r="56" spans="1:28" ht="18.95" customHeight="1">
      <c r="A56" s="9">
        <v>48</v>
      </c>
      <c r="B56" s="1" t="s">
        <v>147</v>
      </c>
      <c r="C56" s="1" t="s">
        <v>60</v>
      </c>
      <c r="D56" s="1" t="s">
        <v>13</v>
      </c>
      <c r="E56" s="1" t="b">
        <v>1</v>
      </c>
      <c r="F56" s="9" t="s">
        <v>244</v>
      </c>
      <c r="G56" s="1" t="s">
        <v>57</v>
      </c>
      <c r="H56" s="1" t="s">
        <v>57</v>
      </c>
      <c r="I56" t="s">
        <v>58</v>
      </c>
      <c r="J56" s="1" t="s">
        <v>240</v>
      </c>
      <c r="K56" s="1" t="s">
        <v>57</v>
      </c>
      <c r="M56" s="1" t="s">
        <v>57</v>
      </c>
      <c r="AB56" s="1" t="str">
        <f t="shared" si="8"/>
        <v>SearchParameter-padi-documentreference-status.html</v>
      </c>
    </row>
    <row r="57" spans="1:28" ht="18.95" customHeight="1">
      <c r="A57" s="9">
        <v>49</v>
      </c>
      <c r="B57" s="1" t="s">
        <v>147</v>
      </c>
      <c r="C57" s="1" t="s">
        <v>216</v>
      </c>
      <c r="D57" s="1" t="s">
        <v>30</v>
      </c>
      <c r="E57" s="1" t="b">
        <v>1</v>
      </c>
      <c r="F57" s="9" t="s">
        <v>244</v>
      </c>
      <c r="G57" s="1" t="s">
        <v>57</v>
      </c>
      <c r="H57" s="1" t="s">
        <v>57</v>
      </c>
      <c r="I57" t="s">
        <v>69</v>
      </c>
      <c r="J57" s="1" t="s">
        <v>241</v>
      </c>
      <c r="K57" s="1" t="s">
        <v>57</v>
      </c>
      <c r="M57" s="1" t="s">
        <v>57</v>
      </c>
      <c r="AB57" s="1" t="str">
        <f t="shared" si="8"/>
        <v>SearchParameter-padi-documentreference-subject.html</v>
      </c>
    </row>
    <row r="58" spans="1:28" ht="18.95" customHeight="1">
      <c r="A58" s="9">
        <v>50</v>
      </c>
      <c r="B58" s="1" t="s">
        <v>147</v>
      </c>
      <c r="C58" s="1" t="s">
        <v>14</v>
      </c>
      <c r="D58" s="1" t="s">
        <v>13</v>
      </c>
      <c r="E58" s="1" t="b">
        <v>1</v>
      </c>
      <c r="F58" s="9" t="s">
        <v>244</v>
      </c>
      <c r="G58" s="1" t="s">
        <v>57</v>
      </c>
      <c r="H58" s="1" t="s">
        <v>57</v>
      </c>
      <c r="I58" t="s">
        <v>58</v>
      </c>
      <c r="J58" s="1" t="s">
        <v>242</v>
      </c>
      <c r="K58" s="1" t="s">
        <v>57</v>
      </c>
      <c r="M58" s="1" t="s">
        <v>57</v>
      </c>
      <c r="AB58" s="1" t="str">
        <f t="shared" si="8"/>
        <v>SearchParameter-padi-documentreference-type.html</v>
      </c>
    </row>
    <row r="59" spans="1:28" ht="30">
      <c r="A59" s="9">
        <v>51</v>
      </c>
      <c r="B59" s="1" t="s">
        <v>163</v>
      </c>
      <c r="C59" s="1" t="s">
        <v>128</v>
      </c>
      <c r="D59" s="1" t="s">
        <v>13</v>
      </c>
      <c r="E59" s="1" t="b">
        <v>1</v>
      </c>
      <c r="F59" s="36" t="s">
        <v>274</v>
      </c>
      <c r="G59" s="1" t="s">
        <v>57</v>
      </c>
      <c r="H59" s="1" t="s">
        <v>57</v>
      </c>
      <c r="I59" t="s">
        <v>58</v>
      </c>
      <c r="J59" s="1" t="s">
        <v>275</v>
      </c>
      <c r="K59" s="1" t="s">
        <v>57</v>
      </c>
      <c r="M59" s="1" t="s">
        <v>57</v>
      </c>
      <c r="AB59" t="str">
        <f t="shared" si="8"/>
        <v>SearchParameter-padi-composition-_id.html</v>
      </c>
    </row>
    <row r="60" spans="1:28" s="1" customFormat="1" ht="30">
      <c r="A60" s="9">
        <v>52</v>
      </c>
      <c r="B60" s="1" t="s">
        <v>163</v>
      </c>
      <c r="C60" s="1" t="s">
        <v>267</v>
      </c>
      <c r="D60" s="1" t="s">
        <v>63</v>
      </c>
      <c r="E60" s="1" t="b">
        <v>1</v>
      </c>
      <c r="F60" s="36" t="s">
        <v>274</v>
      </c>
      <c r="G60" s="1" t="s">
        <v>57</v>
      </c>
      <c r="H60" s="1" t="s">
        <v>57</v>
      </c>
      <c r="I60" s="1" t="s">
        <v>69</v>
      </c>
      <c r="J60" s="1" t="s">
        <v>286</v>
      </c>
      <c r="K60" s="1" t="s">
        <v>57</v>
      </c>
      <c r="M60" s="1" t="s">
        <v>57</v>
      </c>
      <c r="AA60" s="2"/>
      <c r="AB60" s="1" t="str">
        <f t="shared" si="8"/>
        <v>SearchParameter-padi-composition-attester.html</v>
      </c>
    </row>
    <row r="61" spans="1:28" s="1" customFormat="1" ht="30">
      <c r="A61" s="9">
        <v>53</v>
      </c>
      <c r="B61" s="1" t="s">
        <v>163</v>
      </c>
      <c r="C61" s="1" t="s">
        <v>202</v>
      </c>
      <c r="D61" s="1" t="s">
        <v>63</v>
      </c>
      <c r="E61" s="1" t="b">
        <v>1</v>
      </c>
      <c r="F61" s="36" t="s">
        <v>274</v>
      </c>
      <c r="G61" s="1" t="s">
        <v>57</v>
      </c>
      <c r="H61" s="1" t="s">
        <v>57</v>
      </c>
      <c r="I61" s="1" t="s">
        <v>69</v>
      </c>
      <c r="J61" s="1" t="s">
        <v>276</v>
      </c>
      <c r="K61" s="1" t="s">
        <v>57</v>
      </c>
      <c r="M61" s="1" t="s">
        <v>57</v>
      </c>
      <c r="AA61" s="2"/>
      <c r="AB61" s="1" t="str">
        <f t="shared" si="8"/>
        <v>SearchParameter-padi-composition-author.html</v>
      </c>
    </row>
    <row r="62" spans="1:28" s="1" customFormat="1" ht="30">
      <c r="A62" s="9">
        <v>54</v>
      </c>
      <c r="B62" s="1" t="s">
        <v>163</v>
      </c>
      <c r="C62" s="1" t="s">
        <v>73</v>
      </c>
      <c r="D62" s="1" t="s">
        <v>13</v>
      </c>
      <c r="E62" s="1" t="b">
        <v>1</v>
      </c>
      <c r="F62" s="36" t="s">
        <v>274</v>
      </c>
      <c r="G62" s="1" t="s">
        <v>57</v>
      </c>
      <c r="H62" s="1" t="s">
        <v>57</v>
      </c>
      <c r="I62" s="1" t="s">
        <v>58</v>
      </c>
      <c r="J62" s="1" t="s">
        <v>277</v>
      </c>
      <c r="K62" s="1" t="s">
        <v>57</v>
      </c>
      <c r="M62" s="1" t="s">
        <v>57</v>
      </c>
      <c r="AA62" s="2"/>
      <c r="AB62" s="1" t="str">
        <f t="shared" si="8"/>
        <v>SearchParameter-padi-composition-category.html</v>
      </c>
    </row>
    <row r="63" spans="1:28" s="1" customFormat="1" ht="30">
      <c r="A63" s="9">
        <v>55</v>
      </c>
      <c r="B63" s="1" t="s">
        <v>163</v>
      </c>
      <c r="C63" s="1" t="s">
        <v>268</v>
      </c>
      <c r="D63" s="1" t="s">
        <v>30</v>
      </c>
      <c r="E63" s="1" t="b">
        <v>1</v>
      </c>
      <c r="F63" s="36" t="s">
        <v>274</v>
      </c>
      <c r="G63" s="1" t="s">
        <v>57</v>
      </c>
      <c r="H63" s="1" t="s">
        <v>57</v>
      </c>
      <c r="I63" s="1" t="s">
        <v>58</v>
      </c>
      <c r="J63" s="1" t="s">
        <v>278</v>
      </c>
      <c r="K63" s="1" t="s">
        <v>57</v>
      </c>
      <c r="M63" s="1" t="s">
        <v>57</v>
      </c>
      <c r="AA63" s="2"/>
      <c r="AB63" s="1" t="str">
        <f t="shared" si="8"/>
        <v>SearchParameter-padi-composition-confidentiality.html</v>
      </c>
    </row>
    <row r="64" spans="1:28" s="1" customFormat="1" ht="30">
      <c r="A64" s="9">
        <v>56</v>
      </c>
      <c r="B64" s="1" t="s">
        <v>163</v>
      </c>
      <c r="C64" s="1" t="s">
        <v>269</v>
      </c>
      <c r="D64" s="1" t="s">
        <v>30</v>
      </c>
      <c r="E64" s="1" t="b">
        <v>1</v>
      </c>
      <c r="F64" s="36" t="s">
        <v>274</v>
      </c>
      <c r="G64" s="1" t="s">
        <v>57</v>
      </c>
      <c r="H64" s="1" t="s">
        <v>57</v>
      </c>
      <c r="I64" s="1" t="s">
        <v>58</v>
      </c>
      <c r="J64" s="1" t="s">
        <v>287</v>
      </c>
      <c r="K64" s="1" t="s">
        <v>57</v>
      </c>
      <c r="M64" s="1" t="s">
        <v>57</v>
      </c>
      <c r="AA64" s="2"/>
      <c r="AB64" s="1" t="str">
        <f t="shared" si="8"/>
        <v>SearchParameter-padi-composition-context.html</v>
      </c>
    </row>
    <row r="65" spans="1:28" s="1" customFormat="1" ht="30">
      <c r="A65" s="9">
        <v>57</v>
      </c>
      <c r="B65" s="1" t="s">
        <v>163</v>
      </c>
      <c r="C65" s="1" t="s">
        <v>64</v>
      </c>
      <c r="D65" s="1" t="s">
        <v>13</v>
      </c>
      <c r="E65" s="1" t="b">
        <v>1</v>
      </c>
      <c r="F65" s="36" t="s">
        <v>274</v>
      </c>
      <c r="G65" s="1" t="s">
        <v>57</v>
      </c>
      <c r="H65" s="1" t="s">
        <v>57</v>
      </c>
      <c r="I65" s="1" t="s">
        <v>64</v>
      </c>
      <c r="J65" s="1" t="s">
        <v>279</v>
      </c>
      <c r="K65" s="1" t="s">
        <v>57</v>
      </c>
      <c r="M65" s="1" t="s">
        <v>57</v>
      </c>
      <c r="AA65" s="2"/>
      <c r="AB65" s="1" t="str">
        <f t="shared" si="8"/>
        <v>SearchParameter-padi-composition-date.html</v>
      </c>
    </row>
    <row r="66" spans="1:28" s="1" customFormat="1" ht="30">
      <c r="A66" s="9">
        <v>58</v>
      </c>
      <c r="B66" s="1" t="s">
        <v>163</v>
      </c>
      <c r="C66" s="1" t="s">
        <v>204</v>
      </c>
      <c r="D66" s="1" t="s">
        <v>30</v>
      </c>
      <c r="E66" s="1" t="b">
        <v>1</v>
      </c>
      <c r="F66" s="36" t="s">
        <v>274</v>
      </c>
      <c r="G66" s="1" t="s">
        <v>57</v>
      </c>
      <c r="H66" s="1" t="s">
        <v>57</v>
      </c>
      <c r="I66" s="1" t="s">
        <v>69</v>
      </c>
      <c r="J66" s="1" t="s">
        <v>280</v>
      </c>
      <c r="K66" s="1" t="s">
        <v>57</v>
      </c>
      <c r="M66" s="1" t="s">
        <v>57</v>
      </c>
      <c r="AA66" s="2"/>
      <c r="AB66" s="1" t="str">
        <f t="shared" si="8"/>
        <v>SearchParameter-padi-composition-encounter.html</v>
      </c>
    </row>
    <row r="67" spans="1:28" s="1" customFormat="1" ht="30">
      <c r="A67" s="9">
        <v>59</v>
      </c>
      <c r="B67" s="1" t="s">
        <v>163</v>
      </c>
      <c r="C67" s="1" t="s">
        <v>270</v>
      </c>
      <c r="D67" s="1" t="s">
        <v>30</v>
      </c>
      <c r="E67" s="1" t="b">
        <v>1</v>
      </c>
      <c r="F67" s="36" t="s">
        <v>274</v>
      </c>
      <c r="G67" s="1" t="s">
        <v>57</v>
      </c>
      <c r="H67" s="1" t="s">
        <v>57</v>
      </c>
      <c r="I67" s="1" t="s">
        <v>69</v>
      </c>
      <c r="J67" s="1" t="s">
        <v>288</v>
      </c>
      <c r="K67" s="1" t="s">
        <v>57</v>
      </c>
      <c r="M67" s="1" t="s">
        <v>57</v>
      </c>
      <c r="AA67" s="2"/>
      <c r="AB67" s="1" t="str">
        <f t="shared" si="8"/>
        <v>SearchParameter-padi-composition-entry.html</v>
      </c>
    </row>
    <row r="68" spans="1:28" s="1" customFormat="1" ht="30">
      <c r="A68" s="9">
        <v>60</v>
      </c>
      <c r="B68" s="1" t="s">
        <v>163</v>
      </c>
      <c r="C68" s="1" t="s">
        <v>129</v>
      </c>
      <c r="D68" s="1" t="s">
        <v>13</v>
      </c>
      <c r="E68" s="1" t="b">
        <v>1</v>
      </c>
      <c r="F68" s="36" t="s">
        <v>274</v>
      </c>
      <c r="G68" s="1" t="s">
        <v>57</v>
      </c>
      <c r="H68" s="1" t="s">
        <v>57</v>
      </c>
      <c r="I68" s="1" t="s">
        <v>58</v>
      </c>
      <c r="J68" s="1" t="s">
        <v>281</v>
      </c>
      <c r="K68" s="1" t="s">
        <v>57</v>
      </c>
      <c r="M68" s="1" t="s">
        <v>57</v>
      </c>
      <c r="AA68" s="2"/>
      <c r="AB68" s="1" t="str">
        <f t="shared" si="8"/>
        <v>SearchParameter-padi-composition-identifier.html</v>
      </c>
    </row>
    <row r="69" spans="1:28" s="1" customFormat="1" ht="30">
      <c r="A69" s="9">
        <v>61</v>
      </c>
      <c r="B69" s="1" t="s">
        <v>163</v>
      </c>
      <c r="C69" s="1" t="s">
        <v>68</v>
      </c>
      <c r="D69" s="1" t="s">
        <v>13</v>
      </c>
      <c r="E69" s="1" t="b">
        <v>1</v>
      </c>
      <c r="F69" s="36" t="s">
        <v>274</v>
      </c>
      <c r="G69" s="1" t="s">
        <v>57</v>
      </c>
      <c r="H69" s="1" t="s">
        <v>57</v>
      </c>
      <c r="I69" s="1" t="s">
        <v>69</v>
      </c>
      <c r="J69" s="1" t="s">
        <v>289</v>
      </c>
      <c r="K69" s="1" t="s">
        <v>57</v>
      </c>
      <c r="M69" s="1" t="s">
        <v>57</v>
      </c>
      <c r="AA69" s="2"/>
      <c r="AB69" s="1" t="str">
        <f t="shared" si="8"/>
        <v>SearchParameter-padi-composition-patient.html</v>
      </c>
    </row>
    <row r="70" spans="1:28" s="1" customFormat="1" ht="30">
      <c r="A70" s="9">
        <v>62</v>
      </c>
      <c r="B70" s="1" t="s">
        <v>163</v>
      </c>
      <c r="C70" s="1" t="s">
        <v>209</v>
      </c>
      <c r="D70" s="1" t="s">
        <v>13</v>
      </c>
      <c r="E70" s="1" t="b">
        <v>1</v>
      </c>
      <c r="F70" s="36" t="s">
        <v>274</v>
      </c>
      <c r="G70" s="1" t="s">
        <v>57</v>
      </c>
      <c r="H70" s="1" t="s">
        <v>57</v>
      </c>
      <c r="I70" s="1" t="s">
        <v>64</v>
      </c>
      <c r="J70" s="1" t="s">
        <v>290</v>
      </c>
      <c r="K70" s="1" t="s">
        <v>57</v>
      </c>
      <c r="M70" s="1" t="s">
        <v>57</v>
      </c>
      <c r="AA70" s="2"/>
      <c r="AB70" s="1" t="str">
        <f t="shared" si="8"/>
        <v>SearchParameter-padi-composition-period.html</v>
      </c>
    </row>
    <row r="71" spans="1:28" s="1" customFormat="1" ht="30">
      <c r="A71" s="9">
        <v>63</v>
      </c>
      <c r="B71" s="1" t="s">
        <v>163</v>
      </c>
      <c r="C71" s="1" t="s">
        <v>271</v>
      </c>
      <c r="D71" s="1" t="s">
        <v>30</v>
      </c>
      <c r="E71" s="1" t="b">
        <v>1</v>
      </c>
      <c r="F71" s="36" t="s">
        <v>274</v>
      </c>
      <c r="G71" s="1" t="s">
        <v>57</v>
      </c>
      <c r="H71" s="1" t="s">
        <v>57</v>
      </c>
      <c r="I71" s="1" t="s">
        <v>58</v>
      </c>
      <c r="J71" s="1" t="s">
        <v>291</v>
      </c>
      <c r="K71" s="1" t="s">
        <v>57</v>
      </c>
      <c r="M71" s="1" t="s">
        <v>57</v>
      </c>
      <c r="AA71" s="2"/>
      <c r="AB71" s="1" t="str">
        <f t="shared" si="8"/>
        <v>SearchParameter-padi-composition-related-id.html</v>
      </c>
    </row>
    <row r="72" spans="1:28" s="1" customFormat="1" ht="30">
      <c r="A72" s="9">
        <v>64</v>
      </c>
      <c r="B72" s="1" t="s">
        <v>163</v>
      </c>
      <c r="C72" s="1" t="s">
        <v>272</v>
      </c>
      <c r="D72" s="1" t="s">
        <v>30</v>
      </c>
      <c r="E72" s="1" t="b">
        <v>1</v>
      </c>
      <c r="F72" s="36" t="s">
        <v>274</v>
      </c>
      <c r="G72" s="1" t="s">
        <v>57</v>
      </c>
      <c r="H72" s="1" t="s">
        <v>57</v>
      </c>
      <c r="I72" s="1" t="s">
        <v>69</v>
      </c>
      <c r="J72" s="1" t="s">
        <v>292</v>
      </c>
      <c r="K72" s="1" t="s">
        <v>57</v>
      </c>
      <c r="M72" s="1" t="s">
        <v>57</v>
      </c>
      <c r="AA72" s="2"/>
      <c r="AB72" s="1" t="str">
        <f t="shared" si="8"/>
        <v>SearchParameter-padi-composition-related-ref.html</v>
      </c>
    </row>
    <row r="73" spans="1:28" s="1" customFormat="1" ht="30">
      <c r="A73" s="9">
        <v>65</v>
      </c>
      <c r="B73" s="1" t="s">
        <v>163</v>
      </c>
      <c r="C73" s="1" t="s">
        <v>273</v>
      </c>
      <c r="D73" s="1" t="s">
        <v>30</v>
      </c>
      <c r="E73" s="1" t="b">
        <v>1</v>
      </c>
      <c r="F73" s="36" t="s">
        <v>274</v>
      </c>
      <c r="G73" s="1" t="s">
        <v>57</v>
      </c>
      <c r="H73" s="1" t="s">
        <v>57</v>
      </c>
      <c r="I73" s="1" t="s">
        <v>58</v>
      </c>
      <c r="J73" s="1" t="s">
        <v>293</v>
      </c>
      <c r="K73" s="1" t="s">
        <v>57</v>
      </c>
      <c r="M73" s="1" t="s">
        <v>57</v>
      </c>
      <c r="AA73" s="2"/>
      <c r="AB73" s="1" t="str">
        <f t="shared" si="8"/>
        <v>SearchParameter-padi-composition-section.html</v>
      </c>
    </row>
    <row r="74" spans="1:28" s="1" customFormat="1" ht="30">
      <c r="A74" s="9">
        <v>66</v>
      </c>
      <c r="B74" s="1" t="s">
        <v>163</v>
      </c>
      <c r="C74" s="1" t="s">
        <v>60</v>
      </c>
      <c r="D74" s="1" t="s">
        <v>30</v>
      </c>
      <c r="E74" s="1" t="b">
        <v>1</v>
      </c>
      <c r="F74" s="36" t="s">
        <v>274</v>
      </c>
      <c r="G74" s="1" t="s">
        <v>57</v>
      </c>
      <c r="H74" s="1" t="s">
        <v>57</v>
      </c>
      <c r="I74" s="1" t="s">
        <v>58</v>
      </c>
      <c r="J74" s="1" t="s">
        <v>282</v>
      </c>
      <c r="K74" s="1" t="s">
        <v>57</v>
      </c>
      <c r="M74" s="1" t="s">
        <v>57</v>
      </c>
      <c r="AA74" s="2"/>
      <c r="AB74" s="1" t="str">
        <f t="shared" si="8"/>
        <v>SearchParameter-padi-composition-status.html</v>
      </c>
    </row>
    <row r="75" spans="1:28" s="1" customFormat="1" ht="30">
      <c r="A75" s="9">
        <v>67</v>
      </c>
      <c r="B75" s="1" t="s">
        <v>163</v>
      </c>
      <c r="C75" s="1" t="s">
        <v>216</v>
      </c>
      <c r="D75" s="1" t="s">
        <v>30</v>
      </c>
      <c r="E75" s="1" t="b">
        <v>1</v>
      </c>
      <c r="F75" s="36" t="s">
        <v>274</v>
      </c>
      <c r="G75" s="1" t="s">
        <v>57</v>
      </c>
      <c r="H75" s="1" t="s">
        <v>57</v>
      </c>
      <c r="I75" s="1" t="s">
        <v>69</v>
      </c>
      <c r="J75" s="1" t="s">
        <v>283</v>
      </c>
      <c r="K75" s="1" t="s">
        <v>57</v>
      </c>
      <c r="M75" s="1" t="s">
        <v>57</v>
      </c>
      <c r="AA75" s="2"/>
      <c r="AB75" s="1" t="str">
        <f t="shared" si="8"/>
        <v>SearchParameter-padi-composition-subject.html</v>
      </c>
    </row>
    <row r="76" spans="1:28" s="1" customFormat="1" ht="30">
      <c r="A76" s="9">
        <v>68</v>
      </c>
      <c r="B76" s="1" t="s">
        <v>163</v>
      </c>
      <c r="C76" s="1" t="s">
        <v>135</v>
      </c>
      <c r="D76" s="1" t="s">
        <v>30</v>
      </c>
      <c r="E76" s="1" t="b">
        <v>1</v>
      </c>
      <c r="F76" s="36" t="s">
        <v>274</v>
      </c>
      <c r="G76" s="1" t="s">
        <v>57</v>
      </c>
      <c r="H76" s="1" t="s">
        <v>57</v>
      </c>
      <c r="I76" s="1" t="s">
        <v>61</v>
      </c>
      <c r="J76" s="1" t="s">
        <v>284</v>
      </c>
      <c r="K76" s="1" t="s">
        <v>57</v>
      </c>
      <c r="M76" s="1" t="s">
        <v>57</v>
      </c>
      <c r="AA76" s="2"/>
      <c r="AB76" s="1" t="str">
        <f t="shared" si="8"/>
        <v>SearchParameter-padi-composition-title.html</v>
      </c>
    </row>
    <row r="77" spans="1:28" ht="30">
      <c r="A77" s="9">
        <v>69</v>
      </c>
      <c r="B77" s="1" t="s">
        <v>163</v>
      </c>
      <c r="C77" s="1" t="s">
        <v>14</v>
      </c>
      <c r="D77" s="1" t="s">
        <v>13</v>
      </c>
      <c r="E77" s="1" t="b">
        <v>1</v>
      </c>
      <c r="F77" s="36" t="s">
        <v>274</v>
      </c>
      <c r="G77" s="1" t="s">
        <v>57</v>
      </c>
      <c r="H77" s="1" t="s">
        <v>57</v>
      </c>
      <c r="I77" t="s">
        <v>58</v>
      </c>
      <c r="J77" s="1" t="s">
        <v>285</v>
      </c>
      <c r="K77" s="1" t="s">
        <v>57</v>
      </c>
      <c r="M77" s="1" t="s">
        <v>57</v>
      </c>
      <c r="AB77" s="1" t="str">
        <f t="shared" si="8"/>
        <v>SearchParameter-padi-composition-type.html</v>
      </c>
    </row>
    <row r="78" spans="1:28" s="1" customFormat="1" ht="90">
      <c r="A78" s="9">
        <v>70</v>
      </c>
      <c r="B78" s="1" t="s">
        <v>166</v>
      </c>
      <c r="C78" s="1" t="s">
        <v>128</v>
      </c>
      <c r="D78" s="1" t="s">
        <v>13</v>
      </c>
      <c r="E78" s="1" t="b">
        <v>1</v>
      </c>
      <c r="F78" s="36" t="s">
        <v>356</v>
      </c>
      <c r="G78" s="1" t="s">
        <v>57</v>
      </c>
      <c r="H78" s="1" t="s">
        <v>57</v>
      </c>
      <c r="I78" s="1" t="s">
        <v>58</v>
      </c>
      <c r="J78" s="1" t="s">
        <v>358</v>
      </c>
      <c r="K78" s="1" t="s">
        <v>57</v>
      </c>
      <c r="M78" s="1" t="s">
        <v>57</v>
      </c>
      <c r="AA78" s="2"/>
      <c r="AB78" s="1" t="str">
        <f t="shared" si="8"/>
        <v>SearchParameter-padi-observation-_id.html</v>
      </c>
    </row>
    <row r="79" spans="1:28" s="1" customFormat="1" ht="90">
      <c r="A79" s="9">
        <v>71</v>
      </c>
      <c r="B79" s="1" t="s">
        <v>166</v>
      </c>
      <c r="C79" s="1" t="s">
        <v>326</v>
      </c>
      <c r="D79" s="1" t="s">
        <v>30</v>
      </c>
      <c r="E79" s="1" t="b">
        <v>1</v>
      </c>
      <c r="F79" s="36" t="s">
        <v>356</v>
      </c>
      <c r="G79" s="1" t="s">
        <v>57</v>
      </c>
      <c r="H79" s="1" t="s">
        <v>57</v>
      </c>
      <c r="I79" s="1" t="s">
        <v>69</v>
      </c>
      <c r="J79" s="1" t="s">
        <v>359</v>
      </c>
      <c r="K79" s="1" t="s">
        <v>57</v>
      </c>
      <c r="M79" s="1" t="s">
        <v>57</v>
      </c>
      <c r="AA79" s="2"/>
      <c r="AB79" s="1" t="str">
        <f t="shared" si="8"/>
        <v>SearchParameter-padi-observation-based-on.html</v>
      </c>
    </row>
    <row r="80" spans="1:28" s="1" customFormat="1" ht="90">
      <c r="A80" s="9">
        <v>72</v>
      </c>
      <c r="B80" s="1" t="s">
        <v>166</v>
      </c>
      <c r="C80" s="1" t="s">
        <v>73</v>
      </c>
      <c r="D80" s="1" t="s">
        <v>30</v>
      </c>
      <c r="E80" s="1" t="b">
        <v>1</v>
      </c>
      <c r="F80" s="36" t="s">
        <v>356</v>
      </c>
      <c r="G80" s="1" t="s">
        <v>57</v>
      </c>
      <c r="H80" s="1" t="s">
        <v>57</v>
      </c>
      <c r="I80" s="1" t="s">
        <v>58</v>
      </c>
      <c r="J80" s="1" t="s">
        <v>360</v>
      </c>
      <c r="K80" s="1" t="s">
        <v>57</v>
      </c>
      <c r="M80" s="1" t="s">
        <v>57</v>
      </c>
      <c r="AA80" s="2"/>
      <c r="AB80" s="1" t="str">
        <f t="shared" si="8"/>
        <v>SearchParameter-padi-observation-category.html</v>
      </c>
    </row>
    <row r="81" spans="1:28" s="1" customFormat="1" ht="90">
      <c r="A81" s="9">
        <v>73</v>
      </c>
      <c r="B81" s="38" t="s">
        <v>166</v>
      </c>
      <c r="C81" s="1" t="s">
        <v>26</v>
      </c>
      <c r="D81" s="1" t="s">
        <v>13</v>
      </c>
      <c r="E81" s="1" t="b">
        <v>1</v>
      </c>
      <c r="F81" s="36" t="s">
        <v>356</v>
      </c>
      <c r="G81" s="1" t="s">
        <v>57</v>
      </c>
      <c r="H81" s="1" t="s">
        <v>57</v>
      </c>
      <c r="I81" s="1" t="s">
        <v>58</v>
      </c>
      <c r="J81" s="1" t="s">
        <v>361</v>
      </c>
      <c r="K81" s="1" t="s">
        <v>57</v>
      </c>
      <c r="M81" s="1" t="s">
        <v>57</v>
      </c>
      <c r="AA81" s="2"/>
      <c r="AB81" s="1" t="str">
        <f t="shared" si="8"/>
        <v>SearchParameter-padi-observation-code.html</v>
      </c>
    </row>
    <row r="82" spans="1:28" s="1" customFormat="1" ht="90">
      <c r="A82" s="9">
        <v>74</v>
      </c>
      <c r="B82" s="38" t="s">
        <v>166</v>
      </c>
      <c r="C82" s="1" t="s">
        <v>327</v>
      </c>
      <c r="D82" s="1" t="s">
        <v>30</v>
      </c>
      <c r="E82" s="1" t="b">
        <v>1</v>
      </c>
      <c r="F82" s="36" t="s">
        <v>356</v>
      </c>
      <c r="G82" s="1" t="s">
        <v>57</v>
      </c>
      <c r="H82" s="1" t="s">
        <v>57</v>
      </c>
      <c r="I82" s="1" t="s">
        <v>217</v>
      </c>
      <c r="J82" s="1" t="s">
        <v>361</v>
      </c>
      <c r="K82" s="1" t="s">
        <v>57</v>
      </c>
      <c r="M82" s="1" t="s">
        <v>57</v>
      </c>
      <c r="AA82" s="2"/>
      <c r="AB82" s="1" t="str">
        <f t="shared" si="8"/>
        <v>SearchParameter-padi-observation-code-value-concept.html</v>
      </c>
    </row>
    <row r="83" spans="1:28" s="1" customFormat="1" ht="90">
      <c r="A83" s="9">
        <v>75</v>
      </c>
      <c r="B83" s="38" t="s">
        <v>166</v>
      </c>
      <c r="C83" s="1" t="s">
        <v>328</v>
      </c>
      <c r="D83" s="1" t="s">
        <v>30</v>
      </c>
      <c r="E83" s="1" t="b">
        <v>1</v>
      </c>
      <c r="F83" s="36" t="s">
        <v>356</v>
      </c>
      <c r="G83" s="1" t="s">
        <v>57</v>
      </c>
      <c r="H83" s="1" t="s">
        <v>57</v>
      </c>
      <c r="I83" s="1" t="s">
        <v>217</v>
      </c>
      <c r="J83" s="1" t="s">
        <v>361</v>
      </c>
      <c r="K83" s="1" t="s">
        <v>57</v>
      </c>
      <c r="M83" s="1" t="s">
        <v>57</v>
      </c>
      <c r="AA83" s="2"/>
      <c r="AB83" s="1" t="str">
        <f t="shared" si="8"/>
        <v>SearchParameter-padi-observation-code-value-date.html</v>
      </c>
    </row>
    <row r="84" spans="1:28" s="1" customFormat="1" ht="90">
      <c r="A84" s="9">
        <v>76</v>
      </c>
      <c r="B84" s="38" t="s">
        <v>166</v>
      </c>
      <c r="C84" s="1" t="s">
        <v>329</v>
      </c>
      <c r="D84" s="1" t="s">
        <v>30</v>
      </c>
      <c r="E84" s="1" t="b">
        <v>1</v>
      </c>
      <c r="F84" s="36" t="s">
        <v>356</v>
      </c>
      <c r="G84" s="1" t="s">
        <v>57</v>
      </c>
      <c r="H84" s="1" t="s">
        <v>57</v>
      </c>
      <c r="I84" s="1" t="s">
        <v>217</v>
      </c>
      <c r="J84" s="1" t="s">
        <v>361</v>
      </c>
      <c r="K84" s="1" t="s">
        <v>57</v>
      </c>
      <c r="M84" s="1" t="s">
        <v>57</v>
      </c>
      <c r="AA84" s="2"/>
      <c r="AB84" s="1" t="str">
        <f t="shared" si="8"/>
        <v>SearchParameter-padi-observation-code-value-quantity.html</v>
      </c>
    </row>
    <row r="85" spans="1:28" s="1" customFormat="1" ht="90">
      <c r="A85" s="9">
        <v>77</v>
      </c>
      <c r="B85" s="1" t="s">
        <v>166</v>
      </c>
      <c r="C85" s="1" t="s">
        <v>330</v>
      </c>
      <c r="D85" s="1" t="s">
        <v>30</v>
      </c>
      <c r="E85" s="1" t="b">
        <v>1</v>
      </c>
      <c r="F85" s="36" t="s">
        <v>356</v>
      </c>
      <c r="G85" s="1" t="s">
        <v>57</v>
      </c>
      <c r="H85" s="1" t="s">
        <v>57</v>
      </c>
      <c r="I85" s="1" t="s">
        <v>217</v>
      </c>
      <c r="J85" s="1" t="s">
        <v>362</v>
      </c>
      <c r="K85" s="1" t="s">
        <v>57</v>
      </c>
      <c r="M85" s="1" t="s">
        <v>57</v>
      </c>
      <c r="AA85" s="2"/>
      <c r="AB85" s="1" t="str">
        <f t="shared" si="8"/>
        <v>SearchParameter-padi-observation-code-value-string.html</v>
      </c>
    </row>
    <row r="86" spans="1:28" s="1" customFormat="1" ht="90">
      <c r="A86" s="9">
        <v>78</v>
      </c>
      <c r="B86" s="1" t="s">
        <v>166</v>
      </c>
      <c r="C86" s="1" t="s">
        <v>331</v>
      </c>
      <c r="D86" s="1" t="s">
        <v>30</v>
      </c>
      <c r="E86" s="1" t="b">
        <v>1</v>
      </c>
      <c r="F86" s="36" t="s">
        <v>356</v>
      </c>
      <c r="G86" s="1" t="s">
        <v>57</v>
      </c>
      <c r="H86" s="1" t="s">
        <v>57</v>
      </c>
      <c r="I86" s="1" t="s">
        <v>58</v>
      </c>
      <c r="J86" s="1" t="s">
        <v>363</v>
      </c>
      <c r="K86" s="1" t="s">
        <v>57</v>
      </c>
      <c r="M86" s="1" t="s">
        <v>57</v>
      </c>
      <c r="AA86" s="2"/>
      <c r="AB86" s="1" t="str">
        <f t="shared" si="8"/>
        <v>SearchParameter-padi-observation-combo-code.html</v>
      </c>
    </row>
    <row r="87" spans="1:28" s="1" customFormat="1" ht="90">
      <c r="A87" s="9">
        <v>79</v>
      </c>
      <c r="B87" s="1" t="s">
        <v>166</v>
      </c>
      <c r="C87" s="1" t="s">
        <v>332</v>
      </c>
      <c r="D87" s="1" t="s">
        <v>30</v>
      </c>
      <c r="E87" s="1" t="b">
        <v>1</v>
      </c>
      <c r="F87" s="36" t="s">
        <v>356</v>
      </c>
      <c r="G87" s="1" t="s">
        <v>57</v>
      </c>
      <c r="H87" s="1" t="s">
        <v>57</v>
      </c>
      <c r="I87" s="1" t="s">
        <v>217</v>
      </c>
      <c r="J87" s="1" t="s">
        <v>363</v>
      </c>
      <c r="K87" s="1" t="s">
        <v>57</v>
      </c>
      <c r="M87" s="1" t="s">
        <v>57</v>
      </c>
      <c r="AA87" s="2"/>
      <c r="AB87" s="1" t="str">
        <f t="shared" si="8"/>
        <v>SearchParameter-padi-observation-combo-code-value-concept.html</v>
      </c>
    </row>
    <row r="88" spans="1:28" s="1" customFormat="1" ht="90">
      <c r="A88" s="9">
        <v>80</v>
      </c>
      <c r="B88" s="1" t="s">
        <v>166</v>
      </c>
      <c r="C88" s="1" t="s">
        <v>333</v>
      </c>
      <c r="D88" s="1" t="s">
        <v>30</v>
      </c>
      <c r="E88" s="1" t="b">
        <v>1</v>
      </c>
      <c r="F88" s="36" t="s">
        <v>356</v>
      </c>
      <c r="G88" s="1" t="s">
        <v>57</v>
      </c>
      <c r="H88" s="1" t="s">
        <v>57</v>
      </c>
      <c r="I88" s="1" t="s">
        <v>217</v>
      </c>
      <c r="J88" s="1" t="s">
        <v>364</v>
      </c>
      <c r="K88" s="1" t="s">
        <v>57</v>
      </c>
      <c r="M88" s="1" t="s">
        <v>57</v>
      </c>
      <c r="AA88" s="2"/>
      <c r="AB88" s="1" t="str">
        <f t="shared" si="8"/>
        <v>SearchParameter-padi-observation-combo-code-value-quantity.html</v>
      </c>
    </row>
    <row r="89" spans="1:28" s="1" customFormat="1" ht="90">
      <c r="A89" s="9">
        <v>81</v>
      </c>
      <c r="B89" s="1" t="s">
        <v>166</v>
      </c>
      <c r="C89" s="1" t="s">
        <v>334</v>
      </c>
      <c r="D89" s="1" t="s">
        <v>30</v>
      </c>
      <c r="E89" s="1" t="b">
        <v>1</v>
      </c>
      <c r="F89" s="36" t="s">
        <v>356</v>
      </c>
      <c r="G89" s="1" t="s">
        <v>57</v>
      </c>
      <c r="H89" s="1" t="s">
        <v>57</v>
      </c>
      <c r="I89" s="1" t="s">
        <v>58</v>
      </c>
      <c r="J89" s="1" t="s">
        <v>365</v>
      </c>
      <c r="K89" s="1" t="s">
        <v>57</v>
      </c>
      <c r="M89" s="1" t="s">
        <v>57</v>
      </c>
      <c r="AA89" s="2"/>
      <c r="AB89" s="1" t="str">
        <f t="shared" si="8"/>
        <v>SearchParameter-padi-observation-combo-data-absent-reason.html</v>
      </c>
    </row>
    <row r="90" spans="1:28" s="1" customFormat="1" ht="90">
      <c r="A90" s="9">
        <v>82</v>
      </c>
      <c r="B90" s="1" t="s">
        <v>166</v>
      </c>
      <c r="C90" s="1" t="s">
        <v>335</v>
      </c>
      <c r="D90" s="1" t="s">
        <v>30</v>
      </c>
      <c r="E90" s="1" t="b">
        <v>1</v>
      </c>
      <c r="F90" s="36" t="s">
        <v>356</v>
      </c>
      <c r="G90" s="1" t="s">
        <v>57</v>
      </c>
      <c r="H90" s="1" t="s">
        <v>57</v>
      </c>
      <c r="I90" s="1" t="s">
        <v>58</v>
      </c>
      <c r="J90" s="1" t="s">
        <v>366</v>
      </c>
      <c r="K90" s="1" t="s">
        <v>57</v>
      </c>
      <c r="M90" s="1" t="s">
        <v>57</v>
      </c>
      <c r="AA90" s="2"/>
      <c r="AB90" s="1" t="str">
        <f t="shared" si="8"/>
        <v>SearchParameter-padi-observation-combo-value-concept.html</v>
      </c>
    </row>
    <row r="91" spans="1:28" s="1" customFormat="1" ht="90">
      <c r="A91" s="9">
        <v>83</v>
      </c>
      <c r="B91" s="1" t="s">
        <v>166</v>
      </c>
      <c r="C91" s="1" t="s">
        <v>336</v>
      </c>
      <c r="D91" s="1" t="s">
        <v>30</v>
      </c>
      <c r="E91" s="1" t="b">
        <v>1</v>
      </c>
      <c r="F91" s="36" t="s">
        <v>356</v>
      </c>
      <c r="G91" s="1" t="s">
        <v>57</v>
      </c>
      <c r="H91" s="1" t="s">
        <v>57</v>
      </c>
      <c r="I91" s="1" t="s">
        <v>357</v>
      </c>
      <c r="J91" s="1" t="s">
        <v>367</v>
      </c>
      <c r="K91" s="1" t="s">
        <v>57</v>
      </c>
      <c r="M91" s="1" t="s">
        <v>57</v>
      </c>
      <c r="AA91" s="2"/>
      <c r="AB91" s="1" t="str">
        <f t="shared" si="8"/>
        <v>SearchParameter-padi-observation-combo-value-quantity.html</v>
      </c>
    </row>
    <row r="92" spans="1:28" s="1" customFormat="1" ht="90">
      <c r="A92" s="9">
        <v>84</v>
      </c>
      <c r="B92" s="1" t="s">
        <v>166</v>
      </c>
      <c r="C92" s="1" t="s">
        <v>337</v>
      </c>
      <c r="D92" s="1" t="s">
        <v>30</v>
      </c>
      <c r="E92" s="1" t="b">
        <v>1</v>
      </c>
      <c r="F92" s="36" t="s">
        <v>356</v>
      </c>
      <c r="G92" s="1" t="s">
        <v>57</v>
      </c>
      <c r="H92" s="1" t="s">
        <v>57</v>
      </c>
      <c r="I92" s="1" t="s">
        <v>58</v>
      </c>
      <c r="J92" s="1" t="s">
        <v>368</v>
      </c>
      <c r="K92" s="1" t="s">
        <v>57</v>
      </c>
      <c r="M92" s="1" t="s">
        <v>57</v>
      </c>
      <c r="AA92" s="2"/>
      <c r="AB92" s="1" t="str">
        <f t="shared" si="8"/>
        <v>SearchParameter-padi-observation-component-code.html</v>
      </c>
    </row>
    <row r="93" spans="1:28" s="1" customFormat="1" ht="90">
      <c r="A93" s="9">
        <v>85</v>
      </c>
      <c r="B93" s="1" t="s">
        <v>166</v>
      </c>
      <c r="C93" s="1" t="s">
        <v>338</v>
      </c>
      <c r="D93" s="1" t="s">
        <v>30</v>
      </c>
      <c r="E93" s="1" t="b">
        <v>1</v>
      </c>
      <c r="F93" s="36" t="s">
        <v>356</v>
      </c>
      <c r="G93" s="1" t="s">
        <v>57</v>
      </c>
      <c r="H93" s="1" t="s">
        <v>57</v>
      </c>
      <c r="I93" s="1" t="s">
        <v>217</v>
      </c>
      <c r="J93" s="1" t="s">
        <v>368</v>
      </c>
      <c r="K93" s="1" t="s">
        <v>57</v>
      </c>
      <c r="M93" s="1" t="s">
        <v>57</v>
      </c>
      <c r="AA93" s="2"/>
      <c r="AB93" s="1" t="str">
        <f t="shared" si="8"/>
        <v>SearchParameter-padi-observation-component-code-value-concept.html</v>
      </c>
    </row>
    <row r="94" spans="1:28" s="1" customFormat="1" ht="90">
      <c r="A94" s="9">
        <v>86</v>
      </c>
      <c r="B94" s="1" t="s">
        <v>166</v>
      </c>
      <c r="C94" s="1" t="s">
        <v>339</v>
      </c>
      <c r="D94" s="1" t="s">
        <v>30</v>
      </c>
      <c r="E94" s="1" t="b">
        <v>1</v>
      </c>
      <c r="F94" s="36" t="s">
        <v>356</v>
      </c>
      <c r="G94" s="1" t="s">
        <v>57</v>
      </c>
      <c r="H94" s="1" t="s">
        <v>57</v>
      </c>
      <c r="I94" s="1" t="s">
        <v>217</v>
      </c>
      <c r="J94" s="1" t="s">
        <v>369</v>
      </c>
      <c r="K94" s="1" t="s">
        <v>57</v>
      </c>
      <c r="M94" s="1" t="s">
        <v>57</v>
      </c>
      <c r="AA94" s="2"/>
      <c r="AB94" s="1" t="str">
        <f t="shared" si="8"/>
        <v>SearchParameter-padi-observation-component-code-value-quantity.html</v>
      </c>
    </row>
    <row r="95" spans="1:28" s="1" customFormat="1" ht="90">
      <c r="A95" s="9">
        <v>87</v>
      </c>
      <c r="B95" s="1" t="s">
        <v>166</v>
      </c>
      <c r="C95" s="1" t="s">
        <v>340</v>
      </c>
      <c r="D95" s="1" t="s">
        <v>30</v>
      </c>
      <c r="E95" s="1" t="b">
        <v>1</v>
      </c>
      <c r="F95" s="36" t="s">
        <v>356</v>
      </c>
      <c r="G95" s="1" t="s">
        <v>57</v>
      </c>
      <c r="H95" s="1" t="s">
        <v>57</v>
      </c>
      <c r="I95" s="1" t="s">
        <v>58</v>
      </c>
      <c r="J95" s="1" t="s">
        <v>370</v>
      </c>
      <c r="K95" s="1" t="s">
        <v>57</v>
      </c>
      <c r="M95" s="1" t="s">
        <v>57</v>
      </c>
      <c r="AA95" s="2"/>
      <c r="AB95" s="1" t="str">
        <f t="shared" si="8"/>
        <v>SearchParameter-padi-observation-component-data-absent-reason.html</v>
      </c>
    </row>
    <row r="96" spans="1:28" s="1" customFormat="1" ht="90">
      <c r="A96" s="9">
        <v>88</v>
      </c>
      <c r="B96" s="1" t="s">
        <v>166</v>
      </c>
      <c r="C96" s="1" t="s">
        <v>341</v>
      </c>
      <c r="D96" s="1" t="s">
        <v>30</v>
      </c>
      <c r="E96" s="1" t="b">
        <v>1</v>
      </c>
      <c r="F96" s="36" t="s">
        <v>356</v>
      </c>
      <c r="G96" s="1" t="s">
        <v>57</v>
      </c>
      <c r="H96" s="1" t="s">
        <v>57</v>
      </c>
      <c r="I96" s="1" t="s">
        <v>58</v>
      </c>
      <c r="J96" s="1" t="s">
        <v>371</v>
      </c>
      <c r="K96" s="1" t="s">
        <v>57</v>
      </c>
      <c r="M96" s="1" t="s">
        <v>57</v>
      </c>
      <c r="AA96" s="2"/>
      <c r="AB96" s="1" t="str">
        <f t="shared" si="8"/>
        <v>SearchParameter-padi-observation-component-value-concept.html</v>
      </c>
    </row>
    <row r="97" spans="1:28" s="1" customFormat="1" ht="90">
      <c r="A97" s="9">
        <v>89</v>
      </c>
      <c r="B97" s="1" t="s">
        <v>166</v>
      </c>
      <c r="C97" s="1" t="s">
        <v>342</v>
      </c>
      <c r="D97" s="1" t="s">
        <v>30</v>
      </c>
      <c r="E97" s="1" t="b">
        <v>1</v>
      </c>
      <c r="F97" s="36" t="s">
        <v>356</v>
      </c>
      <c r="G97" s="1" t="s">
        <v>57</v>
      </c>
      <c r="H97" s="1" t="s">
        <v>57</v>
      </c>
      <c r="I97" s="1" t="s">
        <v>357</v>
      </c>
      <c r="J97" s="1" t="s">
        <v>372</v>
      </c>
      <c r="K97" s="1" t="s">
        <v>57</v>
      </c>
      <c r="M97" s="1" t="s">
        <v>57</v>
      </c>
      <c r="AA97" s="2"/>
      <c r="AB97" s="1" t="str">
        <f t="shared" si="8"/>
        <v>SearchParameter-padi-observation-component-value-quantity.html</v>
      </c>
    </row>
    <row r="98" spans="1:28" s="1" customFormat="1" ht="90">
      <c r="A98" s="9">
        <v>90</v>
      </c>
      <c r="B98" s="1" t="s">
        <v>166</v>
      </c>
      <c r="C98" s="1" t="s">
        <v>343</v>
      </c>
      <c r="D98" s="1" t="s">
        <v>30</v>
      </c>
      <c r="E98" s="1" t="b">
        <v>1</v>
      </c>
      <c r="F98" s="36" t="s">
        <v>356</v>
      </c>
      <c r="G98" s="1" t="s">
        <v>57</v>
      </c>
      <c r="H98" s="1" t="s">
        <v>57</v>
      </c>
      <c r="I98" s="1" t="s">
        <v>58</v>
      </c>
      <c r="J98" s="1" t="s">
        <v>373</v>
      </c>
      <c r="K98" s="1" t="s">
        <v>57</v>
      </c>
      <c r="M98" s="1" t="s">
        <v>57</v>
      </c>
      <c r="AA98" s="2"/>
      <c r="AB98" s="1" t="str">
        <f t="shared" si="8"/>
        <v>SearchParameter-padi-observation-data-absent-reason.html</v>
      </c>
    </row>
    <row r="99" spans="1:28" s="1" customFormat="1" ht="90">
      <c r="A99" s="9">
        <v>91</v>
      </c>
      <c r="B99" s="1" t="s">
        <v>166</v>
      </c>
      <c r="C99" s="1" t="s">
        <v>64</v>
      </c>
      <c r="D99" s="1" t="s">
        <v>30</v>
      </c>
      <c r="E99" s="1" t="b">
        <v>1</v>
      </c>
      <c r="F99" s="36" t="s">
        <v>356</v>
      </c>
      <c r="G99" s="1" t="s">
        <v>57</v>
      </c>
      <c r="H99" s="1" t="s">
        <v>57</v>
      </c>
      <c r="I99" s="1" t="s">
        <v>64</v>
      </c>
      <c r="J99" s="1" t="s">
        <v>374</v>
      </c>
      <c r="K99" s="1" t="s">
        <v>57</v>
      </c>
      <c r="M99" s="1" t="s">
        <v>57</v>
      </c>
      <c r="AA99" s="2"/>
      <c r="AB99" s="1" t="str">
        <f t="shared" si="8"/>
        <v>SearchParameter-padi-observation-date.html</v>
      </c>
    </row>
    <row r="100" spans="1:28" s="1" customFormat="1" ht="90">
      <c r="A100" s="9">
        <v>92</v>
      </c>
      <c r="B100" s="1" t="s">
        <v>166</v>
      </c>
      <c r="C100" s="1" t="s">
        <v>344</v>
      </c>
      <c r="D100" s="1" t="s">
        <v>30</v>
      </c>
      <c r="E100" s="1" t="b">
        <v>1</v>
      </c>
      <c r="F100" s="36" t="s">
        <v>356</v>
      </c>
      <c r="G100" s="1" t="s">
        <v>57</v>
      </c>
      <c r="H100" s="1" t="s">
        <v>57</v>
      </c>
      <c r="I100" s="1" t="s">
        <v>69</v>
      </c>
      <c r="J100" s="1" t="s">
        <v>375</v>
      </c>
      <c r="K100" s="1" t="s">
        <v>57</v>
      </c>
      <c r="M100" s="1" t="s">
        <v>57</v>
      </c>
      <c r="AA100" s="2"/>
      <c r="AB100" s="1" t="str">
        <f t="shared" si="8"/>
        <v>SearchParameter-padi-observation-derived-from.html</v>
      </c>
    </row>
    <row r="101" spans="1:28" s="1" customFormat="1" ht="90">
      <c r="A101" s="9">
        <v>93</v>
      </c>
      <c r="B101" s="1" t="s">
        <v>166</v>
      </c>
      <c r="C101" s="1" t="s">
        <v>345</v>
      </c>
      <c r="D101" s="1" t="s">
        <v>30</v>
      </c>
      <c r="E101" s="1" t="b">
        <v>1</v>
      </c>
      <c r="F101" s="36" t="s">
        <v>356</v>
      </c>
      <c r="G101" s="1" t="s">
        <v>57</v>
      </c>
      <c r="H101" s="1" t="s">
        <v>57</v>
      </c>
      <c r="I101" s="1" t="s">
        <v>69</v>
      </c>
      <c r="J101" s="1" t="s">
        <v>376</v>
      </c>
      <c r="K101" s="1" t="s">
        <v>57</v>
      </c>
      <c r="M101" s="1" t="s">
        <v>57</v>
      </c>
      <c r="AA101" s="2"/>
      <c r="AB101" s="1" t="str">
        <f t="shared" si="8"/>
        <v>SearchParameter-padi-observation-device.html</v>
      </c>
    </row>
    <row r="102" spans="1:28" s="1" customFormat="1" ht="90">
      <c r="A102" s="9">
        <v>94</v>
      </c>
      <c r="B102" s="1" t="s">
        <v>166</v>
      </c>
      <c r="C102" s="1" t="s">
        <v>204</v>
      </c>
      <c r="D102" s="1" t="s">
        <v>30</v>
      </c>
      <c r="E102" s="1" t="b">
        <v>1</v>
      </c>
      <c r="F102" s="36" t="s">
        <v>356</v>
      </c>
      <c r="G102" s="1" t="s">
        <v>57</v>
      </c>
      <c r="H102" s="1" t="s">
        <v>57</v>
      </c>
      <c r="I102" s="1" t="s">
        <v>69</v>
      </c>
      <c r="J102" s="1" t="s">
        <v>377</v>
      </c>
      <c r="K102" s="1" t="s">
        <v>57</v>
      </c>
      <c r="M102" s="1" t="s">
        <v>57</v>
      </c>
      <c r="AA102" s="2"/>
      <c r="AB102" s="1" t="str">
        <f t="shared" si="8"/>
        <v>SearchParameter-padi-observation-encounter.html</v>
      </c>
    </row>
    <row r="103" spans="1:28" s="1" customFormat="1" ht="90">
      <c r="A103" s="9">
        <v>95</v>
      </c>
      <c r="B103" s="1" t="s">
        <v>166</v>
      </c>
      <c r="C103" s="1" t="s">
        <v>346</v>
      </c>
      <c r="D103" s="1" t="s">
        <v>30</v>
      </c>
      <c r="E103" s="1" t="b">
        <v>1</v>
      </c>
      <c r="F103" s="36" t="s">
        <v>356</v>
      </c>
      <c r="G103" s="1" t="s">
        <v>57</v>
      </c>
      <c r="H103" s="1" t="s">
        <v>57</v>
      </c>
      <c r="I103" s="1" t="s">
        <v>69</v>
      </c>
      <c r="J103" s="1" t="s">
        <v>378</v>
      </c>
      <c r="K103" s="1" t="s">
        <v>57</v>
      </c>
      <c r="M103" s="1" t="s">
        <v>57</v>
      </c>
      <c r="AA103" s="2"/>
      <c r="AB103" s="1" t="str">
        <f t="shared" si="8"/>
        <v>SearchParameter-padi-observation-focus.html</v>
      </c>
    </row>
    <row r="104" spans="1:28" s="1" customFormat="1" ht="90">
      <c r="A104" s="9">
        <v>96</v>
      </c>
      <c r="B104" s="1" t="s">
        <v>166</v>
      </c>
      <c r="C104" s="1" t="s">
        <v>347</v>
      </c>
      <c r="D104" s="1" t="s">
        <v>30</v>
      </c>
      <c r="E104" s="1" t="b">
        <v>1</v>
      </c>
      <c r="F104" s="36" t="s">
        <v>356</v>
      </c>
      <c r="G104" s="1" t="s">
        <v>57</v>
      </c>
      <c r="H104" s="1" t="s">
        <v>57</v>
      </c>
      <c r="I104" s="1" t="s">
        <v>69</v>
      </c>
      <c r="J104" s="1" t="s">
        <v>379</v>
      </c>
      <c r="K104" s="1" t="s">
        <v>57</v>
      </c>
      <c r="M104" s="1" t="s">
        <v>57</v>
      </c>
      <c r="AA104" s="2"/>
      <c r="AB104" s="1" t="str">
        <f t="shared" si="8"/>
        <v>SearchParameter-padi-observation-has-member.html</v>
      </c>
    </row>
    <row r="105" spans="1:28" s="1" customFormat="1" ht="90">
      <c r="A105" s="9">
        <v>97</v>
      </c>
      <c r="B105" s="1" t="s">
        <v>166</v>
      </c>
      <c r="C105" s="1" t="s">
        <v>129</v>
      </c>
      <c r="D105" s="1" t="s">
        <v>63</v>
      </c>
      <c r="E105" s="1" t="b">
        <v>1</v>
      </c>
      <c r="F105" s="36" t="s">
        <v>356</v>
      </c>
      <c r="G105" s="1" t="s">
        <v>57</v>
      </c>
      <c r="H105" s="1" t="s">
        <v>57</v>
      </c>
      <c r="I105" s="1" t="s">
        <v>58</v>
      </c>
      <c r="J105" s="1" t="s">
        <v>380</v>
      </c>
      <c r="K105" s="1" t="s">
        <v>57</v>
      </c>
      <c r="M105" s="1" t="s">
        <v>57</v>
      </c>
      <c r="AA105" s="2"/>
      <c r="AB105" s="1" t="str">
        <f t="shared" si="8"/>
        <v>SearchParameter-padi-observation-identifier.html</v>
      </c>
    </row>
    <row r="106" spans="1:28" s="1" customFormat="1" ht="90">
      <c r="A106" s="9">
        <v>98</v>
      </c>
      <c r="B106" s="1" t="s">
        <v>166</v>
      </c>
      <c r="C106" s="1" t="s">
        <v>348</v>
      </c>
      <c r="D106" s="1" t="s">
        <v>30</v>
      </c>
      <c r="E106" s="1" t="b">
        <v>1</v>
      </c>
      <c r="F106" s="36" t="s">
        <v>356</v>
      </c>
      <c r="G106" s="1" t="s">
        <v>57</v>
      </c>
      <c r="H106" s="1" t="s">
        <v>57</v>
      </c>
      <c r="I106" s="1" t="s">
        <v>58</v>
      </c>
      <c r="J106" s="1" t="s">
        <v>381</v>
      </c>
      <c r="K106" s="1" t="s">
        <v>57</v>
      </c>
      <c r="M106" s="1" t="s">
        <v>57</v>
      </c>
      <c r="AA106" s="2"/>
      <c r="AB106" s="1" t="str">
        <f t="shared" si="8"/>
        <v>SearchParameter-padi-observation-method.html</v>
      </c>
    </row>
    <row r="107" spans="1:28" s="1" customFormat="1" ht="90">
      <c r="A107" s="9">
        <v>99</v>
      </c>
      <c r="B107" s="1" t="s">
        <v>166</v>
      </c>
      <c r="C107" s="1" t="s">
        <v>349</v>
      </c>
      <c r="D107" s="1" t="s">
        <v>30</v>
      </c>
      <c r="E107" s="1" t="b">
        <v>1</v>
      </c>
      <c r="F107" s="36" t="s">
        <v>356</v>
      </c>
      <c r="G107" s="1" t="s">
        <v>57</v>
      </c>
      <c r="H107" s="1" t="s">
        <v>57</v>
      </c>
      <c r="I107" s="1" t="s">
        <v>69</v>
      </c>
      <c r="J107" s="1" t="s">
        <v>382</v>
      </c>
      <c r="K107" s="1" t="s">
        <v>57</v>
      </c>
      <c r="M107" s="1" t="s">
        <v>57</v>
      </c>
      <c r="AA107" s="2"/>
      <c r="AB107" s="1" t="str">
        <f t="shared" si="8"/>
        <v>SearchParameter-padi-observation-part-of.html</v>
      </c>
    </row>
    <row r="108" spans="1:28" s="1" customFormat="1" ht="90">
      <c r="A108" s="9">
        <v>100</v>
      </c>
      <c r="B108" s="1" t="s">
        <v>166</v>
      </c>
      <c r="C108" s="1" t="s">
        <v>68</v>
      </c>
      <c r="D108" s="1" t="s">
        <v>13</v>
      </c>
      <c r="E108" s="1" t="b">
        <v>1</v>
      </c>
      <c r="F108" s="36" t="s">
        <v>356</v>
      </c>
      <c r="G108" s="1" t="s">
        <v>57</v>
      </c>
      <c r="H108" s="1" t="s">
        <v>57</v>
      </c>
      <c r="I108" s="1" t="s">
        <v>69</v>
      </c>
      <c r="J108" s="1" t="s">
        <v>383</v>
      </c>
      <c r="K108" s="1" t="s">
        <v>57</v>
      </c>
      <c r="M108" s="1" t="s">
        <v>57</v>
      </c>
      <c r="AA108" s="2"/>
      <c r="AB108" s="1" t="str">
        <f t="shared" si="8"/>
        <v>SearchParameter-padi-observation-patient.html</v>
      </c>
    </row>
    <row r="109" spans="1:28" s="1" customFormat="1" ht="90">
      <c r="A109" s="9">
        <v>101</v>
      </c>
      <c r="B109" s="1" t="s">
        <v>166</v>
      </c>
      <c r="C109" s="1" t="s">
        <v>350</v>
      </c>
      <c r="D109" s="1" t="s">
        <v>30</v>
      </c>
      <c r="E109" s="1" t="b">
        <v>1</v>
      </c>
      <c r="F109" s="36" t="s">
        <v>356</v>
      </c>
      <c r="G109" s="1" t="s">
        <v>57</v>
      </c>
      <c r="H109" s="1" t="s">
        <v>57</v>
      </c>
      <c r="I109" s="1" t="s">
        <v>69</v>
      </c>
      <c r="J109" s="1" t="s">
        <v>384</v>
      </c>
      <c r="K109" s="1" t="s">
        <v>57</v>
      </c>
      <c r="M109" s="1" t="s">
        <v>57</v>
      </c>
      <c r="AA109" s="2"/>
      <c r="AB109" s="1" t="str">
        <f t="shared" si="8"/>
        <v>SearchParameter-padi-observation-performer.html</v>
      </c>
    </row>
    <row r="110" spans="1:28" s="1" customFormat="1" ht="90">
      <c r="A110" s="9">
        <v>102</v>
      </c>
      <c r="B110" s="1" t="s">
        <v>166</v>
      </c>
      <c r="C110" s="1" t="s">
        <v>351</v>
      </c>
      <c r="D110" s="1" t="s">
        <v>30</v>
      </c>
      <c r="E110" s="1" t="b">
        <v>1</v>
      </c>
      <c r="F110" s="36" t="s">
        <v>356</v>
      </c>
      <c r="G110" s="1" t="s">
        <v>57</v>
      </c>
      <c r="H110" s="1" t="s">
        <v>57</v>
      </c>
      <c r="I110" s="1" t="s">
        <v>69</v>
      </c>
      <c r="J110" s="1" t="s">
        <v>385</v>
      </c>
      <c r="K110" s="1" t="s">
        <v>57</v>
      </c>
      <c r="M110" s="1" t="s">
        <v>57</v>
      </c>
      <c r="AA110" s="2"/>
      <c r="AB110" s="1" t="str">
        <f t="shared" si="8"/>
        <v>SearchParameter-padi-observation-specimen.html</v>
      </c>
    </row>
    <row r="111" spans="1:28" s="1" customFormat="1" ht="90">
      <c r="A111" s="9">
        <v>103</v>
      </c>
      <c r="B111" s="1" t="s">
        <v>166</v>
      </c>
      <c r="C111" s="1" t="s">
        <v>60</v>
      </c>
      <c r="D111" s="1" t="s">
        <v>30</v>
      </c>
      <c r="E111" s="1" t="b">
        <v>1</v>
      </c>
      <c r="F111" s="36" t="s">
        <v>356</v>
      </c>
      <c r="G111" s="1" t="s">
        <v>57</v>
      </c>
      <c r="H111" s="1" t="s">
        <v>57</v>
      </c>
      <c r="I111" s="1" t="s">
        <v>58</v>
      </c>
      <c r="J111" s="1" t="s">
        <v>386</v>
      </c>
      <c r="K111" s="1" t="s">
        <v>57</v>
      </c>
      <c r="M111" s="1" t="s">
        <v>57</v>
      </c>
      <c r="AA111" s="2"/>
      <c r="AB111" s="1" t="str">
        <f t="shared" si="8"/>
        <v>SearchParameter-padi-observation-status.html</v>
      </c>
    </row>
    <row r="112" spans="1:28" s="1" customFormat="1" ht="90">
      <c r="A112" s="9">
        <v>104</v>
      </c>
      <c r="B112" s="1" t="s">
        <v>166</v>
      </c>
      <c r="C112" s="1" t="s">
        <v>216</v>
      </c>
      <c r="D112" s="1" t="s">
        <v>30</v>
      </c>
      <c r="E112" s="1" t="b">
        <v>1</v>
      </c>
      <c r="F112" s="36" t="s">
        <v>356</v>
      </c>
      <c r="G112" s="1" t="s">
        <v>57</v>
      </c>
      <c r="H112" s="1" t="s">
        <v>57</v>
      </c>
      <c r="I112" s="1" t="s">
        <v>69</v>
      </c>
      <c r="J112" s="1" t="s">
        <v>387</v>
      </c>
      <c r="K112" s="1" t="s">
        <v>57</v>
      </c>
      <c r="M112" s="1" t="s">
        <v>57</v>
      </c>
      <c r="AA112" s="2"/>
      <c r="AB112" s="1" t="str">
        <f t="shared" si="8"/>
        <v>SearchParameter-padi-observation-subject.html</v>
      </c>
    </row>
    <row r="113" spans="1:28" s="1" customFormat="1" ht="90">
      <c r="A113" s="9">
        <v>105</v>
      </c>
      <c r="B113" s="1" t="s">
        <v>166</v>
      </c>
      <c r="C113" s="1" t="s">
        <v>352</v>
      </c>
      <c r="D113" s="1" t="s">
        <v>30</v>
      </c>
      <c r="E113" s="1" t="b">
        <v>1</v>
      </c>
      <c r="F113" s="36" t="s">
        <v>356</v>
      </c>
      <c r="G113" s="1" t="s">
        <v>57</v>
      </c>
      <c r="H113" s="1" t="s">
        <v>57</v>
      </c>
      <c r="I113" s="1" t="s">
        <v>58</v>
      </c>
      <c r="J113" s="1" t="s">
        <v>388</v>
      </c>
      <c r="K113" s="1" t="s">
        <v>57</v>
      </c>
      <c r="M113" s="1" t="s">
        <v>57</v>
      </c>
      <c r="AA113" s="2"/>
      <c r="AB113" s="1" t="str">
        <f t="shared" si="8"/>
        <v>SearchParameter-padi-observation-value-concept.html</v>
      </c>
    </row>
    <row r="114" spans="1:28" s="1" customFormat="1" ht="90">
      <c r="A114" s="9">
        <v>106</v>
      </c>
      <c r="B114" s="1" t="s">
        <v>166</v>
      </c>
      <c r="C114" s="1" t="s">
        <v>353</v>
      </c>
      <c r="D114" s="1" t="s">
        <v>30</v>
      </c>
      <c r="E114" s="1" t="b">
        <v>1</v>
      </c>
      <c r="F114" s="36" t="s">
        <v>356</v>
      </c>
      <c r="G114" s="1" t="s">
        <v>57</v>
      </c>
      <c r="H114" s="1" t="s">
        <v>57</v>
      </c>
      <c r="I114" s="1" t="s">
        <v>64</v>
      </c>
      <c r="J114" s="1" t="s">
        <v>389</v>
      </c>
      <c r="K114" s="1" t="s">
        <v>57</v>
      </c>
      <c r="M114" s="1" t="s">
        <v>57</v>
      </c>
      <c r="AA114" s="2"/>
      <c r="AB114" s="1" t="str">
        <f t="shared" si="8"/>
        <v>SearchParameter-padi-observation-value-date.html</v>
      </c>
    </row>
    <row r="115" spans="1:28" s="1" customFormat="1" ht="90">
      <c r="A115" s="9">
        <v>107</v>
      </c>
      <c r="B115" s="1" t="s">
        <v>166</v>
      </c>
      <c r="C115" s="1" t="s">
        <v>354</v>
      </c>
      <c r="D115" s="1" t="s">
        <v>30</v>
      </c>
      <c r="E115" s="1" t="b">
        <v>1</v>
      </c>
      <c r="F115" s="36" t="s">
        <v>356</v>
      </c>
      <c r="G115" s="1" t="s">
        <v>57</v>
      </c>
      <c r="H115" s="1" t="s">
        <v>57</v>
      </c>
      <c r="I115" s="1" t="s">
        <v>357</v>
      </c>
      <c r="J115" s="1" t="s">
        <v>390</v>
      </c>
      <c r="K115" s="1" t="s">
        <v>57</v>
      </c>
      <c r="M115" s="1" t="s">
        <v>57</v>
      </c>
      <c r="AA115" s="2"/>
      <c r="AB115" s="1" t="str">
        <f t="shared" si="8"/>
        <v>SearchParameter-padi-observation-value-quantity.html</v>
      </c>
    </row>
    <row r="116" spans="1:28" s="1" customFormat="1" ht="90">
      <c r="A116" s="9">
        <v>108</v>
      </c>
      <c r="B116" s="1" t="s">
        <v>166</v>
      </c>
      <c r="C116" s="1" t="s">
        <v>355</v>
      </c>
      <c r="D116" s="1" t="s">
        <v>30</v>
      </c>
      <c r="E116" s="1" t="b">
        <v>1</v>
      </c>
      <c r="F116" s="36" t="s">
        <v>356</v>
      </c>
      <c r="G116" s="1" t="s">
        <v>57</v>
      </c>
      <c r="H116" s="1" t="s">
        <v>57</v>
      </c>
      <c r="I116" s="1" t="s">
        <v>61</v>
      </c>
      <c r="K116" s="1" t="s">
        <v>57</v>
      </c>
      <c r="M116" s="1" t="s">
        <v>57</v>
      </c>
      <c r="AA116" s="2"/>
      <c r="AB116" s="1" t="str">
        <f t="shared" si="8"/>
        <v>SearchParameter-padi-observation-value-string.html</v>
      </c>
    </row>
    <row r="117" spans="1:28" ht="15" customHeight="1">
      <c r="A117" s="9">
        <v>109</v>
      </c>
      <c r="B117" s="1" t="s">
        <v>167</v>
      </c>
      <c r="C117" s="1" t="s">
        <v>128</v>
      </c>
      <c r="D117" s="1" t="s">
        <v>13</v>
      </c>
      <c r="E117" s="1" t="b">
        <v>1</v>
      </c>
      <c r="F117" s="36" t="s">
        <v>298</v>
      </c>
      <c r="G117" t="s">
        <v>57</v>
      </c>
      <c r="H117" t="s">
        <v>57</v>
      </c>
      <c r="I117" t="s">
        <v>58</v>
      </c>
      <c r="J117" s="1" t="s">
        <v>311</v>
      </c>
      <c r="K117" s="1" t="s">
        <v>57</v>
      </c>
      <c r="M117" s="1" t="s">
        <v>57</v>
      </c>
      <c r="AB117" s="1" t="str">
        <f t="shared" si="8"/>
        <v>SearchParameter-padi-list-_id.html</v>
      </c>
    </row>
    <row r="118" spans="1:28" s="1" customFormat="1" ht="15" customHeight="1">
      <c r="A118" s="9">
        <v>110</v>
      </c>
      <c r="B118" s="1" t="s">
        <v>167</v>
      </c>
      <c r="C118" s="1" t="s">
        <v>26</v>
      </c>
      <c r="D118" s="1" t="s">
        <v>13</v>
      </c>
      <c r="E118" s="1" t="b">
        <v>1</v>
      </c>
      <c r="F118" s="36" t="s">
        <v>298</v>
      </c>
      <c r="G118" s="1" t="s">
        <v>57</v>
      </c>
      <c r="H118" s="1" t="s">
        <v>57</v>
      </c>
      <c r="I118" s="1" t="s">
        <v>58</v>
      </c>
      <c r="J118" s="1" t="s">
        <v>299</v>
      </c>
      <c r="K118" s="1" t="s">
        <v>57</v>
      </c>
      <c r="M118" s="1" t="s">
        <v>57</v>
      </c>
      <c r="AA118" s="2"/>
      <c r="AB118" s="1" t="str">
        <f t="shared" si="8"/>
        <v>SearchParameter-padi-list-code.html</v>
      </c>
    </row>
    <row r="119" spans="1:28" s="1" customFormat="1" ht="15" customHeight="1">
      <c r="A119" s="9">
        <v>111</v>
      </c>
      <c r="B119" s="1" t="s">
        <v>167</v>
      </c>
      <c r="C119" s="1" t="s">
        <v>64</v>
      </c>
      <c r="D119" s="1" t="s">
        <v>30</v>
      </c>
      <c r="E119" s="1" t="b">
        <v>1</v>
      </c>
      <c r="F119" s="36" t="s">
        <v>298</v>
      </c>
      <c r="G119" s="1" t="s">
        <v>57</v>
      </c>
      <c r="H119" s="1" t="s">
        <v>57</v>
      </c>
      <c r="I119" s="1" t="s">
        <v>64</v>
      </c>
      <c r="J119" s="1" t="s">
        <v>300</v>
      </c>
      <c r="K119" s="1" t="s">
        <v>57</v>
      </c>
      <c r="M119" s="1" t="s">
        <v>57</v>
      </c>
      <c r="AA119" s="2"/>
      <c r="AB119" s="1" t="str">
        <f t="shared" si="8"/>
        <v>SearchParameter-padi-list-date.html</v>
      </c>
    </row>
    <row r="120" spans="1:28" s="1" customFormat="1" ht="15" customHeight="1">
      <c r="A120" s="9">
        <v>112</v>
      </c>
      <c r="B120" s="1" t="s">
        <v>167</v>
      </c>
      <c r="C120" s="1" t="s">
        <v>294</v>
      </c>
      <c r="D120" s="1" t="s">
        <v>30</v>
      </c>
      <c r="E120" s="1" t="b">
        <v>1</v>
      </c>
      <c r="F120" s="36" t="s">
        <v>298</v>
      </c>
      <c r="G120" s="1" t="s">
        <v>57</v>
      </c>
      <c r="H120" s="1" t="s">
        <v>57</v>
      </c>
      <c r="I120" s="1" t="s">
        <v>58</v>
      </c>
      <c r="J120" s="1" t="s">
        <v>301</v>
      </c>
      <c r="K120" s="1" t="s">
        <v>57</v>
      </c>
      <c r="M120" s="1" t="s">
        <v>57</v>
      </c>
      <c r="AA120" s="2"/>
      <c r="AB120" s="1" t="str">
        <f t="shared" si="8"/>
        <v>SearchParameter-padi-list-empty-reason.html</v>
      </c>
    </row>
    <row r="121" spans="1:28" s="1" customFormat="1" ht="15" customHeight="1">
      <c r="A121" s="9">
        <v>113</v>
      </c>
      <c r="B121" s="1" t="s">
        <v>167</v>
      </c>
      <c r="C121" s="1" t="s">
        <v>204</v>
      </c>
      <c r="D121" s="1" t="s">
        <v>30</v>
      </c>
      <c r="E121" s="1" t="b">
        <v>1</v>
      </c>
      <c r="F121" s="36" t="s">
        <v>298</v>
      </c>
      <c r="G121" s="1" t="s">
        <v>57</v>
      </c>
      <c r="H121" s="1" t="s">
        <v>57</v>
      </c>
      <c r="I121" s="1" t="s">
        <v>69</v>
      </c>
      <c r="J121" s="1" t="s">
        <v>302</v>
      </c>
      <c r="K121" s="1" t="s">
        <v>57</v>
      </c>
      <c r="M121" s="1" t="s">
        <v>57</v>
      </c>
      <c r="AA121" s="2"/>
      <c r="AB121" s="1" t="str">
        <f t="shared" si="8"/>
        <v>SearchParameter-padi-list-encounter.html</v>
      </c>
    </row>
    <row r="122" spans="1:28" s="1" customFormat="1" ht="15" customHeight="1">
      <c r="A122" s="9">
        <v>114</v>
      </c>
      <c r="B122" s="1" t="s">
        <v>167</v>
      </c>
      <c r="C122" s="1" t="s">
        <v>129</v>
      </c>
      <c r="D122" s="1" t="s">
        <v>63</v>
      </c>
      <c r="E122" s="1" t="b">
        <v>1</v>
      </c>
      <c r="F122" s="36" t="s">
        <v>298</v>
      </c>
      <c r="G122" s="1" t="s">
        <v>57</v>
      </c>
      <c r="H122" s="1" t="s">
        <v>57</v>
      </c>
      <c r="I122" s="1" t="s">
        <v>58</v>
      </c>
      <c r="J122" s="1" t="s">
        <v>303</v>
      </c>
      <c r="K122" s="1" t="s">
        <v>57</v>
      </c>
      <c r="M122" s="1" t="s">
        <v>57</v>
      </c>
      <c r="AA122" s="2"/>
      <c r="AB122" s="1" t="str">
        <f t="shared" si="8"/>
        <v>SearchParameter-padi-list-identifier.html</v>
      </c>
    </row>
    <row r="123" spans="1:28" s="1" customFormat="1" ht="15" customHeight="1">
      <c r="A123" s="9">
        <v>115</v>
      </c>
      <c r="B123" s="1" t="s">
        <v>167</v>
      </c>
      <c r="C123" s="1" t="s">
        <v>295</v>
      </c>
      <c r="D123" s="1" t="s">
        <v>30</v>
      </c>
      <c r="E123" s="1" t="b">
        <v>1</v>
      </c>
      <c r="F123" s="36" t="s">
        <v>298</v>
      </c>
      <c r="G123" s="1" t="s">
        <v>57</v>
      </c>
      <c r="H123" s="1" t="s">
        <v>57</v>
      </c>
      <c r="I123" s="1" t="s">
        <v>69</v>
      </c>
      <c r="J123" s="1" t="s">
        <v>304</v>
      </c>
      <c r="K123" s="1" t="s">
        <v>57</v>
      </c>
      <c r="M123" s="1" t="s">
        <v>57</v>
      </c>
      <c r="AA123" s="2"/>
      <c r="AB123" s="1" t="str">
        <f t="shared" si="8"/>
        <v>SearchParameter-padi-list-item.html</v>
      </c>
    </row>
    <row r="124" spans="1:28" s="1" customFormat="1" ht="15" customHeight="1">
      <c r="A124" s="9">
        <v>116</v>
      </c>
      <c r="B124" s="1" t="s">
        <v>167</v>
      </c>
      <c r="C124" s="1" t="s">
        <v>296</v>
      </c>
      <c r="D124" s="1" t="s">
        <v>30</v>
      </c>
      <c r="E124" s="1" t="b">
        <v>1</v>
      </c>
      <c r="F124" s="36" t="s">
        <v>298</v>
      </c>
      <c r="G124" s="1" t="s">
        <v>57</v>
      </c>
      <c r="H124" s="1" t="s">
        <v>57</v>
      </c>
      <c r="I124" s="1" t="s">
        <v>61</v>
      </c>
      <c r="J124" s="1" t="s">
        <v>305</v>
      </c>
      <c r="K124" s="1" t="s">
        <v>57</v>
      </c>
      <c r="M124" s="1" t="s">
        <v>57</v>
      </c>
      <c r="AA124" s="2"/>
      <c r="AB124" s="1" t="str">
        <f t="shared" si="8"/>
        <v>SearchParameter-padi-list-notes.html</v>
      </c>
    </row>
    <row r="125" spans="1:28" s="1" customFormat="1" ht="15" customHeight="1">
      <c r="A125" s="9">
        <v>117</v>
      </c>
      <c r="B125" s="1" t="s">
        <v>167</v>
      </c>
      <c r="C125" s="1" t="s">
        <v>68</v>
      </c>
      <c r="D125" s="1" t="s">
        <v>13</v>
      </c>
      <c r="E125" s="1" t="b">
        <v>1</v>
      </c>
      <c r="F125" s="36" t="s">
        <v>298</v>
      </c>
      <c r="G125" s="1" t="s">
        <v>57</v>
      </c>
      <c r="H125" s="1" t="s">
        <v>57</v>
      </c>
      <c r="I125" s="1" t="s">
        <v>69</v>
      </c>
      <c r="J125" s="1" t="s">
        <v>306</v>
      </c>
      <c r="K125" s="1" t="s">
        <v>57</v>
      </c>
      <c r="M125" s="1" t="s">
        <v>57</v>
      </c>
      <c r="AA125" s="2"/>
      <c r="AB125" s="1" t="str">
        <f t="shared" si="8"/>
        <v>SearchParameter-padi-list-patient.html</v>
      </c>
    </row>
    <row r="126" spans="1:28" s="1" customFormat="1" ht="15" customHeight="1">
      <c r="A126" s="9">
        <v>118</v>
      </c>
      <c r="B126" s="1" t="s">
        <v>167</v>
      </c>
      <c r="C126" s="1" t="s">
        <v>297</v>
      </c>
      <c r="D126" s="1" t="s">
        <v>30</v>
      </c>
      <c r="E126" s="1" t="b">
        <v>1</v>
      </c>
      <c r="F126" s="36" t="s">
        <v>298</v>
      </c>
      <c r="G126" s="1" t="s">
        <v>57</v>
      </c>
      <c r="H126" s="1" t="s">
        <v>57</v>
      </c>
      <c r="I126" s="1" t="s">
        <v>69</v>
      </c>
      <c r="J126" s="1" t="s">
        <v>307</v>
      </c>
      <c r="K126" s="1" t="s">
        <v>57</v>
      </c>
      <c r="M126" s="1" t="s">
        <v>57</v>
      </c>
      <c r="AA126" s="2"/>
      <c r="AB126" s="1" t="str">
        <f t="shared" si="8"/>
        <v>SearchParameter-padi-list-source.html</v>
      </c>
    </row>
    <row r="127" spans="1:28" s="1" customFormat="1" ht="15" customHeight="1">
      <c r="A127" s="9">
        <v>119</v>
      </c>
      <c r="B127" s="1" t="s">
        <v>167</v>
      </c>
      <c r="C127" s="1" t="s">
        <v>60</v>
      </c>
      <c r="D127" s="1" t="s">
        <v>30</v>
      </c>
      <c r="E127" s="1" t="b">
        <v>1</v>
      </c>
      <c r="F127" s="36" t="s">
        <v>298</v>
      </c>
      <c r="G127" s="1" t="s">
        <v>57</v>
      </c>
      <c r="H127" s="1" t="s">
        <v>57</v>
      </c>
      <c r="I127" s="1" t="s">
        <v>58</v>
      </c>
      <c r="J127" s="1" t="s">
        <v>308</v>
      </c>
      <c r="K127" s="1" t="s">
        <v>57</v>
      </c>
      <c r="M127" s="1" t="s">
        <v>57</v>
      </c>
      <c r="AA127" s="2"/>
      <c r="AB127" s="1" t="str">
        <f t="shared" si="8"/>
        <v>SearchParameter-padi-list-status.html</v>
      </c>
    </row>
    <row r="128" spans="1:28" s="1" customFormat="1" ht="15" customHeight="1">
      <c r="A128" s="9">
        <v>120</v>
      </c>
      <c r="B128" s="1" t="s">
        <v>167</v>
      </c>
      <c r="C128" s="1" t="s">
        <v>216</v>
      </c>
      <c r="D128" s="1" t="s">
        <v>30</v>
      </c>
      <c r="E128" s="1" t="b">
        <v>1</v>
      </c>
      <c r="F128" s="36" t="s">
        <v>298</v>
      </c>
      <c r="G128" s="1" t="s">
        <v>57</v>
      </c>
      <c r="H128" s="1" t="s">
        <v>57</v>
      </c>
      <c r="I128" s="1" t="s">
        <v>69</v>
      </c>
      <c r="J128" s="1" t="s">
        <v>309</v>
      </c>
      <c r="K128" s="1" t="s">
        <v>57</v>
      </c>
      <c r="M128" s="1" t="s">
        <v>57</v>
      </c>
      <c r="AA128" s="2"/>
      <c r="AB128" s="1" t="str">
        <f t="shared" si="8"/>
        <v>SearchParameter-padi-list-subject.html</v>
      </c>
    </row>
    <row r="129" spans="1:28" s="1" customFormat="1" ht="15" customHeight="1">
      <c r="A129" s="9">
        <v>121</v>
      </c>
      <c r="B129" s="1" t="s">
        <v>167</v>
      </c>
      <c r="C129" s="1" t="s">
        <v>135</v>
      </c>
      <c r="D129" s="1" t="s">
        <v>30</v>
      </c>
      <c r="E129" s="1" t="b">
        <v>1</v>
      </c>
      <c r="F129" s="36" t="s">
        <v>298</v>
      </c>
      <c r="G129" s="1" t="s">
        <v>57</v>
      </c>
      <c r="H129" s="1" t="s">
        <v>57</v>
      </c>
      <c r="I129" s="1" t="s">
        <v>61</v>
      </c>
      <c r="J129" s="1" t="s">
        <v>310</v>
      </c>
      <c r="K129" s="1" t="s">
        <v>57</v>
      </c>
      <c r="M129" s="1" t="s">
        <v>57</v>
      </c>
      <c r="AA129" s="2"/>
      <c r="AB129" s="1" t="str">
        <f t="shared" si="8"/>
        <v>SearchParameter-padi-list-title.html</v>
      </c>
    </row>
    <row r="130" spans="1:28" ht="18.95" customHeight="1">
      <c r="A130" s="9">
        <v>122</v>
      </c>
      <c r="B130" s="1" t="s">
        <v>170</v>
      </c>
      <c r="C130" s="1" t="s">
        <v>128</v>
      </c>
      <c r="D130" s="1" t="s">
        <v>13</v>
      </c>
      <c r="E130" s="1" t="b">
        <v>1</v>
      </c>
      <c r="F130" s="37" t="s">
        <v>316</v>
      </c>
      <c r="G130" s="1" t="s">
        <v>57</v>
      </c>
      <c r="H130" s="1" t="s">
        <v>57</v>
      </c>
      <c r="I130" t="s">
        <v>58</v>
      </c>
      <c r="J130" s="1" t="s">
        <v>325</v>
      </c>
      <c r="K130" s="1" t="s">
        <v>57</v>
      </c>
      <c r="M130" s="1" t="s">
        <v>57</v>
      </c>
      <c r="AB130" t="str">
        <f t="shared" si="8"/>
        <v>SearchParameter-padi-goal-_id.html</v>
      </c>
    </row>
    <row r="131" spans="1:28" s="1" customFormat="1" ht="18.95" customHeight="1">
      <c r="A131" s="9">
        <v>123</v>
      </c>
      <c r="B131" s="1" t="s">
        <v>170</v>
      </c>
      <c r="C131" s="1" t="s">
        <v>312</v>
      </c>
      <c r="D131" s="1" t="s">
        <v>30</v>
      </c>
      <c r="E131" s="1" t="b">
        <v>1</v>
      </c>
      <c r="F131" s="37" t="s">
        <v>316</v>
      </c>
      <c r="G131" s="1" t="s">
        <v>57</v>
      </c>
      <c r="H131" s="1" t="s">
        <v>57</v>
      </c>
      <c r="I131" s="1" t="s">
        <v>58</v>
      </c>
      <c r="J131" s="1" t="s">
        <v>317</v>
      </c>
      <c r="K131" s="1" t="s">
        <v>57</v>
      </c>
      <c r="M131" s="1" t="s">
        <v>57</v>
      </c>
      <c r="AA131" s="2"/>
      <c r="AB131" s="1" t="str">
        <f t="shared" si="8"/>
        <v>SearchParameter-padi-goal-achievement-status.html</v>
      </c>
    </row>
    <row r="132" spans="1:28" s="1" customFormat="1" ht="18.95" customHeight="1">
      <c r="A132" s="9">
        <v>124</v>
      </c>
      <c r="B132" s="1" t="s">
        <v>170</v>
      </c>
      <c r="C132" s="1" t="s">
        <v>73</v>
      </c>
      <c r="D132" s="1" t="s">
        <v>13</v>
      </c>
      <c r="E132" s="1" t="b">
        <v>1</v>
      </c>
      <c r="F132" s="37" t="s">
        <v>316</v>
      </c>
      <c r="G132" s="1" t="s">
        <v>57</v>
      </c>
      <c r="H132" s="1" t="s">
        <v>57</v>
      </c>
      <c r="I132" s="1" t="s">
        <v>58</v>
      </c>
      <c r="J132" s="1" t="s">
        <v>318</v>
      </c>
      <c r="K132" s="1" t="s">
        <v>57</v>
      </c>
      <c r="M132" s="1" t="s">
        <v>57</v>
      </c>
      <c r="AA132" s="2"/>
      <c r="AB132" s="1" t="str">
        <f t="shared" si="8"/>
        <v>SearchParameter-padi-goal-category.html</v>
      </c>
    </row>
    <row r="133" spans="1:28" s="1" customFormat="1" ht="18.95" customHeight="1">
      <c r="A133" s="9">
        <v>125</v>
      </c>
      <c r="B133" s="1" t="s">
        <v>170</v>
      </c>
      <c r="C133" s="1" t="s">
        <v>129</v>
      </c>
      <c r="D133" s="1" t="s">
        <v>63</v>
      </c>
      <c r="E133" s="1" t="b">
        <v>1</v>
      </c>
      <c r="F133" s="37" t="s">
        <v>316</v>
      </c>
      <c r="G133" s="1" t="s">
        <v>57</v>
      </c>
      <c r="H133" s="1" t="s">
        <v>57</v>
      </c>
      <c r="I133" s="1" t="s">
        <v>58</v>
      </c>
      <c r="J133" s="1" t="s">
        <v>319</v>
      </c>
      <c r="K133" s="1" t="s">
        <v>57</v>
      </c>
      <c r="M133" s="1" t="s">
        <v>57</v>
      </c>
      <c r="AA133" s="2"/>
      <c r="AB133" s="1" t="str">
        <f t="shared" si="8"/>
        <v>SearchParameter-padi-goal-identifier.html</v>
      </c>
    </row>
    <row r="134" spans="1:28" s="1" customFormat="1" ht="18.95" customHeight="1">
      <c r="A134" s="9">
        <v>126</v>
      </c>
      <c r="B134" s="1" t="s">
        <v>170</v>
      </c>
      <c r="C134" s="1" t="s">
        <v>313</v>
      </c>
      <c r="D134" s="1" t="s">
        <v>63</v>
      </c>
      <c r="E134" s="1" t="b">
        <v>1</v>
      </c>
      <c r="F134" s="37" t="s">
        <v>316</v>
      </c>
      <c r="G134" s="1" t="s">
        <v>57</v>
      </c>
      <c r="H134" s="1" t="s">
        <v>57</v>
      </c>
      <c r="I134" s="1" t="s">
        <v>58</v>
      </c>
      <c r="J134" s="1" t="s">
        <v>320</v>
      </c>
      <c r="K134" s="1" t="s">
        <v>57</v>
      </c>
      <c r="M134" s="1" t="s">
        <v>57</v>
      </c>
      <c r="AA134" s="2"/>
      <c r="AB134" s="1" t="str">
        <f t="shared" si="8"/>
        <v>SearchParameter-padi-goal-lifecycle-status.html</v>
      </c>
    </row>
    <row r="135" spans="1:28" s="1" customFormat="1" ht="18.95" customHeight="1">
      <c r="A135" s="9">
        <v>127</v>
      </c>
      <c r="B135" s="1" t="s">
        <v>170</v>
      </c>
      <c r="C135" s="1" t="s">
        <v>68</v>
      </c>
      <c r="D135" s="1" t="s">
        <v>13</v>
      </c>
      <c r="E135" s="1" t="b">
        <v>1</v>
      </c>
      <c r="F135" s="37" t="s">
        <v>316</v>
      </c>
      <c r="G135" s="1" t="s">
        <v>57</v>
      </c>
      <c r="H135" s="1" t="s">
        <v>57</v>
      </c>
      <c r="I135" s="1" t="s">
        <v>69</v>
      </c>
      <c r="J135" s="1" t="s">
        <v>321</v>
      </c>
      <c r="K135" s="1" t="s">
        <v>57</v>
      </c>
      <c r="M135" s="1" t="s">
        <v>57</v>
      </c>
      <c r="AA135" s="2"/>
      <c r="AB135" s="1" t="str">
        <f t="shared" si="8"/>
        <v>SearchParameter-padi-goal-patient.html</v>
      </c>
    </row>
    <row r="136" spans="1:28" s="1" customFormat="1" ht="18.95" customHeight="1">
      <c r="A136" s="9">
        <v>128</v>
      </c>
      <c r="B136" s="1" t="s">
        <v>170</v>
      </c>
      <c r="C136" s="1" t="s">
        <v>314</v>
      </c>
      <c r="D136" s="1" t="s">
        <v>30</v>
      </c>
      <c r="E136" s="1" t="b">
        <v>1</v>
      </c>
      <c r="F136" s="37" t="s">
        <v>316</v>
      </c>
      <c r="G136" s="1" t="s">
        <v>57</v>
      </c>
      <c r="H136" s="1" t="s">
        <v>57</v>
      </c>
      <c r="I136" s="1" t="s">
        <v>64</v>
      </c>
      <c r="J136" s="1" t="s">
        <v>322</v>
      </c>
      <c r="K136" s="1" t="s">
        <v>57</v>
      </c>
      <c r="M136" s="1" t="s">
        <v>57</v>
      </c>
      <c r="AA136" s="2"/>
      <c r="AB136" s="1" t="str">
        <f t="shared" si="8"/>
        <v>SearchParameter-padi-goal-start-date.html</v>
      </c>
    </row>
    <row r="137" spans="1:28" s="1" customFormat="1" ht="18.95" customHeight="1">
      <c r="A137" s="9">
        <v>129</v>
      </c>
      <c r="B137" s="1" t="s">
        <v>170</v>
      </c>
      <c r="C137" s="1" t="s">
        <v>216</v>
      </c>
      <c r="D137" s="1" t="s">
        <v>30</v>
      </c>
      <c r="E137" s="1" t="b">
        <v>1</v>
      </c>
      <c r="F137" s="37" t="s">
        <v>316</v>
      </c>
      <c r="G137" s="1" t="s">
        <v>57</v>
      </c>
      <c r="H137" s="1" t="s">
        <v>57</v>
      </c>
      <c r="I137" s="1" t="s">
        <v>69</v>
      </c>
      <c r="J137" s="1" t="s">
        <v>323</v>
      </c>
      <c r="K137" s="1" t="s">
        <v>57</v>
      </c>
      <c r="M137" s="1" t="s">
        <v>57</v>
      </c>
      <c r="AA137" s="2"/>
      <c r="AB137" s="1" t="str">
        <f t="shared" ref="AB137:AB197" si="9">"SearchParameter-padi-"&amp;LOWER((B137)&amp;"-"&amp;C137&amp;".html")</f>
        <v>SearchParameter-padi-goal-subject.html</v>
      </c>
    </row>
    <row r="138" spans="1:28" s="1" customFormat="1" ht="18.95" customHeight="1">
      <c r="A138" s="9">
        <v>130</v>
      </c>
      <c r="B138" s="1" t="s">
        <v>170</v>
      </c>
      <c r="C138" s="1" t="s">
        <v>315</v>
      </c>
      <c r="D138" s="1" t="s">
        <v>30</v>
      </c>
      <c r="E138" s="1" t="b">
        <v>1</v>
      </c>
      <c r="F138" s="37" t="s">
        <v>316</v>
      </c>
      <c r="G138" s="1" t="s">
        <v>57</v>
      </c>
      <c r="H138" s="1" t="s">
        <v>57</v>
      </c>
      <c r="I138" s="1" t="s">
        <v>64</v>
      </c>
      <c r="J138" s="1" t="s">
        <v>324</v>
      </c>
      <c r="K138" s="1" t="s">
        <v>57</v>
      </c>
      <c r="M138" s="1" t="s">
        <v>57</v>
      </c>
      <c r="AA138" s="2"/>
      <c r="AB138" s="1" t="str">
        <f t="shared" si="9"/>
        <v>SearchParameter-padi-goal-target-date.html</v>
      </c>
    </row>
    <row r="139" spans="1:28" ht="18.95" customHeight="1">
      <c r="A139" s="9">
        <v>131</v>
      </c>
      <c r="B139" s="1" t="s">
        <v>164</v>
      </c>
      <c r="C139" s="1" t="s">
        <v>128</v>
      </c>
      <c r="D139" s="1" t="s">
        <v>13</v>
      </c>
      <c r="E139" s="1" t="b">
        <v>1</v>
      </c>
      <c r="F139" s="37" t="s">
        <v>391</v>
      </c>
      <c r="G139" s="1" t="s">
        <v>57</v>
      </c>
      <c r="H139" s="1" t="s">
        <v>57</v>
      </c>
      <c r="I139" t="s">
        <v>58</v>
      </c>
      <c r="J139" s="1" t="s">
        <v>402</v>
      </c>
      <c r="K139" s="1" t="s">
        <v>57</v>
      </c>
      <c r="M139" s="1" t="s">
        <v>57</v>
      </c>
      <c r="AB139" t="str">
        <f t="shared" si="9"/>
        <v>SearchParameter-padi-relatedperson-_id.html</v>
      </c>
    </row>
    <row r="140" spans="1:28" s="1" customFormat="1" ht="18.95" customHeight="1">
      <c r="A140" s="9">
        <v>132</v>
      </c>
      <c r="B140" s="1" t="s">
        <v>164</v>
      </c>
      <c r="C140" s="1" t="s">
        <v>245</v>
      </c>
      <c r="D140" s="1" t="s">
        <v>30</v>
      </c>
      <c r="E140" s="1" t="b">
        <v>1</v>
      </c>
      <c r="F140" s="37" t="s">
        <v>391</v>
      </c>
      <c r="G140" s="1" t="s">
        <v>57</v>
      </c>
      <c r="H140" s="1" t="s">
        <v>57</v>
      </c>
      <c r="I140" s="1" t="s">
        <v>58</v>
      </c>
      <c r="J140" s="1" t="s">
        <v>392</v>
      </c>
      <c r="K140" s="1" t="s">
        <v>57</v>
      </c>
      <c r="M140" s="1" t="s">
        <v>57</v>
      </c>
      <c r="AA140" s="2"/>
      <c r="AB140" s="1" t="str">
        <f t="shared" si="9"/>
        <v>SearchParameter-padi-relatedperson-active.html</v>
      </c>
    </row>
    <row r="141" spans="1:28" s="1" customFormat="1" ht="18.95" customHeight="1">
      <c r="A141" s="9">
        <v>133</v>
      </c>
      <c r="B141" s="1" t="s">
        <v>164</v>
      </c>
      <c r="C141" s="1" t="s">
        <v>66</v>
      </c>
      <c r="D141" s="1" t="s">
        <v>30</v>
      </c>
      <c r="E141" s="1" t="b">
        <v>1</v>
      </c>
      <c r="F141" s="37" t="s">
        <v>391</v>
      </c>
      <c r="G141" s="1" t="s">
        <v>57</v>
      </c>
      <c r="H141" s="1" t="s">
        <v>57</v>
      </c>
      <c r="I141" s="1" t="s">
        <v>61</v>
      </c>
      <c r="J141" s="1" t="s">
        <v>393</v>
      </c>
      <c r="K141" s="1" t="s">
        <v>57</v>
      </c>
      <c r="M141" s="1" t="s">
        <v>57</v>
      </c>
      <c r="AA141" s="2"/>
      <c r="AB141" s="1" t="str">
        <f t="shared" si="9"/>
        <v>SearchParameter-padi-relatedperson-address.html</v>
      </c>
    </row>
    <row r="142" spans="1:28" s="1" customFormat="1" ht="18.95" customHeight="1">
      <c r="A142" s="9">
        <v>134</v>
      </c>
      <c r="B142" s="1" t="s">
        <v>164</v>
      </c>
      <c r="C142" s="1" t="s">
        <v>246</v>
      </c>
      <c r="D142" s="1" t="s">
        <v>30</v>
      </c>
      <c r="E142" s="1" t="b">
        <v>1</v>
      </c>
      <c r="F142" s="37" t="s">
        <v>391</v>
      </c>
      <c r="G142" s="1" t="s">
        <v>57</v>
      </c>
      <c r="H142" s="1" t="s">
        <v>57</v>
      </c>
      <c r="I142" s="1" t="s">
        <v>61</v>
      </c>
      <c r="J142" s="1" t="s">
        <v>394</v>
      </c>
      <c r="K142" s="1" t="s">
        <v>57</v>
      </c>
      <c r="M142" s="1" t="s">
        <v>57</v>
      </c>
      <c r="AA142" s="2"/>
      <c r="AB142" s="1" t="str">
        <f t="shared" si="9"/>
        <v>SearchParameter-padi-relatedperson-address-city.html</v>
      </c>
    </row>
    <row r="143" spans="1:28" s="1" customFormat="1" ht="18.95" customHeight="1">
      <c r="A143" s="9">
        <v>135</v>
      </c>
      <c r="B143" s="1" t="s">
        <v>164</v>
      </c>
      <c r="C143" s="1" t="s">
        <v>247</v>
      </c>
      <c r="D143" s="1" t="s">
        <v>30</v>
      </c>
      <c r="E143" s="1" t="b">
        <v>1</v>
      </c>
      <c r="F143" s="37" t="s">
        <v>391</v>
      </c>
      <c r="G143" s="1" t="s">
        <v>57</v>
      </c>
      <c r="H143" s="1" t="s">
        <v>57</v>
      </c>
      <c r="I143" s="1" t="s">
        <v>61</v>
      </c>
      <c r="J143" s="1" t="s">
        <v>395</v>
      </c>
      <c r="K143" s="1" t="s">
        <v>57</v>
      </c>
      <c r="M143" s="1" t="s">
        <v>57</v>
      </c>
      <c r="AA143" s="2"/>
      <c r="AB143" s="1" t="str">
        <f t="shared" si="9"/>
        <v>SearchParameter-padi-relatedperson-address-country.html</v>
      </c>
    </row>
    <row r="144" spans="1:28" s="1" customFormat="1" ht="18.95" customHeight="1">
      <c r="A144" s="9">
        <v>136</v>
      </c>
      <c r="B144" s="1" t="s">
        <v>164</v>
      </c>
      <c r="C144" s="1" t="s">
        <v>248</v>
      </c>
      <c r="D144" s="1" t="s">
        <v>30</v>
      </c>
      <c r="E144" s="1" t="b">
        <v>1</v>
      </c>
      <c r="F144" s="37" t="s">
        <v>391</v>
      </c>
      <c r="G144" s="1" t="s">
        <v>57</v>
      </c>
      <c r="H144" s="1" t="s">
        <v>57</v>
      </c>
      <c r="I144" s="1" t="s">
        <v>61</v>
      </c>
      <c r="J144" s="1" t="s">
        <v>396</v>
      </c>
      <c r="K144" s="1" t="s">
        <v>57</v>
      </c>
      <c r="M144" s="1" t="s">
        <v>57</v>
      </c>
      <c r="AA144" s="2"/>
      <c r="AB144" s="1" t="str">
        <f t="shared" si="9"/>
        <v>SearchParameter-padi-relatedperson-address-postalcode.html</v>
      </c>
    </row>
    <row r="145" spans="1:28" s="1" customFormat="1" ht="18.95" customHeight="1">
      <c r="A145" s="9">
        <v>137</v>
      </c>
      <c r="B145" s="1" t="s">
        <v>164</v>
      </c>
      <c r="C145" s="1" t="s">
        <v>249</v>
      </c>
      <c r="D145" s="1" t="s">
        <v>30</v>
      </c>
      <c r="E145" s="1" t="b">
        <v>1</v>
      </c>
      <c r="F145" s="37" t="s">
        <v>391</v>
      </c>
      <c r="G145" s="1" t="s">
        <v>57</v>
      </c>
      <c r="H145" s="1" t="s">
        <v>57</v>
      </c>
      <c r="I145" s="1" t="s">
        <v>61</v>
      </c>
      <c r="J145" s="1" t="s">
        <v>397</v>
      </c>
      <c r="K145" s="1" t="s">
        <v>57</v>
      </c>
      <c r="M145" s="1" t="s">
        <v>57</v>
      </c>
      <c r="AA145" s="2"/>
      <c r="AB145" s="1" t="str">
        <f t="shared" si="9"/>
        <v>SearchParameter-padi-relatedperson-address-state.html</v>
      </c>
    </row>
    <row r="146" spans="1:28" s="1" customFormat="1" ht="18.95" customHeight="1">
      <c r="A146" s="9">
        <v>138</v>
      </c>
      <c r="B146" s="1" t="s">
        <v>164</v>
      </c>
      <c r="C146" s="1" t="s">
        <v>250</v>
      </c>
      <c r="D146" s="1" t="s">
        <v>30</v>
      </c>
      <c r="E146" s="1" t="b">
        <v>1</v>
      </c>
      <c r="F146" s="37" t="s">
        <v>391</v>
      </c>
      <c r="G146" s="1" t="s">
        <v>57</v>
      </c>
      <c r="H146" s="1" t="s">
        <v>57</v>
      </c>
      <c r="I146" s="1" t="s">
        <v>58</v>
      </c>
      <c r="J146" s="1" t="s">
        <v>398</v>
      </c>
      <c r="K146" s="1" t="s">
        <v>57</v>
      </c>
      <c r="M146" s="1" t="s">
        <v>57</v>
      </c>
      <c r="AA146" s="2"/>
      <c r="AB146" s="1" t="str">
        <f t="shared" si="9"/>
        <v>SearchParameter-padi-relatedperson-address-use.html</v>
      </c>
    </row>
    <row r="147" spans="1:28" s="1" customFormat="1" ht="18.95" customHeight="1">
      <c r="A147" s="9">
        <v>139</v>
      </c>
      <c r="B147" s="1" t="s">
        <v>164</v>
      </c>
      <c r="C147" s="1" t="s">
        <v>196</v>
      </c>
      <c r="D147" s="1" t="s">
        <v>63</v>
      </c>
      <c r="E147" s="1" t="b">
        <v>1</v>
      </c>
      <c r="F147" s="37" t="s">
        <v>391</v>
      </c>
      <c r="G147" s="1" t="s">
        <v>57</v>
      </c>
      <c r="H147" s="1" t="s">
        <v>57</v>
      </c>
      <c r="I147" s="1" t="s">
        <v>64</v>
      </c>
      <c r="J147" s="1" t="s">
        <v>399</v>
      </c>
      <c r="K147" s="1" t="s">
        <v>57</v>
      </c>
      <c r="M147" s="1" t="s">
        <v>57</v>
      </c>
      <c r="AA147" s="2"/>
      <c r="AB147" s="1" t="str">
        <f t="shared" si="9"/>
        <v>SearchParameter-padi-relatedperson-birthdate.html</v>
      </c>
    </row>
    <row r="148" spans="1:28" s="1" customFormat="1" ht="18.95" customHeight="1">
      <c r="A148" s="9">
        <v>140</v>
      </c>
      <c r="B148" s="1" t="s">
        <v>164</v>
      </c>
      <c r="C148" s="1" t="s">
        <v>253</v>
      </c>
      <c r="D148" s="1" t="s">
        <v>63</v>
      </c>
      <c r="E148" s="1" t="b">
        <v>1</v>
      </c>
      <c r="F148" s="37" t="s">
        <v>391</v>
      </c>
      <c r="G148" s="1" t="s">
        <v>57</v>
      </c>
      <c r="H148" s="1" t="s">
        <v>57</v>
      </c>
      <c r="I148" s="1" t="s">
        <v>58</v>
      </c>
      <c r="J148" s="1" t="s">
        <v>400</v>
      </c>
      <c r="K148" s="1" t="s">
        <v>57</v>
      </c>
      <c r="M148" s="1" t="s">
        <v>57</v>
      </c>
      <c r="AA148" s="2"/>
      <c r="AB148" s="1" t="str">
        <f t="shared" si="9"/>
        <v>SearchParameter-padi-relatedperson-email.html</v>
      </c>
    </row>
    <row r="149" spans="1:28" s="1" customFormat="1" ht="18.95" customHeight="1">
      <c r="A149" s="9">
        <v>141</v>
      </c>
      <c r="B149" s="1" t="s">
        <v>164</v>
      </c>
      <c r="C149" s="1" t="s">
        <v>198</v>
      </c>
      <c r="D149" s="1" t="s">
        <v>63</v>
      </c>
      <c r="E149" s="1" t="b">
        <v>1</v>
      </c>
      <c r="F149" s="37" t="s">
        <v>391</v>
      </c>
      <c r="G149" s="1" t="s">
        <v>57</v>
      </c>
      <c r="H149" s="1" t="s">
        <v>57</v>
      </c>
      <c r="I149" s="1" t="s">
        <v>58</v>
      </c>
      <c r="J149" s="1" t="s">
        <v>401</v>
      </c>
      <c r="K149" s="1" t="s">
        <v>57</v>
      </c>
      <c r="M149" s="1" t="s">
        <v>57</v>
      </c>
      <c r="AA149" s="2"/>
      <c r="AB149" s="1" t="str">
        <f t="shared" si="9"/>
        <v>SearchParameter-padi-relatedperson-gender.html</v>
      </c>
    </row>
    <row r="150" spans="1:28" s="1" customFormat="1" ht="18.95" customHeight="1">
      <c r="A150" s="9">
        <v>142</v>
      </c>
      <c r="B150" s="1" t="s">
        <v>164</v>
      </c>
      <c r="C150" s="1" t="s">
        <v>129</v>
      </c>
      <c r="D150" s="1" t="s">
        <v>63</v>
      </c>
      <c r="E150" s="1" t="b">
        <v>1</v>
      </c>
      <c r="F150" s="37" t="s">
        <v>391</v>
      </c>
      <c r="G150" s="1" t="s">
        <v>57</v>
      </c>
      <c r="H150" s="1" t="s">
        <v>57</v>
      </c>
      <c r="I150" s="1" t="s">
        <v>58</v>
      </c>
      <c r="J150" s="1" t="s">
        <v>402</v>
      </c>
      <c r="K150" s="1" t="s">
        <v>57</v>
      </c>
      <c r="M150" s="1" t="s">
        <v>57</v>
      </c>
      <c r="AA150" s="2"/>
      <c r="AB150" s="1" t="str">
        <f t="shared" si="9"/>
        <v>SearchParameter-padi-relatedperson-identifier.html</v>
      </c>
    </row>
    <row r="151" spans="1:28" s="1" customFormat="1" ht="18.95" customHeight="1">
      <c r="A151" s="9">
        <v>143</v>
      </c>
      <c r="B151" s="1" t="s">
        <v>164</v>
      </c>
      <c r="C151" s="1" t="s">
        <v>23</v>
      </c>
      <c r="D151" s="1" t="s">
        <v>63</v>
      </c>
      <c r="E151" s="1" t="b">
        <v>1</v>
      </c>
      <c r="F151" s="37" t="s">
        <v>391</v>
      </c>
      <c r="G151" s="1" t="s">
        <v>57</v>
      </c>
      <c r="H151" s="1" t="s">
        <v>57</v>
      </c>
      <c r="I151" s="1" t="s">
        <v>61</v>
      </c>
      <c r="J151" s="1" t="s">
        <v>403</v>
      </c>
      <c r="K151" s="1" t="s">
        <v>57</v>
      </c>
      <c r="M151" s="1" t="s">
        <v>57</v>
      </c>
      <c r="AA151" s="2"/>
      <c r="AB151" s="1" t="str">
        <f t="shared" si="9"/>
        <v>SearchParameter-padi-relatedperson-name.html</v>
      </c>
    </row>
    <row r="152" spans="1:28" s="1" customFormat="1" ht="18.95" customHeight="1">
      <c r="A152" s="9">
        <v>144</v>
      </c>
      <c r="B152" s="1" t="s">
        <v>164</v>
      </c>
      <c r="C152" s="1" t="s">
        <v>68</v>
      </c>
      <c r="D152" s="1" t="s">
        <v>13</v>
      </c>
      <c r="E152" s="1" t="b">
        <v>1</v>
      </c>
      <c r="F152" s="37" t="s">
        <v>391</v>
      </c>
      <c r="G152" s="1" t="s">
        <v>57</v>
      </c>
      <c r="H152" s="1" t="s">
        <v>57</v>
      </c>
      <c r="I152" s="1" t="s">
        <v>69</v>
      </c>
      <c r="J152" s="1" t="s">
        <v>404</v>
      </c>
      <c r="K152" s="1" t="s">
        <v>57</v>
      </c>
      <c r="M152" s="1" t="s">
        <v>57</v>
      </c>
      <c r="AA152" s="2"/>
      <c r="AB152" s="1" t="str">
        <f t="shared" si="9"/>
        <v>SearchParameter-padi-relatedperson-patient.html</v>
      </c>
    </row>
    <row r="153" spans="1:28" s="1" customFormat="1" ht="18.95" customHeight="1">
      <c r="A153" s="9">
        <v>145</v>
      </c>
      <c r="B153" s="1" t="s">
        <v>164</v>
      </c>
      <c r="C153" s="1" t="s">
        <v>257</v>
      </c>
      <c r="D153" s="1" t="s">
        <v>63</v>
      </c>
      <c r="E153" s="1" t="b">
        <v>1</v>
      </c>
      <c r="F153" s="37" t="s">
        <v>391</v>
      </c>
      <c r="G153" s="1" t="s">
        <v>57</v>
      </c>
      <c r="H153" s="1" t="s">
        <v>57</v>
      </c>
      <c r="I153" s="1" t="s">
        <v>58</v>
      </c>
      <c r="J153" s="1" t="s">
        <v>405</v>
      </c>
      <c r="K153" s="1" t="s">
        <v>57</v>
      </c>
      <c r="M153" s="1" t="s">
        <v>57</v>
      </c>
      <c r="AA153" s="2"/>
      <c r="AB153" s="1" t="str">
        <f t="shared" si="9"/>
        <v>SearchParameter-padi-relatedperson-phone.html</v>
      </c>
    </row>
    <row r="154" spans="1:28" s="1" customFormat="1" ht="18.95" customHeight="1">
      <c r="A154" s="9">
        <v>146</v>
      </c>
      <c r="B154" s="1" t="s">
        <v>164</v>
      </c>
      <c r="C154" s="1" t="s">
        <v>258</v>
      </c>
      <c r="D154" s="1" t="s">
        <v>30</v>
      </c>
      <c r="E154" s="1" t="b">
        <v>1</v>
      </c>
      <c r="F154" s="37" t="s">
        <v>391</v>
      </c>
      <c r="G154" s="1" t="s">
        <v>57</v>
      </c>
      <c r="H154" s="1" t="s">
        <v>57</v>
      </c>
      <c r="I154" s="1" t="s">
        <v>61</v>
      </c>
      <c r="J154" s="1" t="s">
        <v>403</v>
      </c>
      <c r="K154" s="1" t="s">
        <v>57</v>
      </c>
      <c r="M154" s="1" t="s">
        <v>57</v>
      </c>
      <c r="AA154" s="2"/>
      <c r="AB154" s="1" t="str">
        <f t="shared" si="9"/>
        <v>SearchParameter-padi-relatedperson-phonetic.html</v>
      </c>
    </row>
    <row r="155" spans="1:28" s="1" customFormat="1" ht="18.95" customHeight="1">
      <c r="A155" s="9">
        <v>147</v>
      </c>
      <c r="B155" s="1" t="s">
        <v>164</v>
      </c>
      <c r="C155" s="1" t="s">
        <v>213</v>
      </c>
      <c r="D155" s="1" t="s">
        <v>13</v>
      </c>
      <c r="E155" s="1" t="b">
        <v>1</v>
      </c>
      <c r="F155" s="37" t="s">
        <v>391</v>
      </c>
      <c r="G155" s="1" t="s">
        <v>57</v>
      </c>
      <c r="H155" s="1" t="s">
        <v>57</v>
      </c>
      <c r="I155" s="1" t="s">
        <v>58</v>
      </c>
      <c r="J155" s="1" t="s">
        <v>406</v>
      </c>
      <c r="K155" s="1" t="s">
        <v>57</v>
      </c>
      <c r="M155" s="1" t="s">
        <v>57</v>
      </c>
      <c r="AA155" s="2"/>
      <c r="AB155" s="1" t="str">
        <f t="shared" si="9"/>
        <v>SearchParameter-padi-relatedperson-relationship.html</v>
      </c>
    </row>
    <row r="156" spans="1:28" s="1" customFormat="1" ht="18.95" customHeight="1">
      <c r="A156" s="9">
        <v>148</v>
      </c>
      <c r="B156" s="1" t="s">
        <v>164</v>
      </c>
      <c r="C156" s="1" t="s">
        <v>67</v>
      </c>
      <c r="D156" s="1" t="s">
        <v>63</v>
      </c>
      <c r="E156" s="1" t="b">
        <v>1</v>
      </c>
      <c r="F156" s="37" t="s">
        <v>391</v>
      </c>
      <c r="G156" s="1" t="s">
        <v>57</v>
      </c>
      <c r="H156" s="1" t="s">
        <v>57</v>
      </c>
      <c r="I156" s="1" t="s">
        <v>58</v>
      </c>
      <c r="J156" s="1" t="s">
        <v>407</v>
      </c>
      <c r="K156" s="1" t="s">
        <v>57</v>
      </c>
      <c r="M156" s="1" t="s">
        <v>57</v>
      </c>
      <c r="AA156" s="2"/>
      <c r="AB156" s="1" t="str">
        <f t="shared" si="9"/>
        <v>SearchParameter-padi-relatedperson-telecom.html</v>
      </c>
    </row>
    <row r="157" spans="1:28" ht="30" customHeight="1">
      <c r="A157" s="9">
        <v>149</v>
      </c>
      <c r="B157" s="1" t="s">
        <v>165</v>
      </c>
      <c r="C157" s="1" t="s">
        <v>128</v>
      </c>
      <c r="D157" s="1" t="s">
        <v>13</v>
      </c>
      <c r="E157" s="1" t="b">
        <v>1</v>
      </c>
      <c r="F157" s="36" t="s">
        <v>415</v>
      </c>
      <c r="G157" s="1" t="s">
        <v>57</v>
      </c>
      <c r="H157" s="1" t="s">
        <v>57</v>
      </c>
      <c r="I157" t="s">
        <v>58</v>
      </c>
      <c r="J157" s="1" t="s">
        <v>416</v>
      </c>
      <c r="K157" s="1" t="s">
        <v>57</v>
      </c>
      <c r="M157" s="1" t="s">
        <v>57</v>
      </c>
      <c r="AB157" t="str">
        <f t="shared" si="9"/>
        <v>SearchParameter-padi-consent-_id.html</v>
      </c>
    </row>
    <row r="158" spans="1:28" s="1" customFormat="1" ht="30" customHeight="1">
      <c r="A158" s="9">
        <v>150</v>
      </c>
      <c r="B158" s="1" t="s">
        <v>165</v>
      </c>
      <c r="C158" s="1" t="s">
        <v>408</v>
      </c>
      <c r="D158" s="1" t="s">
        <v>63</v>
      </c>
      <c r="E158" s="1" t="b">
        <v>1</v>
      </c>
      <c r="F158" s="36" t="s">
        <v>415</v>
      </c>
      <c r="G158" s="1" t="s">
        <v>57</v>
      </c>
      <c r="H158" s="1" t="s">
        <v>57</v>
      </c>
      <c r="I158" s="1" t="s">
        <v>58</v>
      </c>
      <c r="J158" s="1" t="s">
        <v>417</v>
      </c>
      <c r="K158" s="1" t="s">
        <v>57</v>
      </c>
      <c r="M158" s="1" t="s">
        <v>57</v>
      </c>
      <c r="AA158" s="2"/>
      <c r="AB158" s="1" t="str">
        <f t="shared" si="9"/>
        <v>SearchParameter-padi-consent-action.html</v>
      </c>
    </row>
    <row r="159" spans="1:28" s="1" customFormat="1" ht="30" customHeight="1">
      <c r="A159" s="9">
        <v>151</v>
      </c>
      <c r="B159" s="1" t="s">
        <v>165</v>
      </c>
      <c r="C159" s="1" t="s">
        <v>409</v>
      </c>
      <c r="D159" s="1" t="s">
        <v>13</v>
      </c>
      <c r="E159" s="1" t="b">
        <v>1</v>
      </c>
      <c r="F159" s="36" t="s">
        <v>415</v>
      </c>
      <c r="G159" s="1" t="s">
        <v>57</v>
      </c>
      <c r="H159" s="1" t="s">
        <v>57</v>
      </c>
      <c r="I159" s="1" t="s">
        <v>69</v>
      </c>
      <c r="J159" s="1" t="s">
        <v>418</v>
      </c>
      <c r="K159" s="1" t="s">
        <v>57</v>
      </c>
      <c r="M159" s="1" t="s">
        <v>57</v>
      </c>
      <c r="AA159" s="2"/>
      <c r="AB159" s="1" t="str">
        <f t="shared" si="9"/>
        <v>SearchParameter-padi-consent-actor.html</v>
      </c>
    </row>
    <row r="160" spans="1:28" s="1" customFormat="1" ht="30" customHeight="1">
      <c r="A160" s="9">
        <v>152</v>
      </c>
      <c r="B160" s="1" t="s">
        <v>165</v>
      </c>
      <c r="C160" s="1" t="s">
        <v>73</v>
      </c>
      <c r="D160" s="1" t="s">
        <v>13</v>
      </c>
      <c r="E160" s="1" t="b">
        <v>1</v>
      </c>
      <c r="F160" s="36" t="s">
        <v>415</v>
      </c>
      <c r="G160" s="1" t="s">
        <v>57</v>
      </c>
      <c r="H160" s="1" t="s">
        <v>57</v>
      </c>
      <c r="I160" s="1" t="s">
        <v>58</v>
      </c>
      <c r="J160" s="1" t="s">
        <v>419</v>
      </c>
      <c r="K160" s="1" t="s">
        <v>57</v>
      </c>
      <c r="M160" s="1" t="s">
        <v>57</v>
      </c>
      <c r="AA160" s="2"/>
      <c r="AB160" s="1" t="str">
        <f t="shared" si="9"/>
        <v>SearchParameter-padi-consent-category.html</v>
      </c>
    </row>
    <row r="161" spans="1:28" s="1" customFormat="1" ht="30" customHeight="1">
      <c r="A161" s="9">
        <v>153</v>
      </c>
      <c r="B161" s="1" t="s">
        <v>165</v>
      </c>
      <c r="C161" s="1" t="s">
        <v>410</v>
      </c>
      <c r="D161" s="1" t="s">
        <v>13</v>
      </c>
      <c r="E161" s="1" t="b">
        <v>1</v>
      </c>
      <c r="F161" s="36" t="s">
        <v>415</v>
      </c>
      <c r="G161" s="1" t="s">
        <v>57</v>
      </c>
      <c r="H161" s="1" t="s">
        <v>57</v>
      </c>
      <c r="I161" s="1" t="s">
        <v>69</v>
      </c>
      <c r="J161" s="1" t="s">
        <v>420</v>
      </c>
      <c r="K161" s="1" t="s">
        <v>57</v>
      </c>
      <c r="M161" s="1" t="s">
        <v>57</v>
      </c>
      <c r="AA161" s="2"/>
      <c r="AB161" s="1" t="str">
        <f t="shared" si="9"/>
        <v>SearchParameter-padi-consent-consentor.html</v>
      </c>
    </row>
    <row r="162" spans="1:28" s="1" customFormat="1" ht="30" customHeight="1">
      <c r="A162" s="9">
        <v>154</v>
      </c>
      <c r="B162" s="1" t="s">
        <v>165</v>
      </c>
      <c r="C162" s="1" t="s">
        <v>411</v>
      </c>
      <c r="D162" s="1" t="s">
        <v>30</v>
      </c>
      <c r="E162" s="1" t="b">
        <v>1</v>
      </c>
      <c r="F162" s="36" t="s">
        <v>415</v>
      </c>
      <c r="G162" s="1" t="s">
        <v>57</v>
      </c>
      <c r="H162" s="1" t="s">
        <v>57</v>
      </c>
      <c r="I162" s="1" t="s">
        <v>69</v>
      </c>
      <c r="J162" s="1" t="s">
        <v>421</v>
      </c>
      <c r="K162" s="1" t="s">
        <v>57</v>
      </c>
      <c r="M162" s="1" t="s">
        <v>57</v>
      </c>
      <c r="AA162" s="2"/>
      <c r="AB162" s="1" t="str">
        <f t="shared" si="9"/>
        <v>SearchParameter-padi-consent-data.html</v>
      </c>
    </row>
    <row r="163" spans="1:28" s="1" customFormat="1" ht="30" customHeight="1">
      <c r="A163" s="9">
        <v>155</v>
      </c>
      <c r="B163" s="1" t="s">
        <v>165</v>
      </c>
      <c r="C163" s="1" t="s">
        <v>64</v>
      </c>
      <c r="D163" s="1" t="s">
        <v>30</v>
      </c>
      <c r="E163" s="1" t="b">
        <v>1</v>
      </c>
      <c r="F163" s="36" t="s">
        <v>415</v>
      </c>
      <c r="G163" s="1" t="s">
        <v>57</v>
      </c>
      <c r="H163" s="1" t="s">
        <v>57</v>
      </c>
      <c r="I163" s="1" t="s">
        <v>64</v>
      </c>
      <c r="J163" s="1" t="s">
        <v>422</v>
      </c>
      <c r="K163" s="1" t="s">
        <v>57</v>
      </c>
      <c r="M163" s="1" t="s">
        <v>57</v>
      </c>
      <c r="AA163" s="2"/>
      <c r="AB163" s="1" t="str">
        <f t="shared" si="9"/>
        <v>SearchParameter-padi-consent-date.html</v>
      </c>
    </row>
    <row r="164" spans="1:28" s="1" customFormat="1" ht="30" customHeight="1">
      <c r="A164" s="9">
        <v>156</v>
      </c>
      <c r="B164" s="1" t="s">
        <v>165</v>
      </c>
      <c r="C164" s="1" t="s">
        <v>129</v>
      </c>
      <c r="D164" s="1" t="s">
        <v>63</v>
      </c>
      <c r="E164" s="1" t="b">
        <v>1</v>
      </c>
      <c r="F164" s="36" t="s">
        <v>415</v>
      </c>
      <c r="G164" s="1" t="s">
        <v>57</v>
      </c>
      <c r="H164" s="1" t="s">
        <v>57</v>
      </c>
      <c r="I164" s="1" t="s">
        <v>58</v>
      </c>
      <c r="J164" s="1" t="s">
        <v>423</v>
      </c>
      <c r="K164" s="1" t="s">
        <v>57</v>
      </c>
      <c r="M164" s="1" t="s">
        <v>57</v>
      </c>
      <c r="AA164" s="2"/>
      <c r="AB164" s="1" t="str">
        <f t="shared" si="9"/>
        <v>SearchParameter-padi-consent-identifier.html</v>
      </c>
    </row>
    <row r="165" spans="1:28" s="1" customFormat="1" ht="30" customHeight="1">
      <c r="A165" s="9">
        <v>157</v>
      </c>
      <c r="B165" s="1" t="s">
        <v>165</v>
      </c>
      <c r="C165" s="1" t="s">
        <v>256</v>
      </c>
      <c r="D165" s="1" t="s">
        <v>30</v>
      </c>
      <c r="E165" s="1" t="b">
        <v>1</v>
      </c>
      <c r="F165" s="36" t="s">
        <v>415</v>
      </c>
      <c r="G165" s="1" t="s">
        <v>57</v>
      </c>
      <c r="H165" s="1" t="s">
        <v>57</v>
      </c>
      <c r="I165" s="1" t="s">
        <v>69</v>
      </c>
      <c r="J165" s="1" t="s">
        <v>424</v>
      </c>
      <c r="K165" s="1" t="s">
        <v>57</v>
      </c>
      <c r="M165" s="1" t="s">
        <v>57</v>
      </c>
      <c r="AA165" s="2"/>
      <c r="AB165" s="1" t="str">
        <f t="shared" si="9"/>
        <v>SearchParameter-padi-consent-organization.html</v>
      </c>
    </row>
    <row r="166" spans="1:28" s="1" customFormat="1" ht="30" customHeight="1">
      <c r="A166" s="9">
        <v>158</v>
      </c>
      <c r="B166" s="1" t="s">
        <v>165</v>
      </c>
      <c r="C166" s="1" t="s">
        <v>68</v>
      </c>
      <c r="D166" s="1" t="s">
        <v>13</v>
      </c>
      <c r="E166" s="1" t="b">
        <v>1</v>
      </c>
      <c r="F166" s="36" t="s">
        <v>415</v>
      </c>
      <c r="G166" s="1" t="s">
        <v>57</v>
      </c>
      <c r="H166" s="1" t="s">
        <v>57</v>
      </c>
      <c r="I166" s="1" t="s">
        <v>69</v>
      </c>
      <c r="J166" s="1" t="s">
        <v>425</v>
      </c>
      <c r="K166" s="1" t="s">
        <v>57</v>
      </c>
      <c r="M166" s="1" t="s">
        <v>57</v>
      </c>
      <c r="AA166" s="2"/>
      <c r="AB166" s="1" t="str">
        <f t="shared" si="9"/>
        <v>SearchParameter-padi-consent-patient.html</v>
      </c>
    </row>
    <row r="167" spans="1:28" s="1" customFormat="1" ht="30" customHeight="1">
      <c r="A167" s="9">
        <v>159</v>
      </c>
      <c r="B167" s="1" t="s">
        <v>165</v>
      </c>
      <c r="C167" s="1" t="s">
        <v>209</v>
      </c>
      <c r="D167" s="1" t="s">
        <v>13</v>
      </c>
      <c r="E167" s="1" t="b">
        <v>1</v>
      </c>
      <c r="F167" s="36" t="s">
        <v>415</v>
      </c>
      <c r="G167" s="1" t="s">
        <v>57</v>
      </c>
      <c r="H167" s="1" t="s">
        <v>57</v>
      </c>
      <c r="I167" s="1" t="s">
        <v>64</v>
      </c>
      <c r="J167" s="1" t="s">
        <v>426</v>
      </c>
      <c r="K167" s="1" t="s">
        <v>57</v>
      </c>
      <c r="M167" s="1" t="s">
        <v>57</v>
      </c>
      <c r="AA167" s="2"/>
      <c r="AB167" s="1" t="str">
        <f t="shared" si="9"/>
        <v>SearchParameter-padi-consent-period.html</v>
      </c>
    </row>
    <row r="168" spans="1:28" s="1" customFormat="1" ht="30" customHeight="1">
      <c r="A168" s="9">
        <v>160</v>
      </c>
      <c r="B168" s="1" t="s">
        <v>165</v>
      </c>
      <c r="C168" s="1" t="s">
        <v>412</v>
      </c>
      <c r="D168" s="1" t="s">
        <v>13</v>
      </c>
      <c r="E168" s="1" t="b">
        <v>1</v>
      </c>
      <c r="F168" s="36" t="s">
        <v>415</v>
      </c>
      <c r="G168" s="1" t="s">
        <v>57</v>
      </c>
      <c r="H168" s="1" t="s">
        <v>57</v>
      </c>
      <c r="I168" s="1" t="s">
        <v>58</v>
      </c>
      <c r="J168" s="1" t="s">
        <v>427</v>
      </c>
      <c r="K168" s="1" t="s">
        <v>57</v>
      </c>
      <c r="M168" s="1" t="s">
        <v>57</v>
      </c>
      <c r="AA168" s="2"/>
      <c r="AB168" s="1" t="str">
        <f t="shared" si="9"/>
        <v>SearchParameter-padi-consent-purpose.html</v>
      </c>
    </row>
    <row r="169" spans="1:28" s="1" customFormat="1" ht="30" customHeight="1">
      <c r="A169" s="9">
        <v>161</v>
      </c>
      <c r="B169" s="1" t="s">
        <v>165</v>
      </c>
      <c r="C169" s="1" t="s">
        <v>413</v>
      </c>
      <c r="D169" s="1" t="s">
        <v>63</v>
      </c>
      <c r="E169" s="1" t="b">
        <v>1</v>
      </c>
      <c r="F169" s="36" t="s">
        <v>415</v>
      </c>
      <c r="G169" s="1" t="s">
        <v>57</v>
      </c>
      <c r="H169" s="1" t="s">
        <v>57</v>
      </c>
      <c r="I169" s="1" t="s">
        <v>58</v>
      </c>
      <c r="J169" s="1" t="s">
        <v>428</v>
      </c>
      <c r="K169" s="1" t="s">
        <v>57</v>
      </c>
      <c r="M169" s="1" t="s">
        <v>57</v>
      </c>
      <c r="AA169" s="2"/>
      <c r="AB169" s="1" t="str">
        <f t="shared" si="9"/>
        <v>SearchParameter-padi-consent-scope.html</v>
      </c>
    </row>
    <row r="170" spans="1:28" s="1" customFormat="1" ht="30" customHeight="1">
      <c r="A170" s="9">
        <v>162</v>
      </c>
      <c r="B170" s="1" t="s">
        <v>165</v>
      </c>
      <c r="C170" s="1" t="s">
        <v>214</v>
      </c>
      <c r="D170" s="1" t="s">
        <v>30</v>
      </c>
      <c r="E170" s="1" t="b">
        <v>1</v>
      </c>
      <c r="F170" s="36" t="s">
        <v>415</v>
      </c>
      <c r="G170" s="1" t="s">
        <v>57</v>
      </c>
      <c r="H170" s="1" t="s">
        <v>57</v>
      </c>
      <c r="I170" s="1" t="s">
        <v>58</v>
      </c>
      <c r="J170" s="1" t="s">
        <v>429</v>
      </c>
      <c r="K170" s="1" t="s">
        <v>57</v>
      </c>
      <c r="M170" s="1" t="s">
        <v>57</v>
      </c>
      <c r="AA170" s="2"/>
      <c r="AB170" s="1" t="str">
        <f t="shared" si="9"/>
        <v>SearchParameter-padi-consent-security-label.html</v>
      </c>
    </row>
    <row r="171" spans="1:28" s="1" customFormat="1" ht="30" customHeight="1">
      <c r="A171" s="9">
        <v>163</v>
      </c>
      <c r="B171" s="1" t="s">
        <v>165</v>
      </c>
      <c r="C171" s="1" t="s">
        <v>414</v>
      </c>
      <c r="D171" s="1" t="s">
        <v>30</v>
      </c>
      <c r="E171" s="1" t="b">
        <v>1</v>
      </c>
      <c r="F171" s="36" t="s">
        <v>415</v>
      </c>
      <c r="G171" s="1" t="s">
        <v>57</v>
      </c>
      <c r="H171" s="1" t="s">
        <v>57</v>
      </c>
      <c r="I171" s="1" t="s">
        <v>69</v>
      </c>
      <c r="J171" s="1" t="s">
        <v>430</v>
      </c>
      <c r="K171" s="1" t="s">
        <v>57</v>
      </c>
      <c r="M171" s="1" t="s">
        <v>57</v>
      </c>
      <c r="AA171" s="2"/>
      <c r="AB171" s="1" t="str">
        <f t="shared" si="9"/>
        <v>SearchParameter-padi-consent-source-reference.html</v>
      </c>
    </row>
    <row r="172" spans="1:28" s="1" customFormat="1" ht="30" customHeight="1">
      <c r="A172" s="9">
        <v>164</v>
      </c>
      <c r="B172" s="1" t="s">
        <v>165</v>
      </c>
      <c r="C172" s="1" t="s">
        <v>60</v>
      </c>
      <c r="D172" s="1" t="s">
        <v>30</v>
      </c>
      <c r="E172" s="1" t="b">
        <v>1</v>
      </c>
      <c r="F172" s="36" t="s">
        <v>415</v>
      </c>
      <c r="G172" s="1" t="s">
        <v>57</v>
      </c>
      <c r="H172" s="1" t="s">
        <v>57</v>
      </c>
      <c r="I172" s="1" t="s">
        <v>58</v>
      </c>
      <c r="J172" s="1" t="s">
        <v>431</v>
      </c>
      <c r="K172" s="1" t="s">
        <v>57</v>
      </c>
      <c r="M172" s="1" t="s">
        <v>57</v>
      </c>
      <c r="AA172" s="2"/>
      <c r="AB172" s="1" t="str">
        <f t="shared" si="9"/>
        <v>SearchParameter-padi-consent-status.html</v>
      </c>
    </row>
    <row r="173" spans="1:28" ht="18.95" customHeight="1">
      <c r="A173" s="9">
        <v>165</v>
      </c>
      <c r="B173" s="1" t="s">
        <v>168</v>
      </c>
      <c r="C173" s="1" t="s">
        <v>128</v>
      </c>
      <c r="D173" s="1" t="s">
        <v>13</v>
      </c>
      <c r="E173" s="1" t="b">
        <v>1</v>
      </c>
      <c r="F173" s="37" t="s">
        <v>440</v>
      </c>
      <c r="G173" s="1" t="s">
        <v>57</v>
      </c>
      <c r="H173" s="1" t="s">
        <v>57</v>
      </c>
      <c r="I173" t="s">
        <v>58</v>
      </c>
      <c r="J173" s="1" t="s">
        <v>451</v>
      </c>
      <c r="K173" s="1" t="s">
        <v>57</v>
      </c>
      <c r="M173" s="1" t="s">
        <v>57</v>
      </c>
      <c r="AB173" t="str">
        <f t="shared" si="9"/>
        <v>SearchParameter-padi-provenance-_id.html</v>
      </c>
    </row>
    <row r="174" spans="1:28" s="1" customFormat="1" ht="18.95" customHeight="1">
      <c r="A174" s="9">
        <v>166</v>
      </c>
      <c r="B174" s="1" t="s">
        <v>168</v>
      </c>
      <c r="C174" s="1" t="s">
        <v>432</v>
      </c>
      <c r="D174" s="1" t="s">
        <v>63</v>
      </c>
      <c r="E174" s="1" t="b">
        <v>1</v>
      </c>
      <c r="F174" s="37" t="s">
        <v>440</v>
      </c>
      <c r="G174" s="1" t="s">
        <v>57</v>
      </c>
      <c r="H174" s="1" t="s">
        <v>57</v>
      </c>
      <c r="I174" s="1" t="s">
        <v>69</v>
      </c>
      <c r="J174" s="1" t="s">
        <v>441</v>
      </c>
      <c r="K174" s="1" t="s">
        <v>57</v>
      </c>
      <c r="M174" s="1" t="s">
        <v>57</v>
      </c>
      <c r="AA174" s="2"/>
      <c r="AB174" s="1" t="str">
        <f t="shared" si="9"/>
        <v>SearchParameter-padi-provenance-agent.html</v>
      </c>
    </row>
    <row r="175" spans="1:28" s="1" customFormat="1" ht="18.95" customHeight="1">
      <c r="A175" s="9">
        <v>167</v>
      </c>
      <c r="B175" s="1" t="s">
        <v>168</v>
      </c>
      <c r="C175" s="1" t="s">
        <v>433</v>
      </c>
      <c r="D175" s="1" t="s">
        <v>30</v>
      </c>
      <c r="E175" s="1" t="b">
        <v>1</v>
      </c>
      <c r="F175" s="37" t="s">
        <v>440</v>
      </c>
      <c r="G175" s="1" t="s">
        <v>57</v>
      </c>
      <c r="H175" s="1" t="s">
        <v>57</v>
      </c>
      <c r="I175" s="1" t="s">
        <v>58</v>
      </c>
      <c r="J175" s="1" t="s">
        <v>442</v>
      </c>
      <c r="K175" s="1" t="s">
        <v>57</v>
      </c>
      <c r="M175" s="1" t="s">
        <v>57</v>
      </c>
      <c r="AA175" s="2"/>
      <c r="AB175" s="1" t="str">
        <f t="shared" si="9"/>
        <v>SearchParameter-padi-provenance-agent-role.html</v>
      </c>
    </row>
    <row r="176" spans="1:28" s="1" customFormat="1" ht="18.95" customHeight="1">
      <c r="A176" s="9">
        <v>168</v>
      </c>
      <c r="B176" s="1" t="s">
        <v>168</v>
      </c>
      <c r="C176" s="1" t="s">
        <v>434</v>
      </c>
      <c r="D176" s="1" t="s">
        <v>30</v>
      </c>
      <c r="E176" s="1" t="b">
        <v>1</v>
      </c>
      <c r="F176" s="37" t="s">
        <v>440</v>
      </c>
      <c r="G176" s="1" t="s">
        <v>57</v>
      </c>
      <c r="H176" s="1" t="s">
        <v>57</v>
      </c>
      <c r="I176" s="1" t="s">
        <v>58</v>
      </c>
      <c r="J176" s="1" t="s">
        <v>443</v>
      </c>
      <c r="K176" s="1" t="s">
        <v>57</v>
      </c>
      <c r="M176" s="1" t="s">
        <v>57</v>
      </c>
      <c r="AA176" s="2"/>
      <c r="AB176" s="1" t="str">
        <f t="shared" si="9"/>
        <v>SearchParameter-padi-provenance-agent-type.html</v>
      </c>
    </row>
    <row r="177" spans="1:28" s="1" customFormat="1" ht="18.95" customHeight="1">
      <c r="A177" s="9">
        <v>169</v>
      </c>
      <c r="B177" s="1" t="s">
        <v>168</v>
      </c>
      <c r="C177" s="1" t="s">
        <v>435</v>
      </c>
      <c r="D177" s="1" t="s">
        <v>30</v>
      </c>
      <c r="E177" s="1" t="b">
        <v>1</v>
      </c>
      <c r="F177" s="37" t="s">
        <v>440</v>
      </c>
      <c r="G177" s="1" t="s">
        <v>57</v>
      </c>
      <c r="H177" s="1" t="s">
        <v>57</v>
      </c>
      <c r="I177" s="1" t="s">
        <v>69</v>
      </c>
      <c r="J177" s="1" t="s">
        <v>444</v>
      </c>
      <c r="K177" s="1" t="s">
        <v>57</v>
      </c>
      <c r="M177" s="1" t="s">
        <v>57</v>
      </c>
      <c r="AA177" s="2"/>
      <c r="AB177" s="1" t="str">
        <f t="shared" si="9"/>
        <v>SearchParameter-padi-provenance-entity.html</v>
      </c>
    </row>
    <row r="178" spans="1:28" s="1" customFormat="1" ht="18.95" customHeight="1">
      <c r="A178" s="9">
        <v>170</v>
      </c>
      <c r="B178" s="1" t="s">
        <v>168</v>
      </c>
      <c r="C178" s="1" t="s">
        <v>208</v>
      </c>
      <c r="D178" s="1" t="s">
        <v>30</v>
      </c>
      <c r="E178" s="1" t="b">
        <v>1</v>
      </c>
      <c r="F178" s="37" t="s">
        <v>440</v>
      </c>
      <c r="G178" s="1" t="s">
        <v>57</v>
      </c>
      <c r="H178" s="1" t="s">
        <v>57</v>
      </c>
      <c r="I178" s="1" t="s">
        <v>69</v>
      </c>
      <c r="J178" s="1" t="s">
        <v>445</v>
      </c>
      <c r="K178" s="1" t="s">
        <v>57</v>
      </c>
      <c r="M178" s="1" t="s">
        <v>57</v>
      </c>
      <c r="AA178" s="2"/>
      <c r="AB178" s="1" t="str">
        <f t="shared" si="9"/>
        <v>SearchParameter-padi-provenance-location.html</v>
      </c>
    </row>
    <row r="179" spans="1:28" s="1" customFormat="1" ht="18.95" customHeight="1">
      <c r="A179" s="9">
        <v>171</v>
      </c>
      <c r="B179" s="1" t="s">
        <v>168</v>
      </c>
      <c r="C179" s="1" t="s">
        <v>68</v>
      </c>
      <c r="D179" s="1" t="s">
        <v>30</v>
      </c>
      <c r="E179" s="1" t="b">
        <v>1</v>
      </c>
      <c r="F179" s="37" t="s">
        <v>440</v>
      </c>
      <c r="G179" s="1" t="s">
        <v>57</v>
      </c>
      <c r="H179" s="1" t="s">
        <v>57</v>
      </c>
      <c r="I179" s="1" t="s">
        <v>69</v>
      </c>
      <c r="J179" s="1" t="s">
        <v>446</v>
      </c>
      <c r="K179" s="1" t="s">
        <v>57</v>
      </c>
      <c r="M179" s="1" t="s">
        <v>57</v>
      </c>
      <c r="AA179" s="2"/>
      <c r="AB179" s="1" t="str">
        <f t="shared" si="9"/>
        <v>SearchParameter-padi-provenance-patient.html</v>
      </c>
    </row>
    <row r="180" spans="1:28" s="1" customFormat="1" ht="18.95" customHeight="1">
      <c r="A180" s="9">
        <v>172</v>
      </c>
      <c r="B180" s="1" t="s">
        <v>168</v>
      </c>
      <c r="C180" s="1" t="s">
        <v>436</v>
      </c>
      <c r="D180" s="1" t="s">
        <v>30</v>
      </c>
      <c r="E180" s="1" t="b">
        <v>1</v>
      </c>
      <c r="F180" s="37" t="s">
        <v>440</v>
      </c>
      <c r="G180" s="1" t="s">
        <v>57</v>
      </c>
      <c r="H180" s="1" t="s">
        <v>57</v>
      </c>
      <c r="I180" s="1" t="s">
        <v>64</v>
      </c>
      <c r="J180" s="1" t="s">
        <v>447</v>
      </c>
      <c r="K180" s="1" t="s">
        <v>57</v>
      </c>
      <c r="M180" s="1" t="s">
        <v>57</v>
      </c>
      <c r="AA180" s="2"/>
      <c r="AB180" s="1" t="str">
        <f t="shared" si="9"/>
        <v>SearchParameter-padi-provenance-recorded.html</v>
      </c>
    </row>
    <row r="181" spans="1:28" s="1" customFormat="1" ht="18.95" customHeight="1">
      <c r="A181" s="9">
        <v>173</v>
      </c>
      <c r="B181" s="1" t="s">
        <v>168</v>
      </c>
      <c r="C181" s="1" t="s">
        <v>437</v>
      </c>
      <c r="D181" s="1" t="s">
        <v>30</v>
      </c>
      <c r="E181" s="1" t="b">
        <v>1</v>
      </c>
      <c r="F181" s="37" t="s">
        <v>440</v>
      </c>
      <c r="G181" s="1" t="s">
        <v>57</v>
      </c>
      <c r="H181" s="1" t="s">
        <v>57</v>
      </c>
      <c r="I181" s="1" t="s">
        <v>58</v>
      </c>
      <c r="J181" s="1" t="s">
        <v>448</v>
      </c>
      <c r="K181" s="1" t="s">
        <v>57</v>
      </c>
      <c r="M181" s="1" t="s">
        <v>57</v>
      </c>
      <c r="AA181" s="2"/>
      <c r="AB181" s="1" t="str">
        <f t="shared" si="9"/>
        <v>SearchParameter-padi-provenance-signature-type.html</v>
      </c>
    </row>
    <row r="182" spans="1:28" s="1" customFormat="1" ht="18.95" customHeight="1">
      <c r="A182" s="9">
        <v>174</v>
      </c>
      <c r="B182" s="1" t="s">
        <v>168</v>
      </c>
      <c r="C182" s="1" t="s">
        <v>438</v>
      </c>
      <c r="D182" s="1" t="s">
        <v>63</v>
      </c>
      <c r="E182" s="1" t="b">
        <v>1</v>
      </c>
      <c r="F182" s="37" t="s">
        <v>440</v>
      </c>
      <c r="G182" s="1" t="s">
        <v>57</v>
      </c>
      <c r="H182" s="1" t="s">
        <v>57</v>
      </c>
      <c r="I182" s="1" t="s">
        <v>69</v>
      </c>
      <c r="J182" s="1" t="s">
        <v>449</v>
      </c>
      <c r="K182" s="1" t="s">
        <v>57</v>
      </c>
      <c r="M182" s="1" t="s">
        <v>57</v>
      </c>
      <c r="AA182" s="2"/>
      <c r="AB182" s="1" t="str">
        <f t="shared" si="9"/>
        <v>SearchParameter-padi-provenance-target.html</v>
      </c>
    </row>
    <row r="183" spans="1:28" s="1" customFormat="1" ht="18.95" customHeight="1">
      <c r="A183" s="9">
        <v>175</v>
      </c>
      <c r="B183" s="1" t="s">
        <v>168</v>
      </c>
      <c r="C183" s="1" t="s">
        <v>439</v>
      </c>
      <c r="D183" s="1" t="s">
        <v>30</v>
      </c>
      <c r="E183" s="1" t="b">
        <v>1</v>
      </c>
      <c r="F183" s="37" t="s">
        <v>440</v>
      </c>
      <c r="G183" s="1" t="s">
        <v>57</v>
      </c>
      <c r="H183" s="1" t="s">
        <v>57</v>
      </c>
      <c r="I183" s="1" t="s">
        <v>64</v>
      </c>
      <c r="J183" s="1" t="s">
        <v>450</v>
      </c>
      <c r="K183" s="1" t="s">
        <v>57</v>
      </c>
      <c r="M183" s="1" t="s">
        <v>57</v>
      </c>
      <c r="AA183" s="2"/>
      <c r="AB183" s="1" t="str">
        <f t="shared" si="9"/>
        <v>SearchParameter-padi-provenance-when.html</v>
      </c>
    </row>
    <row r="184" spans="1:28" ht="18.95" customHeight="1">
      <c r="A184" s="9">
        <v>176</v>
      </c>
      <c r="B184" s="1" t="s">
        <v>84</v>
      </c>
      <c r="C184" s="1" t="s">
        <v>128</v>
      </c>
      <c r="D184" s="1" t="s">
        <v>13</v>
      </c>
      <c r="E184" s="1" t="b">
        <v>1</v>
      </c>
      <c r="G184" s="1" t="s">
        <v>57</v>
      </c>
      <c r="H184" s="1" t="s">
        <v>57</v>
      </c>
      <c r="I184" t="s">
        <v>58</v>
      </c>
      <c r="J184" s="1" t="s">
        <v>454</v>
      </c>
      <c r="K184" s="1" t="s">
        <v>57</v>
      </c>
      <c r="M184" s="1" t="s">
        <v>57</v>
      </c>
      <c r="AB184" t="str">
        <f t="shared" si="9"/>
        <v>SearchParameter-padi-organization-_id.html</v>
      </c>
    </row>
    <row r="185" spans="1:28" ht="18.95" customHeight="1">
      <c r="A185" s="9">
        <v>177</v>
      </c>
      <c r="B185" s="1" t="s">
        <v>84</v>
      </c>
      <c r="C185" s="1" t="s">
        <v>245</v>
      </c>
      <c r="D185" s="1" t="s">
        <v>30</v>
      </c>
      <c r="E185" s="1" t="b">
        <v>1</v>
      </c>
      <c r="G185" s="1" t="s">
        <v>57</v>
      </c>
      <c r="H185" s="1" t="s">
        <v>57</v>
      </c>
      <c r="I185" t="s">
        <v>58</v>
      </c>
      <c r="J185" s="1" t="s">
        <v>455</v>
      </c>
      <c r="K185" s="1" t="s">
        <v>57</v>
      </c>
      <c r="M185" s="1" t="s">
        <v>57</v>
      </c>
      <c r="AB185" s="1" t="str">
        <f t="shared" si="9"/>
        <v>SearchParameter-padi-organization-active.html</v>
      </c>
    </row>
    <row r="186" spans="1:28" ht="18.95" customHeight="1">
      <c r="A186" s="9">
        <v>178</v>
      </c>
      <c r="B186" s="1" t="s">
        <v>84</v>
      </c>
      <c r="C186" s="1" t="s">
        <v>66</v>
      </c>
      <c r="D186" s="1" t="s">
        <v>30</v>
      </c>
      <c r="E186" s="1" t="b">
        <v>1</v>
      </c>
      <c r="G186" s="1" t="s">
        <v>57</v>
      </c>
      <c r="H186" s="1" t="s">
        <v>57</v>
      </c>
      <c r="I186" t="s">
        <v>61</v>
      </c>
      <c r="J186" s="1" t="s">
        <v>456</v>
      </c>
      <c r="K186" s="1" t="s">
        <v>57</v>
      </c>
      <c r="M186" s="1" t="s">
        <v>57</v>
      </c>
      <c r="AB186" s="1" t="str">
        <f t="shared" si="9"/>
        <v>SearchParameter-padi-organization-address.html</v>
      </c>
    </row>
    <row r="187" spans="1:28" ht="18.95" customHeight="1">
      <c r="A187" s="9">
        <v>179</v>
      </c>
      <c r="B187" s="1" t="s">
        <v>84</v>
      </c>
      <c r="C187" s="1" t="s">
        <v>246</v>
      </c>
      <c r="D187" s="1" t="s">
        <v>30</v>
      </c>
      <c r="E187" s="1" t="b">
        <v>1</v>
      </c>
      <c r="G187" s="1" t="s">
        <v>57</v>
      </c>
      <c r="H187" s="1" t="s">
        <v>57</v>
      </c>
      <c r="I187" t="s">
        <v>61</v>
      </c>
      <c r="J187" s="1" t="s">
        <v>461</v>
      </c>
      <c r="K187" s="1" t="s">
        <v>57</v>
      </c>
      <c r="M187" s="1" t="s">
        <v>57</v>
      </c>
      <c r="AB187" s="1" t="str">
        <f t="shared" si="9"/>
        <v>SearchParameter-padi-organization-address-city.html</v>
      </c>
    </row>
    <row r="188" spans="1:28" ht="18.95" customHeight="1">
      <c r="A188" s="9">
        <v>180</v>
      </c>
      <c r="B188" s="1" t="s">
        <v>84</v>
      </c>
      <c r="C188" s="1" t="s">
        <v>247</v>
      </c>
      <c r="D188" s="1" t="s">
        <v>30</v>
      </c>
      <c r="E188" s="1" t="b">
        <v>1</v>
      </c>
      <c r="G188" s="1" t="s">
        <v>57</v>
      </c>
      <c r="H188" s="1" t="s">
        <v>57</v>
      </c>
      <c r="I188" t="s">
        <v>61</v>
      </c>
      <c r="J188" s="1" t="s">
        <v>462</v>
      </c>
      <c r="K188" s="1" t="s">
        <v>57</v>
      </c>
      <c r="M188" s="1" t="s">
        <v>57</v>
      </c>
      <c r="AB188" s="1" t="str">
        <f t="shared" si="9"/>
        <v>SearchParameter-padi-organization-address-country.html</v>
      </c>
    </row>
    <row r="189" spans="1:28" ht="18.95" customHeight="1">
      <c r="A189" s="9">
        <v>181</v>
      </c>
      <c r="B189" s="1" t="s">
        <v>84</v>
      </c>
      <c r="C189" s="1" t="s">
        <v>248</v>
      </c>
      <c r="D189" s="1" t="s">
        <v>30</v>
      </c>
      <c r="E189" s="1" t="b">
        <v>1</v>
      </c>
      <c r="G189" s="1" t="s">
        <v>57</v>
      </c>
      <c r="H189" s="1" t="s">
        <v>57</v>
      </c>
      <c r="I189" t="s">
        <v>61</v>
      </c>
      <c r="J189" s="1" t="s">
        <v>463</v>
      </c>
      <c r="K189" s="1" t="s">
        <v>57</v>
      </c>
      <c r="M189" s="1" t="s">
        <v>57</v>
      </c>
      <c r="AB189" s="1" t="str">
        <f t="shared" si="9"/>
        <v>SearchParameter-padi-organization-address-postalcode.html</v>
      </c>
    </row>
    <row r="190" spans="1:28" ht="18.95" customHeight="1">
      <c r="A190" s="9">
        <v>182</v>
      </c>
      <c r="B190" s="1" t="s">
        <v>84</v>
      </c>
      <c r="C190" s="1" t="s">
        <v>249</v>
      </c>
      <c r="D190" s="1" t="s">
        <v>30</v>
      </c>
      <c r="E190" s="1" t="b">
        <v>1</v>
      </c>
      <c r="G190" s="1" t="s">
        <v>57</v>
      </c>
      <c r="H190" s="1" t="s">
        <v>57</v>
      </c>
      <c r="I190" t="s">
        <v>61</v>
      </c>
      <c r="J190" s="1" t="s">
        <v>464</v>
      </c>
      <c r="K190" s="1" t="s">
        <v>57</v>
      </c>
      <c r="M190" s="1" t="s">
        <v>57</v>
      </c>
      <c r="AB190" s="1" t="str">
        <f t="shared" si="9"/>
        <v>SearchParameter-padi-organization-address-state.html</v>
      </c>
    </row>
    <row r="191" spans="1:28" ht="18.95" customHeight="1">
      <c r="A191" s="9">
        <v>183</v>
      </c>
      <c r="B191" s="1" t="s">
        <v>84</v>
      </c>
      <c r="C191" s="1" t="s">
        <v>250</v>
      </c>
      <c r="D191" s="1" t="s">
        <v>30</v>
      </c>
      <c r="E191" s="1" t="b">
        <v>1</v>
      </c>
      <c r="G191" s="1" t="s">
        <v>57</v>
      </c>
      <c r="H191" s="1" t="s">
        <v>57</v>
      </c>
      <c r="I191" t="s">
        <v>58</v>
      </c>
      <c r="J191" s="1" t="s">
        <v>465</v>
      </c>
      <c r="K191" s="1" t="s">
        <v>57</v>
      </c>
      <c r="M191" s="1" t="s">
        <v>57</v>
      </c>
      <c r="AB191" s="1" t="str">
        <f t="shared" si="9"/>
        <v>SearchParameter-padi-organization-address-use.html</v>
      </c>
    </row>
    <row r="192" spans="1:28" ht="18.95" customHeight="1">
      <c r="A192" s="9">
        <v>184</v>
      </c>
      <c r="B192" s="1" t="s">
        <v>84</v>
      </c>
      <c r="C192" s="1" t="s">
        <v>452</v>
      </c>
      <c r="D192" s="1" t="s">
        <v>30</v>
      </c>
      <c r="E192" s="1" t="b">
        <v>1</v>
      </c>
      <c r="G192" s="1" t="s">
        <v>57</v>
      </c>
      <c r="H192" s="1" t="s">
        <v>57</v>
      </c>
      <c r="I192" t="s">
        <v>69</v>
      </c>
      <c r="J192" s="1" t="s">
        <v>457</v>
      </c>
      <c r="K192" s="1" t="s">
        <v>57</v>
      </c>
      <c r="M192" s="1" t="s">
        <v>57</v>
      </c>
      <c r="AB192" s="1" t="str">
        <f t="shared" si="9"/>
        <v>SearchParameter-padi-organization-endpoint.html</v>
      </c>
    </row>
    <row r="193" spans="1:28" ht="18.95" customHeight="1">
      <c r="A193" s="9">
        <v>185</v>
      </c>
      <c r="B193" s="1" t="s">
        <v>84</v>
      </c>
      <c r="C193" s="1" t="s">
        <v>129</v>
      </c>
      <c r="D193" s="1" t="s">
        <v>30</v>
      </c>
      <c r="E193" s="1" t="b">
        <v>1</v>
      </c>
      <c r="G193" s="1" t="s">
        <v>57</v>
      </c>
      <c r="H193" s="1" t="s">
        <v>57</v>
      </c>
      <c r="I193" t="s">
        <v>58</v>
      </c>
      <c r="J193" s="1" t="s">
        <v>458</v>
      </c>
      <c r="K193" s="1" t="s">
        <v>57</v>
      </c>
      <c r="M193" s="1" t="s">
        <v>57</v>
      </c>
      <c r="AB193" s="1" t="str">
        <f t="shared" si="9"/>
        <v>SearchParameter-padi-organization-identifier.html</v>
      </c>
    </row>
    <row r="194" spans="1:28" ht="18.95" customHeight="1">
      <c r="A194" s="9">
        <v>186</v>
      </c>
      <c r="B194" s="1" t="s">
        <v>84</v>
      </c>
      <c r="C194" s="1" t="s">
        <v>23</v>
      </c>
      <c r="D194" s="1" t="s">
        <v>30</v>
      </c>
      <c r="E194" s="1" t="b">
        <v>1</v>
      </c>
      <c r="G194" s="1" t="s">
        <v>57</v>
      </c>
      <c r="H194" s="1" t="s">
        <v>57</v>
      </c>
      <c r="I194" t="s">
        <v>61</v>
      </c>
      <c r="J194" s="1" t="s">
        <v>466</v>
      </c>
      <c r="K194" s="1" t="s">
        <v>57</v>
      </c>
      <c r="M194" s="1" t="s">
        <v>57</v>
      </c>
      <c r="AB194" s="1" t="str">
        <f t="shared" si="9"/>
        <v>SearchParameter-padi-organization-name.html</v>
      </c>
    </row>
    <row r="195" spans="1:28" ht="18.95" customHeight="1">
      <c r="A195" s="9">
        <v>187</v>
      </c>
      <c r="B195" s="1" t="s">
        <v>84</v>
      </c>
      <c r="C195" s="1" t="s">
        <v>453</v>
      </c>
      <c r="D195" s="1" t="s">
        <v>30</v>
      </c>
      <c r="E195" s="1" t="b">
        <v>1</v>
      </c>
      <c r="G195" s="1" t="s">
        <v>57</v>
      </c>
      <c r="H195" s="1" t="s">
        <v>57</v>
      </c>
      <c r="I195" t="s">
        <v>69</v>
      </c>
      <c r="J195" s="1" t="s">
        <v>467</v>
      </c>
      <c r="K195" s="1" t="s">
        <v>57</v>
      </c>
      <c r="M195" s="1" t="s">
        <v>57</v>
      </c>
      <c r="AB195" s="1" t="str">
        <f t="shared" si="9"/>
        <v>SearchParameter-padi-organization-partof.html</v>
      </c>
    </row>
    <row r="196" spans="1:28" ht="18.95" customHeight="1">
      <c r="A196" s="9">
        <v>188</v>
      </c>
      <c r="B196" s="1" t="s">
        <v>84</v>
      </c>
      <c r="C196" s="1" t="s">
        <v>258</v>
      </c>
      <c r="D196" s="1" t="s">
        <v>30</v>
      </c>
      <c r="E196" s="1" t="b">
        <v>1</v>
      </c>
      <c r="G196" s="1" t="s">
        <v>57</v>
      </c>
      <c r="H196" s="1" t="s">
        <v>57</v>
      </c>
      <c r="I196" t="s">
        <v>61</v>
      </c>
      <c r="J196" s="1" t="s">
        <v>459</v>
      </c>
      <c r="K196" s="1" t="s">
        <v>57</v>
      </c>
      <c r="M196" s="1" t="s">
        <v>57</v>
      </c>
      <c r="AB196" s="1" t="str">
        <f t="shared" si="9"/>
        <v>SearchParameter-padi-organization-phonetic.html</v>
      </c>
    </row>
    <row r="197" spans="1:28" ht="18.95" customHeight="1">
      <c r="A197" s="9">
        <v>189</v>
      </c>
      <c r="B197" s="1" t="s">
        <v>84</v>
      </c>
      <c r="C197" s="1" t="s">
        <v>14</v>
      </c>
      <c r="D197" s="1" t="s">
        <v>30</v>
      </c>
      <c r="E197" s="1" t="b">
        <v>1</v>
      </c>
      <c r="G197" s="1" t="s">
        <v>57</v>
      </c>
      <c r="H197" s="1" t="s">
        <v>57</v>
      </c>
      <c r="I197" t="s">
        <v>58</v>
      </c>
      <c r="J197" s="1" t="s">
        <v>460</v>
      </c>
      <c r="K197" s="1" t="s">
        <v>57</v>
      </c>
      <c r="M197" s="1" t="s">
        <v>57</v>
      </c>
      <c r="AB197" s="1" t="str">
        <f t="shared" si="9"/>
        <v>SearchParameter-padi-organization-type.html</v>
      </c>
    </row>
  </sheetData>
  <autoFilter ref="A1:AB9" xr:uid="{1CF5B17E-E72E-48B2-A597-9C21C12723F0}"/>
  <sortState xmlns:xlrd2="http://schemas.microsoft.com/office/spreadsheetml/2017/richdata2" ref="A7:AA9">
    <sortCondition ref="B1"/>
  </sortState>
  <phoneticPr fontId="2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2021-05-07T15:18:06Z</dcterms:modified>
</cp:coreProperties>
</file>