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cspears/dev/fhir/fsh/PACIO/re-assessment-timepoints-fsh/input/fsh/scripts/"/>
    </mc:Choice>
  </mc:AlternateContent>
  <xr:revisionPtr revIDLastSave="0" documentId="13_ncr:1_{59BA2437-16DD-854E-A7A5-849245FCEF24}" xr6:coauthVersionLast="47" xr6:coauthVersionMax="47" xr10:uidLastSave="{00000000-0000-0000-0000-000000000000}"/>
  <bookViews>
    <workbookView xWindow="35860" yWindow="-7100" windowWidth="51200" windowHeight="28300" activeTab="8"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sp_combos!$B$1:$B$76</definedName>
    <definedName name="_xlnm._FilterDatabase" localSheetId="8" hidden="1">sps!$A$1:$AC$9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11" i="7" l="1"/>
  <c r="AC12" i="7"/>
  <c r="AC13" i="7"/>
  <c r="AC14" i="7"/>
  <c r="AC15" i="7"/>
  <c r="AC16" i="7"/>
  <c r="AC17" i="7"/>
  <c r="AC18" i="7"/>
  <c r="AC19" i="7"/>
  <c r="AC20" i="7"/>
  <c r="AC21" i="7"/>
  <c r="AC22" i="7"/>
  <c r="AC23" i="7"/>
  <c r="AC24" i="7"/>
  <c r="AC25" i="7"/>
  <c r="AC26" i="7"/>
  <c r="AC27" i="7"/>
  <c r="AC28" i="7"/>
  <c r="AC29" i="7"/>
  <c r="AC30" i="7"/>
  <c r="AC31" i="7"/>
  <c r="AC32" i="7"/>
  <c r="AC10" i="7"/>
  <c r="AC9" i="7"/>
  <c r="K18" i="7"/>
  <c r="K30" i="7"/>
  <c r="K31" i="7"/>
  <c r="K32" i="7"/>
  <c r="K10" i="7"/>
  <c r="K11" i="7"/>
  <c r="K13" i="7"/>
  <c r="K14" i="7"/>
  <c r="K17" i="7"/>
  <c r="K9" i="7"/>
  <c r="K8" i="7"/>
  <c r="G8" i="7" l="1"/>
  <c r="G7" i="7"/>
  <c r="G6" i="7"/>
  <c r="G5" i="7"/>
  <c r="G4" i="7"/>
  <c r="G3" i="7"/>
  <c r="G2" i="7"/>
  <c r="AC6" i="7"/>
  <c r="K6" i="7"/>
  <c r="K2" i="7"/>
  <c r="AC2" i="7"/>
  <c r="K3" i="7"/>
  <c r="AC3" i="7"/>
  <c r="K4" i="7"/>
  <c r="AC4" i="7"/>
  <c r="AC5" i="7"/>
  <c r="AB5" i="7"/>
  <c r="Z5" i="7"/>
  <c r="K5" i="7"/>
  <c r="AC8" i="7"/>
  <c r="AC7" i="7"/>
  <c r="K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rgb="FF000000"/>
            <rFont val="Tahoma"/>
            <family val="2"/>
          </rPr>
          <t>User:</t>
        </r>
        <r>
          <rPr>
            <sz val="9"/>
            <color rgb="FF000000"/>
            <rFont val="Tahoma"/>
            <family val="2"/>
          </rPr>
          <t xml:space="preserve">
</t>
        </r>
        <r>
          <rPr>
            <sz val="9"/>
            <color rgb="FF000000"/>
            <rFont val="Tahoma"/>
            <family val="2"/>
          </rPr>
          <t>not used -for algorithmic generation of combos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Y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<sst xmlns="http://schemas.openxmlformats.org/spreadsheetml/2006/main" count="448" uniqueCount="187">
  <si>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</si>
  <si>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</si>
  <si>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</si>
  <si>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</si>
  <si>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</si>
  <si>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</si>
  <si>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</si>
  <si>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</si>
  <si>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</si>
  <si>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</si>
  <si>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</si>
  <si>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</si>
  <si>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</si>
  <si>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</si>
  <si>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</si>
  <si>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</si>
  <si>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</si>
  <si>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</si>
  <si>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</si>
  <si>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</si>
  <si>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</si>
  <si>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</si>
  <si>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</si>
  <si>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</si>
  <si>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</si>
  <si>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</si>
  <si>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</si>
  <si>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</si>
  <si>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</si>
  <si>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</si>
  <si>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</si>
  <si>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</si>
  <si>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</si>
  <si>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</si>
  <si>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</si>
  <si>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</si>
  <si>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</si>
  <si>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</si>
  <si>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</si>
  <si>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</si>
  <si>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</si>
  <si>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</si>
  <si>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</si>
  <si>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</si>
  <si>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</si>
  <si>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</si>
  <si>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</si>
  <si>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</si>
  <si>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</si>
  <si>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</si>
  <si>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</si>
  <si>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</si>
  <si>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</si>
  <si>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</si>
  <si>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</si>
  <si>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</si>
  <si>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Y</t>
  </si>
  <si>
    <t>token</t>
  </si>
  <si>
    <t>uri</t>
  </si>
  <si>
    <t>status</t>
  </si>
  <si>
    <t>string</t>
  </si>
  <si>
    <t>version</t>
  </si>
  <si>
    <t>SHOULD</t>
  </si>
  <si>
    <t>date</t>
  </si>
  <si>
    <t>!Patient</t>
  </si>
  <si>
    <t>address</t>
  </si>
  <si>
    <t>telecom</t>
  </si>
  <si>
    <t>patient</t>
  </si>
  <si>
    <t>reference</t>
  </si>
  <si>
    <t>combo</t>
  </si>
  <si>
    <t>combo_conf</t>
  </si>
  <si>
    <t>types</t>
  </si>
  <si>
    <t>category</t>
  </si>
  <si>
    <t>Index</t>
  </si>
  <si>
    <t>index</t>
  </si>
  <si>
    <t>rel_url</t>
  </si>
  <si>
    <t>!EXAMPLE PATIENT SEARCH</t>
  </si>
  <si>
    <t>!EXAMPLE CATEGORY SEARCH</t>
  </si>
  <si>
    <t>!EXAMPLE CODE SEARCH</t>
  </si>
  <si>
    <t>!EXAMPLE DATE SEARCH</t>
  </si>
  <si>
    <t>support searching a patient based on text address</t>
  </si>
  <si>
    <t>support searching a patient based on contact information such as phone number or email address</t>
  </si>
  <si>
    <t>!EXAMPLE STATUS SEARCH</t>
  </si>
  <si>
    <t>fixed_kv</t>
  </si>
  <si>
    <t>shall_include</t>
  </si>
  <si>
    <t>should_include</t>
  </si>
  <si>
    <t>conditionalCreate</t>
  </si>
  <si>
    <t>conditionalRead</t>
  </si>
  <si>
    <t>shall_revinclude</t>
  </si>
  <si>
    <t>should_revinclude</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</si>
  <si>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</si>
  <si>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</si>
  <si>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</si>
  <si>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</si>
  <si>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</si>
  <si>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</si>
  <si>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</si>
  <si>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</si>
  <si>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</si>
  <si>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</si>
  <si>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doc</t>
  </si>
  <si>
    <t>transaction</t>
  </si>
  <si>
    <t>batch</t>
  </si>
  <si>
    <t>search-system</t>
  </si>
  <si>
    <t>history-system</t>
  </si>
  <si>
    <t>fhirVersion</t>
  </si>
  <si>
    <t>pre</t>
  </si>
  <si>
    <t>canon</t>
  </si>
  <si>
    <t>publisher</t>
  </si>
  <si>
    <t>publishersystem</t>
  </si>
  <si>
    <t>publishervalue</t>
  </si>
  <si>
    <t>url</t>
  </si>
  <si>
    <t>4.0.1</t>
  </si>
  <si>
    <t>plannet</t>
  </si>
  <si>
    <t>ig_package_tar_path</t>
  </si>
  <si>
    <t>ig_source_path</t>
  </si>
  <si>
    <t>in_path</t>
  </si>
  <si>
    <t>in_file</t>
  </si>
  <si>
    <t>gork1</t>
  </si>
  <si>
    <t>gork2</t>
  </si>
  <si>
    <t>gork3</t>
  </si>
  <si>
    <t>gork4</t>
  </si>
  <si>
    <t>gork5</t>
  </si>
  <si>
    <t>definitions_file</t>
  </si>
  <si>
    <t>_id</t>
  </si>
  <si>
    <t>identifier</t>
  </si>
  <si>
    <t>skip rest interaction section</t>
  </si>
  <si>
    <t>rest</t>
  </si>
  <si>
    <t>Support</t>
  </si>
  <si>
    <t>title</t>
  </si>
  <si>
    <t>0.0.1</t>
  </si>
  <si>
    <t>location</t>
  </si>
  <si>
    <t>subject</t>
  </si>
  <si>
    <t>based-on</t>
  </si>
  <si>
    <t>part-of</t>
  </si>
  <si>
    <t>quantity</t>
  </si>
  <si>
    <t>../../../output/us-core-comparisons/spec.internals</t>
  </si>
  <si>
    <t>N</t>
  </si>
  <si>
    <t>sp_url</t>
  </si>
  <si>
    <t>base_id</t>
  </si>
  <si>
    <t>https://paciowg.github.io/re-assessment-timepoints-ig/</t>
  </si>
  <si>
    <t>HL7 Community Based Care and Privacy Working Group (CBCP WG)</t>
  </si>
  <si>
    <t>pacio-rat</t>
  </si>
  <si>
    <t>PRAT</t>
  </si>
  <si>
    <t>This PACIO Re-Assessment Timepoints implementation guide describes a means to break up extended Post-Acute admissions into consumable blocks that can reflect the evolution of care over time of the encounter or episode of care.
Post-Acute Admissions extend over much longer periods of time than the encounters in the Acute and Ambulatory Care Settings, often going for several months or even years. Over the course of these time periods the patient condition and therefore the care being provided is changing - for example in Home Health the goal is rehabilitation so Care Plans, Medications, and Orders are all likely changing throughout an admission that could last several months. Already in existence within post-acute care settings are periods of time structured by a variety of stakeholders, some more rigid than others - regulatory and conditions of participation, payer and revenue cycle requirements, and provider specific processes and protocols. In settings like Home Health and SNF, there are defined Medicare assessment instruments that must be completed every X number of days (varies by care setting); the results of said assessment drive the Care Plan for the next X number of days; if a patient has a pain management Care Plan, and their pain scores are down then they may have their Opioid drug dosages reduced or eliminated. If the patient's ambulation is improving, then we may see interventions focused on more complex exercises. These periods of time, defined by many different drivers, have direct impact on how data is made available outside of an EMR; without a structure in place to hold this information a connecting application or patient would have no choice but to sift through months worth of information rather than focusing on a given period or periods most relevant to the need of the application, patient, or other entity.</t>
  </si>
  <si>
    <t>http://paciowg.github.io/re-assessment-timepoints-ig/ImplementationGuide-hl7.fhir.us.pacio-rat</t>
  </si>
  <si>
    <t>https://paciowg.github.io/re-assessment-timepoints-ig/StructureDefinition-prat-encounter.html</t>
  </si>
  <si>
    <t>PRAT-Encounter</t>
  </si>
  <si>
    <t>Encounter</t>
  </si>
  <si>
    <t>conf_Encounter</t>
  </si>
  <si>
    <t>account</t>
  </si>
  <si>
    <t>appointment</t>
  </si>
  <si>
    <t>class</t>
  </si>
  <si>
    <t>diagnosis</t>
  </si>
  <si>
    <t>Encounter.diagnosis.condition</t>
  </si>
  <si>
    <t>episode-of-care</t>
  </si>
  <si>
    <t>Encounter.episodeOfCare</t>
  </si>
  <si>
    <t>length</t>
  </si>
  <si>
    <t>Encounter.location.location</t>
  </si>
  <si>
    <t>location-period</t>
  </si>
  <si>
    <t>Encounter.location.period</t>
  </si>
  <si>
    <t>Encounter.partOf</t>
  </si>
  <si>
    <t>participant</t>
  </si>
  <si>
    <t>Encounter.participant.individual</t>
  </si>
  <si>
    <t>participant-type</t>
  </si>
  <si>
    <t>Encounter.participant.type</t>
  </si>
  <si>
    <t>Encounter.subject.where(resolve() is Patient)</t>
  </si>
  <si>
    <t>practitioner</t>
  </si>
  <si>
    <t>Encounter.participant.individual.where(resolve() is Practitioner)</t>
  </si>
  <si>
    <t>reason-code</t>
  </si>
  <si>
    <t>Encounter.reasonCode</t>
  </si>
  <si>
    <t>reason-reference</t>
  </si>
  <si>
    <t>Encounter.reasonReference</t>
  </si>
  <si>
    <t>service-provider</t>
  </si>
  <si>
    <t>Encounter.serviceProvider</t>
  </si>
  <si>
    <t>special-arrangement</t>
  </si>
  <si>
    <t>Encounter.hospitalization.specialArrangement</t>
  </si>
  <si>
    <t>http://hl7.org/fhir/us/pacio-rat/StructureDefinition/prat-encounter</t>
  </si>
  <si>
    <t>https://www.hl7.org/Special/committees/homehealth/index.cfm</t>
  </si>
  <si>
    <t>1. A server **SHALL** reject any unauthorized requests by returning an 'HTTP 401' unauthorized response code.</t>
  </si>
  <si>
    <t>clinical-date</t>
  </si>
  <si>
    <t>clinical-identifier</t>
  </si>
  <si>
    <t>clinical-patient</t>
  </si>
  <si>
    <t>clinical-type</t>
  </si>
  <si>
    <t>Encounter-status</t>
  </si>
  <si>
    <t>The Re-assessment Timepoints  Server **SHALL**:
1. Support all profiles defined in this Implementation Guide.
2.  Implement the RESTful behavior according to the FHIR specification.
3. Return the following response classes:
   - (Status 400): invalid parameter
   - (Status 401/4xx): unauthorized request
   - (Status 403): insufficient scope
   - (Status 404): unknown resource
   - (Status 410): deleted resource.
4. Support json source formats for all re-assessment timepoints interactions.
5. Support the searchParameters on each profile  individually and in combination.
The Re-assessment Timepoints Server **SHOULD**:
1. Support xml source formats for all Re-assessment Timepoints interactions.</t>
  </si>
  <si>
    <t>Encounter.basedOn | Encounter.basedOn.extension.where(url='http://hl7.org/fhir/us/pacio-rat/StructureDefinition/clinicalImpression').valueReference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</si>
</sst>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u/>
      <sz val="11"/>
      <color theme="10"/>
      <name val="Calibri"/>
      <family val="2"/>
      <scheme val="minor"/>
    </font>
    <font>
      <b/>
      <sz val="9"/>
      <color rgb="FF000000"/>
      <name val="Tahoma"/>
      <family val="2"/>
    </font>
    <font>
      <sz val="9"/>
      <color rgb="FF000000"/>
      <name val="Tahoma"/>
      <family val="2"/>
    </font>
    <font>
      <b/>
      <sz val="9"/>
      <color theme="3"/>
      <name val="Calibri"/>
      <family val="2"/>
      <scheme val="minor"/>
    </font>
    <font>
      <sz val="9"/>
      <color theme="1"/>
      <name val="Calibri"/>
      <family val="2"/>
      <scheme val="minor"/>
    </font>
    <font>
      <sz val="11"/>
      <color theme="1"/>
      <name val="Verdana"/>
      <family val="2"/>
    </font>
    <font>
      <sz val="11"/>
      <color rgb="FF333333"/>
      <name val="Monaco"/>
      <family val="2"/>
    </font>
    <font>
      <sz val="11"/>
      <color rgb="FF000000"/>
      <name val="Menlo"/>
      <family val="2"/>
    </font>
    <font>
      <sz val="14"/>
      <color theme="1"/>
      <name val="Calibri"/>
      <family val="2"/>
      <scheme val="minor"/>
    </font>
    <font>
      <sz val="14"/>
      <color rgb="FF333333"/>
      <name val="Calibri"/>
      <family val="2"/>
      <scheme val="minor"/>
    </font>
    <font>
      <b/>
      <sz val="18"/>
      <color theme="1"/>
      <name val="Monaco"/>
      <family val="2"/>
    </font>
    <font>
      <b/>
      <sz val="18"/>
      <color theme="1"/>
      <name val="Calibri"/>
      <family val="2"/>
      <scheme val="minor"/>
    </font>
    <font>
      <sz val="8"/>
      <name val="Calibri"/>
      <family val="2"/>
      <scheme val="minor"/>
    </font>
    <font>
      <sz val="11"/>
      <color rgb="FF333333"/>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theme="4" tint="0.499984740745262"/>
      </bottom>
      <diagonal/>
    </border>
  </borders>
  <cellStyleXfs count="3">
    <xf numFmtId="0" fontId="0" fillId="0" borderId="0"/>
    <xf numFmtId="0" fontId="1" fillId="0" borderId="1"/>
    <xf numFmtId="0" fontId="9" fillId="0" borderId="0" applyNumberFormat="0" applyFill="0" applyBorder="0" applyAlignment="0" applyProtection="0"/>
  </cellStyleXfs>
  <cellXfs count="38">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9" fillId="0" borderId="0" xfId="2" applyFill="1"/>
    <xf numFmtId="0" fontId="0" fillId="2" borderId="0" xfId="0" applyFill="1"/>
    <xf numFmtId="0" fontId="2" fillId="2" borderId="0" xfId="0" applyFont="1" applyFill="1"/>
    <xf numFmtId="0" fontId="2" fillId="2" borderId="0" xfId="0" applyFont="1" applyFill="1" applyAlignment="1">
      <alignment wrapText="1"/>
    </xf>
    <xf numFmtId="0" fontId="3" fillId="2" borderId="0" xfId="0" applyFont="1" applyFill="1"/>
    <xf numFmtId="0" fontId="14" fillId="0" borderId="0" xfId="0" applyFont="1"/>
    <xf numFmtId="0" fontId="15" fillId="0" borderId="0" xfId="0" applyFont="1"/>
    <xf numFmtId="0" fontId="16" fillId="0" borderId="0" xfId="0" applyFont="1"/>
    <xf numFmtId="0" fontId="4" fillId="0" borderId="0" xfId="0" applyFont="1" applyAlignment="1">
      <alignment wrapText="1"/>
    </xf>
    <xf numFmtId="0" fontId="17" fillId="0" borderId="0" xfId="0" applyFont="1" applyFill="1"/>
    <xf numFmtId="0" fontId="18" fillId="0" borderId="0" xfId="0" applyFont="1"/>
    <xf numFmtId="0" fontId="17" fillId="0" borderId="0" xfId="0" applyFont="1"/>
    <xf numFmtId="0" fontId="19" fillId="0" borderId="0" xfId="0" applyFont="1"/>
    <xf numFmtId="0" fontId="20" fillId="0" borderId="0" xfId="0" applyFont="1"/>
    <xf numFmtId="0" fontId="12" fillId="0" borderId="1" xfId="1" applyFont="1" applyAlignment="1">
      <alignment horizontal="left" vertical="center"/>
    </xf>
    <xf numFmtId="0" fontId="13" fillId="2" borderId="0" xfId="0" applyFont="1" applyFill="1" applyAlignment="1">
      <alignment horizontal="left" vertical="center"/>
    </xf>
    <xf numFmtId="0" fontId="13" fillId="0" borderId="0" xfId="0" applyFont="1" applyAlignment="1">
      <alignment horizontal="left" vertical="center" wrapText="1"/>
    </xf>
    <xf numFmtId="0" fontId="13" fillId="0" borderId="0" xfId="0" applyFont="1" applyAlignment="1">
      <alignment horizontal="left" vertical="center"/>
    </xf>
    <xf numFmtId="0" fontId="0" fillId="0" borderId="0" xfId="0" applyAlignment="1">
      <alignment vertical="top" wrapText="1"/>
    </xf>
    <xf numFmtId="0" fontId="14" fillId="0" borderId="0" xfId="0" applyFont="1" applyFill="1"/>
    <xf numFmtId="0" fontId="2" fillId="0" borderId="0" xfId="0" applyFont="1" applyFill="1"/>
    <xf numFmtId="0" fontId="2" fillId="0" borderId="0" xfId="0" applyFont="1" applyFill="1" applyAlignment="1">
      <alignment wrapText="1"/>
    </xf>
    <xf numFmtId="0" fontId="0" fillId="0" borderId="0" xfId="0" applyFont="1" applyFill="1" applyAlignment="1">
      <alignment horizontal="left" vertical="center"/>
    </xf>
    <xf numFmtId="0" fontId="9" fillId="0" borderId="0" xfId="2"/>
    <xf numFmtId="0" fontId="22" fillId="0" borderId="0" xfId="0" applyFont="1" applyAlignment="1">
      <alignment vertical="top"/>
    </xf>
    <xf numFmtId="0" fontId="22" fillId="0" borderId="0" xfId="0" applyFont="1"/>
  </cellXfs>
  <cellStyles count="3">
    <cellStyle name="Heading 2" xfId="1" builtinId="1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hl7.org/Special/committees/homehealth/index.cfm" TargetMode="External"/><Relationship Id="rId1" Type="http://schemas.openxmlformats.org/officeDocument/2006/relationships/hyperlink" Target="https://paciowg.github.io/re-assessment-timepoints-ig/"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paciowg.github.io/re-assessment-timepoints-ig/ImplementationGuide-hl7.fhir.us.pacio-ra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27BFB-CCF4-354D-B696-43330F2FE9C6}">
  <dimension ref="A1:C13"/>
  <sheetViews>
    <sheetView workbookViewId="0">
      <selection activeCell="E11" sqref="E11"/>
    </sheetView>
  </sheetViews>
  <sheetFormatPr baseColWidth="10" defaultColWidth="11.5" defaultRowHeight="15" x14ac:dyDescent="0.2"/>
  <cols>
    <col min="2" max="2" width="61.83203125" customWidth="1"/>
  </cols>
  <sheetData>
    <row r="1" spans="1:3" s="1" customFormat="1" x14ac:dyDescent="0.2">
      <c r="A1" s="1" t="s">
        <v>0</v>
      </c>
      <c r="B1" s="1" t="s">
        <v>1</v>
      </c>
    </row>
    <row r="2" spans="1:3" x14ac:dyDescent="0.2">
      <c r="A2" t="s">
        <v>127</v>
      </c>
      <c r="B2" t="b">
        <v>0</v>
      </c>
      <c r="C2" t="s">
        <v>126</v>
      </c>
    </row>
    <row r="3" spans="1:3" x14ac:dyDescent="0.2">
      <c r="A3" s="1" t="s">
        <v>106</v>
      </c>
      <c r="C3" s="1" t="s">
        <v>113</v>
      </c>
    </row>
    <row r="4" spans="1:3" x14ac:dyDescent="0.2">
      <c r="A4" s="1" t="s">
        <v>107</v>
      </c>
      <c r="B4" s="12" t="s">
        <v>140</v>
      </c>
    </row>
    <row r="5" spans="1:3" x14ac:dyDescent="0.2">
      <c r="A5" s="1" t="s">
        <v>108</v>
      </c>
      <c r="B5" t="s">
        <v>141</v>
      </c>
    </row>
    <row r="6" spans="1:3" x14ac:dyDescent="0.2">
      <c r="A6" s="1" t="s">
        <v>109</v>
      </c>
      <c r="B6" s="18" t="s">
        <v>111</v>
      </c>
    </row>
    <row r="7" spans="1:3" x14ac:dyDescent="0.2">
      <c r="A7" s="1" t="s">
        <v>110</v>
      </c>
      <c r="B7" s="35" t="s">
        <v>178</v>
      </c>
    </row>
    <row r="8" spans="1:3" x14ac:dyDescent="0.2">
      <c r="A8" s="1" t="s">
        <v>114</v>
      </c>
      <c r="B8" s="12" t="s">
        <v>118</v>
      </c>
    </row>
    <row r="9" spans="1:3" x14ac:dyDescent="0.2">
      <c r="A9" s="1" t="s">
        <v>114</v>
      </c>
      <c r="B9" s="1" t="s">
        <v>119</v>
      </c>
    </row>
    <row r="10" spans="1:3" x14ac:dyDescent="0.2">
      <c r="A10" t="s">
        <v>115</v>
      </c>
      <c r="B10" t="s">
        <v>120</v>
      </c>
    </row>
    <row r="11" spans="1:3" x14ac:dyDescent="0.2">
      <c r="A11" t="s">
        <v>116</v>
      </c>
      <c r="B11" t="s">
        <v>121</v>
      </c>
    </row>
    <row r="12" spans="1:3" x14ac:dyDescent="0.2">
      <c r="A12" t="s">
        <v>117</v>
      </c>
      <c r="B12" t="s">
        <v>122</v>
      </c>
    </row>
    <row r="13" spans="1:3" x14ac:dyDescent="0.2">
      <c r="A13" t="s">
        <v>123</v>
      </c>
      <c r="B13" s="19" t="s">
        <v>136</v>
      </c>
    </row>
  </sheetData>
  <hyperlinks>
    <hyperlink ref="B4" r:id="rId1" xr:uid="{F32193F9-BCC1-B84B-9F7E-EBC5551BAE49}"/>
    <hyperlink ref="B7" r:id="rId2" xr:uid="{1599D311-F823-C142-83A5-4507398403D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3"/>
  <sheetViews>
    <sheetView zoomScale="90" zoomScaleNormal="90" workbookViewId="0">
      <selection activeCell="A2" sqref="A2:XFD21"/>
    </sheetView>
  </sheetViews>
  <sheetFormatPr baseColWidth="10" defaultColWidth="8.83203125" defaultRowHeight="15" x14ac:dyDescent="0.2"/>
  <cols>
    <col min="1" max="1" width="8.83203125" style="1"/>
    <col min="2" max="2" width="21.1640625" style="1" customWidth="1"/>
    <col min="3" max="3" width="96.5" style="1" customWidth="1"/>
    <col min="4" max="4" width="25.33203125" style="1" customWidth="1"/>
    <col min="5" max="5" width="12.83203125" style="1" bestFit="1" customWidth="1"/>
    <col min="6" max="6" width="21.5" style="1" customWidth="1"/>
    <col min="7" max="7" width="18.83203125" style="1" customWidth="1"/>
    <col min="8" max="8" width="88.83203125" style="1" customWidth="1"/>
    <col min="9" max="9" width="82.6640625" style="1" customWidth="1"/>
    <col min="10" max="10" width="83.5" style="1" bestFit="1" customWidth="1"/>
  </cols>
  <sheetData>
    <row r="1" spans="1:10" ht="18" customHeight="1" thickBot="1" x14ac:dyDescent="0.25">
      <c r="A1" s="1" t="s">
        <v>74</v>
      </c>
      <c r="B1" s="4" t="s">
        <v>36</v>
      </c>
      <c r="C1" s="4" t="s">
        <v>38</v>
      </c>
      <c r="D1" s="4" t="s">
        <v>69</v>
      </c>
      <c r="E1" s="4" t="s">
        <v>70</v>
      </c>
      <c r="F1" s="4" t="s">
        <v>71</v>
      </c>
      <c r="G1" s="4" t="s">
        <v>83</v>
      </c>
      <c r="H1" s="4" t="s">
        <v>3</v>
      </c>
      <c r="I1" s="4" t="s">
        <v>54</v>
      </c>
      <c r="J1" s="4" t="s">
        <v>55</v>
      </c>
    </row>
    <row r="2" spans="1:10" s="1" customFormat="1" ht="82" customHeight="1" thickTop="1" x14ac:dyDescent="0.2">
      <c r="C2" s="28"/>
      <c r="H2" s="5"/>
      <c r="I2" s="5"/>
      <c r="J2" s="5"/>
    </row>
    <row r="3" spans="1:10" x14ac:dyDescent="0.2">
      <c r="C3" s="28"/>
      <c r="E3"/>
      <c r="F3"/>
      <c r="J3" s="5"/>
    </row>
    <row r="4" spans="1:10" x14ac:dyDescent="0.2">
      <c r="C4" s="28"/>
      <c r="E4"/>
      <c r="F4"/>
      <c r="J4" s="5"/>
    </row>
    <row r="5" spans="1:10" x14ac:dyDescent="0.2">
      <c r="C5" s="28"/>
      <c r="E5"/>
      <c r="F5"/>
      <c r="J5" s="5"/>
    </row>
    <row r="6" spans="1:10" x14ac:dyDescent="0.2">
      <c r="C6" s="28"/>
      <c r="E6"/>
      <c r="F6"/>
      <c r="J6" s="5"/>
    </row>
    <row r="7" spans="1:10" x14ac:dyDescent="0.2">
      <c r="C7" s="28"/>
      <c r="E7"/>
      <c r="F7"/>
      <c r="J7" s="5"/>
    </row>
    <row r="8" spans="1:10" x14ac:dyDescent="0.2">
      <c r="C8" s="28"/>
      <c r="E8"/>
      <c r="F8"/>
      <c r="I8" s="5"/>
      <c r="J8" s="5"/>
    </row>
    <row r="9" spans="1:10" x14ac:dyDescent="0.2">
      <c r="C9" s="28"/>
      <c r="E9"/>
      <c r="F9"/>
      <c r="H9" s="5"/>
      <c r="I9" s="5"/>
      <c r="J9" s="5"/>
    </row>
    <row r="10" spans="1:10" x14ac:dyDescent="0.2">
      <c r="C10" s="28"/>
      <c r="E10"/>
      <c r="F10"/>
      <c r="H10" s="5"/>
      <c r="J10" s="5"/>
    </row>
    <row r="11" spans="1:10" x14ac:dyDescent="0.2">
      <c r="C11" s="28"/>
      <c r="E11"/>
      <c r="F11"/>
      <c r="J11" s="5"/>
    </row>
    <row r="12" spans="1:10" x14ac:dyDescent="0.2">
      <c r="C12" s="28"/>
      <c r="E12"/>
      <c r="F12"/>
      <c r="H12" s="5"/>
      <c r="J12" s="5"/>
    </row>
    <row r="13" spans="1:10" s="1" customFormat="1" x14ac:dyDescent="0.2">
      <c r="J13" s="5"/>
    </row>
    <row r="14" spans="1:10" s="1" customFormat="1" x14ac:dyDescent="0.2">
      <c r="J14" s="5"/>
    </row>
    <row r="15" spans="1:10" x14ac:dyDescent="0.2">
      <c r="J15" s="5"/>
    </row>
    <row r="16" spans="1:10" x14ac:dyDescent="0.2">
      <c r="I16" s="5"/>
      <c r="J16" s="5"/>
    </row>
    <row r="17" spans="8:10" x14ac:dyDescent="0.2">
      <c r="J17" s="5"/>
    </row>
    <row r="18" spans="8:10" s="1" customFormat="1" x14ac:dyDescent="0.2">
      <c r="H18" s="5"/>
      <c r="I18" s="5"/>
      <c r="J18" s="5"/>
    </row>
    <row r="19" spans="8:10" s="1" customFormat="1" x14ac:dyDescent="0.2">
      <c r="I19" s="5"/>
      <c r="J19" s="5"/>
    </row>
    <row r="20" spans="8:10" s="1" customFormat="1" x14ac:dyDescent="0.2">
      <c r="J20" s="5"/>
    </row>
    <row r="21" spans="8:10" x14ac:dyDescent="0.2">
      <c r="H21" s="5"/>
      <c r="J21" s="5"/>
    </row>
    <row r="22" spans="8:10" s="1" customFormat="1" x14ac:dyDescent="0.2">
      <c r="H22" s="5"/>
      <c r="I22" s="5"/>
      <c r="J22" s="5"/>
    </row>
    <row r="23" spans="8:10" s="1" customFormat="1" x14ac:dyDescent="0.2">
      <c r="H23" s="5"/>
      <c r="I23" s="5"/>
      <c r="J23" s="5"/>
    </row>
    <row r="24" spans="8:10" s="1" customFormat="1" x14ac:dyDescent="0.2">
      <c r="H24" s="5"/>
      <c r="I24" s="5"/>
      <c r="J24" s="5"/>
    </row>
    <row r="25" spans="8:10" s="1" customFormat="1" x14ac:dyDescent="0.2">
      <c r="J25" s="5"/>
    </row>
    <row r="26" spans="8:10" s="1" customFormat="1" x14ac:dyDescent="0.2">
      <c r="J26" s="5"/>
    </row>
    <row r="27" spans="8:10" s="1" customFormat="1" x14ac:dyDescent="0.2">
      <c r="J27" s="5"/>
    </row>
    <row r="28" spans="8:10" s="1" customFormat="1" x14ac:dyDescent="0.2">
      <c r="H28" s="5"/>
      <c r="I28" s="5"/>
      <c r="J28" s="5"/>
    </row>
    <row r="29" spans="8:10" s="1" customFormat="1" x14ac:dyDescent="0.2">
      <c r="H29" s="5"/>
      <c r="I29" s="5"/>
      <c r="J29" s="5"/>
    </row>
    <row r="30" spans="8:10" s="1" customFormat="1" x14ac:dyDescent="0.2">
      <c r="H30" s="5"/>
      <c r="I30" s="5"/>
      <c r="J30" s="5"/>
    </row>
    <row r="31" spans="8:10" s="1" customFormat="1" x14ac:dyDescent="0.2">
      <c r="H31" s="5"/>
      <c r="I31" s="5"/>
      <c r="J31" s="5"/>
    </row>
    <row r="32" spans="8:10" s="1" customFormat="1" x14ac:dyDescent="0.2">
      <c r="H32" s="5"/>
      <c r="I32" s="5"/>
      <c r="J32" s="5"/>
    </row>
    <row r="33" spans="3:10" s="1" customFormat="1" x14ac:dyDescent="0.2">
      <c r="H33" s="5"/>
      <c r="I33" s="5"/>
      <c r="J33" s="5"/>
    </row>
    <row r="34" spans="3:10" s="1" customFormat="1" x14ac:dyDescent="0.2">
      <c r="H34" s="5"/>
      <c r="I34" s="5"/>
      <c r="J34" s="5"/>
    </row>
    <row r="35" spans="3:10" s="1" customFormat="1" x14ac:dyDescent="0.2">
      <c r="H35" s="5"/>
      <c r="I35" s="5"/>
      <c r="J35" s="5"/>
    </row>
    <row r="36" spans="3:10" s="1" customFormat="1" x14ac:dyDescent="0.2">
      <c r="H36" s="5"/>
      <c r="I36" s="5"/>
      <c r="J36" s="5"/>
    </row>
    <row r="37" spans="3:10" s="1" customFormat="1" x14ac:dyDescent="0.2">
      <c r="H37" s="5"/>
      <c r="I37" s="5"/>
      <c r="J37" s="5"/>
    </row>
    <row r="38" spans="3:10" s="1" customFormat="1" x14ac:dyDescent="0.2">
      <c r="H38" s="5"/>
      <c r="I38" s="5"/>
      <c r="J38" s="5"/>
    </row>
    <row r="39" spans="3:10" s="1" customFormat="1" x14ac:dyDescent="0.2">
      <c r="H39" s="5"/>
      <c r="I39" s="5"/>
      <c r="J39" s="5"/>
    </row>
    <row r="40" spans="3:10" s="1" customFormat="1" ht="16" x14ac:dyDescent="0.2">
      <c r="H40" s="5"/>
      <c r="I40" s="7"/>
      <c r="J40" s="5"/>
    </row>
    <row r="41" spans="3:10" s="1" customFormat="1" ht="16" x14ac:dyDescent="0.2">
      <c r="H41" s="5"/>
      <c r="I41" s="7"/>
      <c r="J41" s="5"/>
    </row>
    <row r="42" spans="3:10" s="1" customFormat="1" ht="16" x14ac:dyDescent="0.2">
      <c r="H42" s="5"/>
      <c r="I42" s="7"/>
      <c r="J42" s="5"/>
    </row>
    <row r="43" spans="3:10" s="1" customFormat="1" x14ac:dyDescent="0.2">
      <c r="H43" s="5"/>
      <c r="I43" s="5"/>
      <c r="J43" s="5"/>
    </row>
    <row r="44" spans="3:10" s="1" customFormat="1" x14ac:dyDescent="0.2">
      <c r="C44" s="9"/>
      <c r="H44" s="5"/>
      <c r="I44" s="5"/>
      <c r="J44" s="5"/>
    </row>
    <row r="45" spans="3:10" s="1" customFormat="1" x14ac:dyDescent="0.2">
      <c r="C45" s="9"/>
      <c r="H45" s="5"/>
      <c r="I45" s="5"/>
      <c r="J45" s="5"/>
    </row>
    <row r="46" spans="3:10" s="1" customFormat="1" x14ac:dyDescent="0.2">
      <c r="C46" s="9"/>
      <c r="H46" s="5"/>
      <c r="I46" s="5"/>
      <c r="J46" s="5"/>
    </row>
    <row r="47" spans="3:10" s="1" customFormat="1" x14ac:dyDescent="0.2">
      <c r="C47" s="9"/>
      <c r="H47" s="5"/>
      <c r="I47" s="5"/>
      <c r="J47" s="5"/>
    </row>
    <row r="48" spans="3:10" s="1" customFormat="1" x14ac:dyDescent="0.2">
      <c r="C48" s="9"/>
      <c r="H48" s="5"/>
      <c r="I48" s="5"/>
      <c r="J48" s="5"/>
    </row>
    <row r="49" spans="3:10" s="1" customFormat="1" x14ac:dyDescent="0.2">
      <c r="H49" s="5"/>
      <c r="I49" s="5"/>
      <c r="J49" s="5"/>
    </row>
    <row r="50" spans="3:10" s="1" customFormat="1" x14ac:dyDescent="0.2">
      <c r="H50" s="5"/>
      <c r="I50" s="5"/>
      <c r="J50" s="5"/>
    </row>
    <row r="51" spans="3:10" s="1" customFormat="1" x14ac:dyDescent="0.2">
      <c r="H51" s="5"/>
      <c r="I51" s="5"/>
      <c r="J51" s="5"/>
    </row>
    <row r="52" spans="3:10" s="1" customFormat="1" x14ac:dyDescent="0.2">
      <c r="H52" s="5"/>
      <c r="I52" s="5"/>
      <c r="J52" s="5"/>
    </row>
    <row r="53" spans="3:10" s="1" customFormat="1" x14ac:dyDescent="0.2">
      <c r="H53" s="5"/>
      <c r="I53" s="5"/>
      <c r="J53" s="5"/>
    </row>
    <row r="54" spans="3:10" s="1" customFormat="1" x14ac:dyDescent="0.2">
      <c r="H54" s="5"/>
      <c r="I54" s="5"/>
      <c r="J54" s="5"/>
    </row>
    <row r="55" spans="3:10" s="1" customFormat="1" x14ac:dyDescent="0.2">
      <c r="H55" s="5"/>
      <c r="I55" s="5"/>
      <c r="J55" s="5"/>
    </row>
    <row r="56" spans="3:10" s="1" customFormat="1" x14ac:dyDescent="0.2">
      <c r="H56" s="5"/>
      <c r="I56" s="5"/>
      <c r="J56" s="5"/>
    </row>
    <row r="57" spans="3:10" s="1" customFormat="1" x14ac:dyDescent="0.2">
      <c r="H57" s="5"/>
      <c r="I57" s="5"/>
      <c r="J57" s="5"/>
    </row>
    <row r="58" spans="3:10" s="1" customFormat="1" x14ac:dyDescent="0.2">
      <c r="H58" s="5"/>
      <c r="I58" s="5"/>
      <c r="J58" s="5"/>
    </row>
    <row r="59" spans="3:10" s="1" customFormat="1" x14ac:dyDescent="0.2">
      <c r="H59" s="5"/>
      <c r="I59" s="5"/>
      <c r="J59" s="5"/>
    </row>
    <row r="60" spans="3:10" s="1" customFormat="1" x14ac:dyDescent="0.2">
      <c r="H60" s="5"/>
      <c r="I60" s="5"/>
      <c r="J60" s="5"/>
    </row>
    <row r="61" spans="3:10" s="1" customFormat="1" x14ac:dyDescent="0.2">
      <c r="H61" s="5"/>
      <c r="I61" s="5"/>
      <c r="J61" s="5"/>
    </row>
    <row r="62" spans="3:10" s="1" customFormat="1" x14ac:dyDescent="0.2">
      <c r="H62" s="5"/>
      <c r="I62" s="5"/>
      <c r="J62" s="5"/>
    </row>
    <row r="63" spans="3:10" s="1" customFormat="1" x14ac:dyDescent="0.2">
      <c r="C63" s="9"/>
      <c r="H63" s="5"/>
      <c r="I63" s="5"/>
      <c r="J63" s="5"/>
    </row>
    <row r="64" spans="3:10" s="1" customFormat="1" x14ac:dyDescent="0.2">
      <c r="C64" s="9"/>
      <c r="H64" s="5"/>
      <c r="I64" s="5"/>
      <c r="J64" s="5"/>
    </row>
    <row r="65" spans="3:16" s="1" customFormat="1" x14ac:dyDescent="0.2">
      <c r="H65" s="5"/>
      <c r="I65" s="5"/>
      <c r="J65" s="5"/>
    </row>
    <row r="66" spans="3:16" s="1" customFormat="1" x14ac:dyDescent="0.2">
      <c r="C66" s="9"/>
      <c r="H66" s="5"/>
      <c r="I66" s="5"/>
      <c r="J66" s="5"/>
    </row>
    <row r="67" spans="3:16" s="1" customFormat="1" x14ac:dyDescent="0.2">
      <c r="C67" s="9"/>
      <c r="H67" s="5"/>
      <c r="I67" s="5"/>
      <c r="J67" s="5"/>
    </row>
    <row r="68" spans="3:16" s="1" customFormat="1" x14ac:dyDescent="0.2">
      <c r="C68" s="9"/>
      <c r="H68" s="5"/>
      <c r="I68" s="5"/>
      <c r="J68" s="5"/>
    </row>
    <row r="69" spans="3:16" s="1" customFormat="1" x14ac:dyDescent="0.2">
      <c r="C69" s="9"/>
      <c r="H69" s="5"/>
      <c r="I69" s="5"/>
      <c r="J69" s="5"/>
    </row>
    <row r="70" spans="3:16" s="1" customFormat="1" x14ac:dyDescent="0.2">
      <c r="H70" s="5"/>
      <c r="I70" s="5"/>
      <c r="J70" s="5"/>
    </row>
    <row r="71" spans="3:16" s="1" customFormat="1" ht="16" x14ac:dyDescent="0.2">
      <c r="C71" s="8"/>
      <c r="H71" s="5"/>
      <c r="I71" s="5"/>
      <c r="J71" s="5"/>
    </row>
    <row r="72" spans="3:16" s="1" customFormat="1" x14ac:dyDescent="0.2">
      <c r="H72" s="5"/>
      <c r="I72" s="5"/>
      <c r="J72" s="5"/>
    </row>
    <row r="73" spans="3:16" s="1" customFormat="1" x14ac:dyDescent="0.2">
      <c r="H73" s="5"/>
      <c r="I73" s="5"/>
      <c r="J73" s="5"/>
    </row>
    <row r="74" spans="3:16" s="1" customFormat="1" x14ac:dyDescent="0.2">
      <c r="H74" s="5"/>
      <c r="I74" s="5"/>
      <c r="J74" s="5"/>
    </row>
    <row r="75" spans="3:16" s="1" customFormat="1" x14ac:dyDescent="0.2">
      <c r="H75" s="5"/>
      <c r="I75" s="5"/>
      <c r="J75" s="5"/>
    </row>
    <row r="76" spans="3:16" x14ac:dyDescent="0.2">
      <c r="H76" s="5"/>
      <c r="I76" s="5"/>
      <c r="J76" s="5"/>
      <c r="K76" s="1"/>
      <c r="L76" s="1"/>
      <c r="M76" s="1"/>
      <c r="N76" s="1"/>
      <c r="O76" s="1"/>
      <c r="P76" s="1"/>
    </row>
    <row r="77" spans="3:16" s="1" customFormat="1" x14ac:dyDescent="0.2">
      <c r="H77" s="5"/>
      <c r="I77" s="5"/>
      <c r="J77" s="5"/>
    </row>
    <row r="78" spans="3:16" s="1" customFormat="1" ht="20.25" customHeight="1" x14ac:dyDescent="0.2">
      <c r="H78" s="5"/>
      <c r="I78" s="5"/>
      <c r="J78" s="5"/>
    </row>
    <row r="79" spans="3:16" s="1" customFormat="1" x14ac:dyDescent="0.2">
      <c r="H79" s="5"/>
      <c r="I79" s="5"/>
      <c r="J79" s="5"/>
    </row>
    <row r="80" spans="3:16" s="1" customFormat="1" ht="20.25" customHeight="1" x14ac:dyDescent="0.2">
      <c r="H80" s="5"/>
      <c r="I80" s="7"/>
      <c r="J80" s="5"/>
    </row>
    <row r="81" spans="8:10" s="1" customFormat="1" x14ac:dyDescent="0.2">
      <c r="H81" s="5"/>
      <c r="I81" s="5"/>
      <c r="J81" s="5"/>
    </row>
    <row r="82" spans="8:10" s="1" customFormat="1" ht="20.25" customHeight="1" x14ac:dyDescent="0.2">
      <c r="H82" s="5"/>
      <c r="I82" s="5"/>
      <c r="J82" s="5"/>
    </row>
    <row r="83" spans="8:10" s="1" customFormat="1" x14ac:dyDescent="0.2">
      <c r="H83" s="5"/>
      <c r="I83" s="5"/>
      <c r="J83" s="5"/>
    </row>
  </sheetData>
  <sortState xmlns:xlrd2="http://schemas.microsoft.com/office/spreadsheetml/2017/richdata2" ref="A2:J127">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workbookViewId="0">
      <selection activeCell="E6" sqref="E6"/>
    </sheetView>
  </sheetViews>
  <sheetFormatPr baseColWidth="10" defaultColWidth="8.83203125" defaultRowHeight="15" x14ac:dyDescent="0.2"/>
  <cols>
    <col min="1" max="1" width="24.6640625" style="1" customWidth="1"/>
    <col min="2" max="2" width="95.5" style="1" bestFit="1" customWidth="1"/>
  </cols>
  <sheetData>
    <row r="1" spans="1:3" x14ac:dyDescent="0.2">
      <c r="A1" t="s">
        <v>0</v>
      </c>
      <c r="B1" t="s">
        <v>1</v>
      </c>
    </row>
    <row r="2" spans="1:3" ht="16" x14ac:dyDescent="0.2">
      <c r="A2" t="s">
        <v>2</v>
      </c>
      <c r="B2" s="8" t="s">
        <v>142</v>
      </c>
    </row>
    <row r="3" spans="1:3" s="1" customFormat="1" ht="16" x14ac:dyDescent="0.2">
      <c r="A3" s="1" t="s">
        <v>129</v>
      </c>
      <c r="B3" s="8" t="s">
        <v>143</v>
      </c>
    </row>
    <row r="4" spans="1:3" s="1" customFormat="1" x14ac:dyDescent="0.2">
      <c r="A4" s="1" t="s">
        <v>61</v>
      </c>
      <c r="B4" s="1" t="s">
        <v>130</v>
      </c>
    </row>
    <row r="5" spans="1:3" s="1" customFormat="1" x14ac:dyDescent="0.2">
      <c r="A5" s="1" t="s">
        <v>105</v>
      </c>
      <c r="B5" s="1" t="s">
        <v>112</v>
      </c>
    </row>
    <row r="6" spans="1:3" ht="257" customHeight="1" x14ac:dyDescent="0.2">
      <c r="A6" t="s">
        <v>3</v>
      </c>
      <c r="B6" s="30" t="s">
        <v>144</v>
      </c>
    </row>
    <row r="7" spans="1:3" x14ac:dyDescent="0.2">
      <c r="A7" t="s">
        <v>4</v>
      </c>
      <c r="B7" s="35" t="s">
        <v>145</v>
      </c>
      <c r="C7" s="12"/>
    </row>
    <row r="8" spans="1:3" x14ac:dyDescent="0.2">
      <c r="A8" t="s">
        <v>5</v>
      </c>
      <c r="B8" t="s">
        <v>6</v>
      </c>
    </row>
    <row r="9" spans="1:3" ht="351.75" customHeight="1" x14ac:dyDescent="0.2">
      <c r="A9" t="s">
        <v>7</v>
      </c>
      <c r="B9" s="2" t="s">
        <v>185</v>
      </c>
    </row>
    <row r="10" spans="1:3" ht="103.5" customHeight="1" x14ac:dyDescent="0.2">
      <c r="A10" t="s">
        <v>8</v>
      </c>
      <c r="B10" s="3" t="s">
        <v>179</v>
      </c>
    </row>
  </sheetData>
  <hyperlinks>
    <hyperlink ref="B7" r:id="rId1" xr:uid="{9CB13E9D-8745-4F08-AA7C-7B9354C4CFA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D66" sqref="D66"/>
    </sheetView>
  </sheetViews>
  <sheetFormatPr baseColWidth="10" defaultColWidth="8.83203125" defaultRowHeight="15" x14ac:dyDescent="0.2"/>
  <sheetData>
    <row r="1" spans="1:2" x14ac:dyDescent="0.2">
      <c r="A1" t="s">
        <v>22</v>
      </c>
      <c r="B1" t="s">
        <v>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9"/>
  <sheetViews>
    <sheetView zoomScale="105" workbookViewId="0">
      <selection activeCell="B32" sqref="B32"/>
    </sheetView>
  </sheetViews>
  <sheetFormatPr baseColWidth="10" defaultColWidth="8.83203125" defaultRowHeight="15" x14ac:dyDescent="0.2"/>
  <cols>
    <col min="1" max="1" width="114.6640625" style="1" customWidth="1"/>
    <col min="2" max="2" width="60.5" style="1" bestFit="1" customWidth="1"/>
    <col min="3" max="3" width="20.1640625" style="1" customWidth="1"/>
    <col min="4" max="4" width="31.1640625" style="1" customWidth="1"/>
  </cols>
  <sheetData>
    <row r="1" spans="1:6" s="25" customFormat="1" ht="26" x14ac:dyDescent="0.35">
      <c r="A1" s="24" t="s">
        <v>9</v>
      </c>
      <c r="B1" s="25" t="s">
        <v>10</v>
      </c>
      <c r="C1" s="25" t="s">
        <v>11</v>
      </c>
      <c r="D1" s="25" t="s">
        <v>12</v>
      </c>
      <c r="E1" s="25" t="s">
        <v>128</v>
      </c>
    </row>
    <row r="2" spans="1:6" s="25" customFormat="1" ht="24" x14ac:dyDescent="0.3">
      <c r="A2" s="21" t="s">
        <v>146</v>
      </c>
      <c r="B2" s="23" t="s">
        <v>147</v>
      </c>
      <c r="C2" s="23" t="s">
        <v>13</v>
      </c>
      <c r="D2" s="23" t="s">
        <v>148</v>
      </c>
      <c r="E2" s="1" t="b">
        <v>1</v>
      </c>
    </row>
    <row r="3" spans="1:6" s="25" customFormat="1" ht="24" x14ac:dyDescent="0.3">
      <c r="A3" s="21"/>
      <c r="B3" s="23"/>
      <c r="C3" s="23"/>
      <c r="D3" s="23"/>
      <c r="E3" s="1"/>
    </row>
    <row r="4" spans="1:6" s="1" customFormat="1" ht="19" x14ac:dyDescent="0.25">
      <c r="A4" s="21"/>
      <c r="B4" s="23"/>
      <c r="C4" s="23"/>
      <c r="D4" s="23"/>
      <c r="F4" s="23"/>
    </row>
    <row r="5" spans="1:6" ht="19" x14ac:dyDescent="0.25">
      <c r="A5" s="21"/>
      <c r="B5" s="23"/>
      <c r="C5" s="23"/>
      <c r="D5" s="23"/>
      <c r="F5" s="1"/>
    </row>
    <row r="6" spans="1:6" ht="19" x14ac:dyDescent="0.25">
      <c r="A6" s="21"/>
      <c r="B6" s="23"/>
      <c r="C6" s="23"/>
      <c r="D6" s="23"/>
      <c r="E6" s="1"/>
      <c r="F6" s="1"/>
    </row>
    <row r="7" spans="1:6" ht="19" x14ac:dyDescent="0.25">
      <c r="A7" s="21"/>
      <c r="B7" s="23"/>
      <c r="C7" s="23"/>
      <c r="D7" s="23"/>
      <c r="E7" s="1"/>
      <c r="F7" s="1"/>
    </row>
    <row r="8" spans="1:6" ht="19" x14ac:dyDescent="0.25">
      <c r="A8" s="21"/>
      <c r="B8" s="23"/>
      <c r="C8" s="23"/>
      <c r="D8" s="23"/>
      <c r="E8" s="1"/>
      <c r="F8" s="1"/>
    </row>
    <row r="9" spans="1:6" ht="19" x14ac:dyDescent="0.25">
      <c r="A9" s="21"/>
      <c r="B9" s="23"/>
      <c r="C9" s="23"/>
      <c r="D9" s="23"/>
      <c r="E9" s="1"/>
      <c r="F9" s="1"/>
    </row>
    <row r="10" spans="1:6" ht="19" x14ac:dyDescent="0.25">
      <c r="A10" s="21"/>
      <c r="B10" s="23"/>
      <c r="C10" s="23"/>
      <c r="D10" s="23"/>
      <c r="E10" s="1"/>
      <c r="F10" s="1"/>
    </row>
    <row r="11" spans="1:6" ht="19" x14ac:dyDescent="0.25">
      <c r="A11" s="21"/>
      <c r="B11" s="23"/>
      <c r="C11" s="23"/>
      <c r="D11" s="23"/>
      <c r="E11" s="1"/>
      <c r="F11" s="1"/>
    </row>
    <row r="12" spans="1:6" ht="19" x14ac:dyDescent="0.25">
      <c r="A12" s="22"/>
      <c r="B12" s="23"/>
      <c r="C12" s="23"/>
      <c r="D12" s="23"/>
      <c r="E12" s="1"/>
    </row>
    <row r="13" spans="1:6" ht="19" x14ac:dyDescent="0.25">
      <c r="A13" s="21"/>
      <c r="B13" s="23"/>
      <c r="C13" s="23"/>
      <c r="D13" s="23"/>
      <c r="E13" s="1"/>
    </row>
    <row r="14" spans="1:6" s="1" customFormat="1" ht="19" x14ac:dyDescent="0.25">
      <c r="A14" s="21"/>
      <c r="B14" s="23"/>
      <c r="C14" s="23"/>
      <c r="D14" s="23"/>
    </row>
    <row r="15" spans="1:6" ht="19" x14ac:dyDescent="0.25">
      <c r="A15" s="21"/>
      <c r="B15" s="23"/>
      <c r="C15" s="23"/>
      <c r="D15" s="23"/>
      <c r="E15" s="1"/>
    </row>
    <row r="16" spans="1:6" ht="19" x14ac:dyDescent="0.25">
      <c r="A16" s="21"/>
      <c r="B16" s="23"/>
      <c r="C16" s="23"/>
      <c r="D16" s="23"/>
      <c r="E16" s="1"/>
    </row>
    <row r="17" spans="1:5" ht="19" x14ac:dyDescent="0.25">
      <c r="A17" s="21"/>
      <c r="B17" s="23"/>
      <c r="C17" s="23"/>
      <c r="D17" s="23"/>
      <c r="E17" s="1"/>
    </row>
    <row r="18" spans="1:5" ht="19" x14ac:dyDescent="0.25">
      <c r="A18" s="21"/>
      <c r="B18" s="23"/>
      <c r="C18" s="23"/>
      <c r="D18" s="23"/>
      <c r="E18" s="1"/>
    </row>
    <row r="19" spans="1:5" ht="19" x14ac:dyDescent="0.25">
      <c r="D19" s="23"/>
      <c r="E19" s="1"/>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35"/>
  <sheetViews>
    <sheetView workbookViewId="0">
      <pane xSplit="1" ySplit="1" topLeftCell="B2" activePane="bottomRight" state="frozen"/>
      <selection pane="topRight" activeCell="B1" sqref="B1"/>
      <selection pane="bottomLeft" activeCell="A2" sqref="A2"/>
      <selection pane="bottomRight" activeCell="C31" sqref="C31"/>
    </sheetView>
  </sheetViews>
  <sheetFormatPr baseColWidth="10" defaultColWidth="8.83203125" defaultRowHeight="25.5" customHeight="1" x14ac:dyDescent="0.2"/>
  <cols>
    <col min="1" max="1" width="36.5" style="1" customWidth="1"/>
    <col min="2" max="2" width="25.33203125" style="1" customWidth="1"/>
    <col min="3" max="3" width="40.5" style="2" customWidth="1"/>
    <col min="4" max="4" width="11.33203125" style="1" customWidth="1"/>
    <col min="5" max="12" width="17.5" style="1" customWidth="1"/>
    <col min="13" max="13" width="20.5" style="1" customWidth="1"/>
    <col min="14" max="17" width="17.5" style="1" customWidth="1"/>
    <col min="18" max="19" width="20.5" style="1" customWidth="1"/>
    <col min="20" max="20" width="36.6640625" style="2" customWidth="1"/>
    <col min="21" max="23" width="38.83203125" style="2" bestFit="1" customWidth="1"/>
    <col min="24" max="24" width="72.83203125" style="1" customWidth="1"/>
  </cols>
  <sheetData>
    <row r="1" spans="1:24" ht="25.5" customHeight="1" thickBot="1" x14ac:dyDescent="0.25">
      <c r="A1" t="s">
        <v>14</v>
      </c>
      <c r="B1" t="s">
        <v>15</v>
      </c>
      <c r="C1" s="2" t="s">
        <v>7</v>
      </c>
      <c r="D1" t="s">
        <v>16</v>
      </c>
      <c r="E1" s="1" t="s">
        <v>92</v>
      </c>
      <c r="F1" t="s">
        <v>17</v>
      </c>
      <c r="G1" s="1" t="s">
        <v>93</v>
      </c>
      <c r="H1" t="s">
        <v>18</v>
      </c>
      <c r="I1" s="1" t="s">
        <v>94</v>
      </c>
      <c r="J1" s="1" t="s">
        <v>86</v>
      </c>
      <c r="K1" s="1" t="s">
        <v>95</v>
      </c>
      <c r="L1" s="1" t="s">
        <v>87</v>
      </c>
      <c r="M1" s="1" t="s">
        <v>96</v>
      </c>
      <c r="N1" s="1" t="s">
        <v>90</v>
      </c>
      <c r="O1" s="1" t="s">
        <v>97</v>
      </c>
      <c r="P1" s="1" t="s">
        <v>91</v>
      </c>
      <c r="Q1" s="1" t="s">
        <v>98</v>
      </c>
      <c r="R1" t="s">
        <v>19</v>
      </c>
      <c r="S1" s="1" t="s">
        <v>99</v>
      </c>
      <c r="T1" s="11" t="s">
        <v>84</v>
      </c>
      <c r="U1" s="11" t="s">
        <v>85</v>
      </c>
      <c r="V1" s="11" t="s">
        <v>88</v>
      </c>
      <c r="W1" s="11" t="s">
        <v>89</v>
      </c>
      <c r="X1" t="s">
        <v>20</v>
      </c>
    </row>
    <row r="2" spans="1:24" s="1" customFormat="1" ht="25.5" customHeight="1" thickTop="1" thickBot="1" x14ac:dyDescent="0.25">
      <c r="A2" s="1" t="s">
        <v>148</v>
      </c>
      <c r="B2" s="1" t="s">
        <v>13</v>
      </c>
      <c r="C2" s="2"/>
      <c r="R2" s="1" t="s">
        <v>21</v>
      </c>
      <c r="S2" s="1" t="s">
        <v>13</v>
      </c>
      <c r="T2" s="11"/>
      <c r="U2" s="11"/>
      <c r="V2" s="11"/>
      <c r="W2" s="11"/>
    </row>
    <row r="3" spans="1:24" ht="25.5" customHeight="1" thickTop="1" x14ac:dyDescent="0.2"/>
    <row r="32" spans="20:23" ht="25.5" customHeight="1" x14ac:dyDescent="0.2">
      <c r="T32" s="20"/>
      <c r="V32" s="20"/>
      <c r="W32" s="20"/>
    </row>
    <row r="35" spans="23:23" ht="25.5" customHeight="1" x14ac:dyDescent="0.2">
      <c r="W35" s="20"/>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
  <sheetViews>
    <sheetView workbookViewId="0">
      <selection activeCell="A2" sqref="A2:XFD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x14ac:dyDescent="0.2">
      <c r="A1" t="s">
        <v>22</v>
      </c>
      <c r="B1" t="s">
        <v>23</v>
      </c>
      <c r="C1" t="s">
        <v>14</v>
      </c>
      <c r="D1" t="s">
        <v>24</v>
      </c>
      <c r="E1" t="s">
        <v>7</v>
      </c>
    </row>
    <row r="2" spans="1:5" x14ac:dyDescent="0.2">
      <c r="E2"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2"/>
  <sheetViews>
    <sheetView workbookViewId="0">
      <pane xSplit="1" ySplit="1" topLeftCell="B2" activePane="bottomRight" state="frozen"/>
      <selection pane="topRight" activeCell="B1" sqref="B1"/>
      <selection pane="bottomLeft" activeCell="A2" sqref="A2"/>
      <selection pane="bottomRight" activeCell="M47" sqref="M47"/>
    </sheetView>
  </sheetViews>
  <sheetFormatPr baseColWidth="10" defaultColWidth="8.83203125" defaultRowHeight="15" x14ac:dyDescent="0.2"/>
  <cols>
    <col min="1" max="1" width="15.5" style="1" bestFit="1" customWidth="1"/>
    <col min="2" max="2" width="17" customWidth="1"/>
  </cols>
  <sheetData>
    <row r="1" spans="1:2" x14ac:dyDescent="0.2">
      <c r="A1" t="s">
        <v>25</v>
      </c>
      <c r="B1" s="1" t="s">
        <v>149</v>
      </c>
    </row>
    <row r="2" spans="1:2" x14ac:dyDescent="0.2">
      <c r="A2" t="s">
        <v>26</v>
      </c>
      <c r="B2" s="1" t="s">
        <v>13</v>
      </c>
    </row>
    <row r="3" spans="1:2" x14ac:dyDescent="0.2">
      <c r="A3" t="s">
        <v>27</v>
      </c>
      <c r="B3" s="1" t="s">
        <v>13</v>
      </c>
    </row>
    <row r="4" spans="1:2" x14ac:dyDescent="0.2">
      <c r="A4" t="s">
        <v>28</v>
      </c>
      <c r="B4" s="1" t="s">
        <v>13</v>
      </c>
    </row>
    <row r="5" spans="1:2" x14ac:dyDescent="0.2">
      <c r="A5" t="s">
        <v>30</v>
      </c>
      <c r="B5" s="1" t="s">
        <v>62</v>
      </c>
    </row>
    <row r="6" spans="1:2" x14ac:dyDescent="0.2">
      <c r="A6" t="s">
        <v>31</v>
      </c>
      <c r="B6" s="1" t="s">
        <v>13</v>
      </c>
    </row>
    <row r="7" spans="1:2" x14ac:dyDescent="0.2">
      <c r="A7" t="s">
        <v>32</v>
      </c>
      <c r="B7" s="1"/>
    </row>
    <row r="8" spans="1:2" x14ac:dyDescent="0.2">
      <c r="A8" t="s">
        <v>33</v>
      </c>
      <c r="B8" s="1"/>
    </row>
    <row r="9" spans="1:2" x14ac:dyDescent="0.2">
      <c r="A9" t="s">
        <v>34</v>
      </c>
      <c r="B9" s="1" t="s">
        <v>62</v>
      </c>
    </row>
    <row r="10" spans="1:2" x14ac:dyDescent="0.2">
      <c r="A10" t="s">
        <v>35</v>
      </c>
      <c r="B10" s="1"/>
    </row>
    <row r="12" spans="1:2" x14ac:dyDescent="0.2">
      <c r="B12"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B2" sqref="B2:B5"/>
    </sheetView>
  </sheetViews>
  <sheetFormatPr baseColWidth="10" defaultColWidth="8.83203125" defaultRowHeight="15" x14ac:dyDescent="0.2"/>
  <cols>
    <col min="1" max="1" width="24.1640625" customWidth="1"/>
    <col min="3" max="3" width="51.1640625" customWidth="1"/>
  </cols>
  <sheetData>
    <row r="1" spans="1:3" ht="16" x14ac:dyDescent="0.2">
      <c r="A1" s="1" t="s">
        <v>25</v>
      </c>
      <c r="B1" s="1" t="s">
        <v>24</v>
      </c>
      <c r="C1" s="2" t="s">
        <v>100</v>
      </c>
    </row>
    <row r="2" spans="1:3" ht="59.25" customHeight="1" x14ac:dyDescent="0.2">
      <c r="A2" s="1" t="s">
        <v>101</v>
      </c>
      <c r="B2" s="1"/>
      <c r="C2" s="2"/>
    </row>
    <row r="3" spans="1:3" x14ac:dyDescent="0.2">
      <c r="A3" s="1" t="s">
        <v>102</v>
      </c>
      <c r="B3" s="1"/>
      <c r="C3" s="2"/>
    </row>
    <row r="4" spans="1:3" x14ac:dyDescent="0.2">
      <c r="A4" s="1" t="s">
        <v>103</v>
      </c>
      <c r="B4" s="1"/>
      <c r="C4" s="2"/>
    </row>
    <row r="5" spans="1:3" x14ac:dyDescent="0.2">
      <c r="A5" s="1" t="s">
        <v>104</v>
      </c>
      <c r="B5" s="1"/>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33"/>
  <sheetViews>
    <sheetView tabSelected="1" zoomScale="120" zoomScaleNormal="120" workbookViewId="0">
      <pane xSplit="7" ySplit="1" topLeftCell="AB6" activePane="bottomRight" state="frozen"/>
      <selection pane="topRight" activeCell="F1" sqref="F1"/>
      <selection pane="bottomLeft" activeCell="A2" sqref="A2"/>
      <selection pane="bottomRight" activeCell="AC12" sqref="AC12"/>
    </sheetView>
  </sheetViews>
  <sheetFormatPr baseColWidth="10" defaultColWidth="8.83203125" defaultRowHeight="19" customHeight="1" x14ac:dyDescent="0.2"/>
  <cols>
    <col min="1" max="1" width="8.83203125" style="1"/>
    <col min="2" max="2" width="28.1640625" style="1" customWidth="1"/>
    <col min="3" max="3" width="27" style="1" customWidth="1"/>
    <col min="4" max="4" width="62.1640625" style="1" customWidth="1"/>
    <col min="5" max="5" width="11.6640625" style="1" customWidth="1"/>
    <col min="6" max="6" width="9" style="1" customWidth="1"/>
    <col min="7" max="7" width="90" style="29" customWidth="1"/>
    <col min="8" max="8" width="9.5" bestFit="1" customWidth="1"/>
    <col min="9" max="9" width="14.33203125" customWidth="1"/>
    <col min="10" max="10" width="23.5" customWidth="1"/>
    <col min="11" max="11" width="36.1640625" style="1" bestFit="1" customWidth="1"/>
    <col min="12" max="12" width="17.6640625" style="1" customWidth="1"/>
    <col min="13" max="13" width="22.5" style="1" customWidth="1"/>
    <col min="14" max="14" width="12.6640625" style="1" customWidth="1"/>
    <col min="15" max="15" width="15" style="1" customWidth="1"/>
    <col min="16" max="16" width="16.33203125" style="1" customWidth="1"/>
    <col min="17" max="17" width="18" style="1" bestFit="1" customWidth="1"/>
    <col min="18" max="18" width="19" style="1" bestFit="1" customWidth="1"/>
    <col min="19" max="19" width="21.1640625" style="1" bestFit="1" customWidth="1"/>
    <col min="20" max="20" width="17.6640625" style="1" customWidth="1"/>
    <col min="21" max="21" width="15" style="1" customWidth="1"/>
    <col min="22" max="22" width="13.6640625" style="1" customWidth="1"/>
    <col min="23" max="23" width="14.83203125" style="1" customWidth="1"/>
    <col min="24" max="24" width="16" style="1" customWidth="1"/>
    <col min="25" max="25" width="50.83203125" style="1" customWidth="1"/>
    <col min="26" max="26" width="68.6640625" style="1" bestFit="1" customWidth="1"/>
    <col min="27" max="27" width="38.33203125" style="1" customWidth="1"/>
    <col min="28" max="28" width="24.33203125" style="2" customWidth="1"/>
    <col min="29" max="29" width="61.5" customWidth="1"/>
    <col min="30" max="30" width="50.33203125" bestFit="1" customWidth="1"/>
  </cols>
  <sheetData>
    <row r="1" spans="1:40" thickBot="1" x14ac:dyDescent="0.25">
      <c r="A1" s="1" t="s">
        <v>73</v>
      </c>
      <c r="B1" s="4" t="s">
        <v>36</v>
      </c>
      <c r="C1" s="4" t="s">
        <v>25</v>
      </c>
      <c r="D1" s="4" t="s">
        <v>139</v>
      </c>
      <c r="E1" s="4" t="s">
        <v>37</v>
      </c>
      <c r="F1" s="4" t="s">
        <v>39</v>
      </c>
      <c r="G1" s="26" t="s">
        <v>38</v>
      </c>
      <c r="H1" s="4" t="s">
        <v>40</v>
      </c>
      <c r="I1" s="4" t="s">
        <v>31</v>
      </c>
      <c r="J1" s="4" t="s">
        <v>14</v>
      </c>
      <c r="K1" s="4" t="s">
        <v>41</v>
      </c>
      <c r="L1" s="4" t="s">
        <v>42</v>
      </c>
      <c r="M1" s="4" t="s">
        <v>43</v>
      </c>
      <c r="N1" s="4" t="s">
        <v>44</v>
      </c>
      <c r="O1" s="4" t="s">
        <v>45</v>
      </c>
      <c r="P1" s="4" t="s">
        <v>46</v>
      </c>
      <c r="Q1" s="4" t="s">
        <v>47</v>
      </c>
      <c r="R1" s="4" t="s">
        <v>48</v>
      </c>
      <c r="S1" s="4" t="s">
        <v>49</v>
      </c>
      <c r="T1" s="4" t="s">
        <v>50</v>
      </c>
      <c r="U1" s="4" t="s">
        <v>51</v>
      </c>
      <c r="V1" s="4" t="s">
        <v>84</v>
      </c>
      <c r="W1" s="4" t="s">
        <v>85</v>
      </c>
      <c r="X1" s="4" t="s">
        <v>52</v>
      </c>
      <c r="Y1" s="4" t="s">
        <v>53</v>
      </c>
      <c r="Z1" s="4" t="s">
        <v>3</v>
      </c>
      <c r="AA1" s="4" t="s">
        <v>54</v>
      </c>
      <c r="AB1" s="11" t="s">
        <v>55</v>
      </c>
      <c r="AC1" s="6" t="s">
        <v>75</v>
      </c>
      <c r="AD1" s="6" t="s">
        <v>138</v>
      </c>
    </row>
    <row r="2" spans="1:40" s="13" customFormat="1" ht="16" thickTop="1" x14ac:dyDescent="0.2">
      <c r="A2" s="13">
        <v>1</v>
      </c>
      <c r="B2" s="13" t="s">
        <v>77</v>
      </c>
      <c r="C2" s="13" t="s">
        <v>72</v>
      </c>
      <c r="E2" s="13" t="s">
        <v>29</v>
      </c>
      <c r="F2" s="13" t="b">
        <v>0</v>
      </c>
      <c r="G2" s="27" t="str">
        <f>"http://hl7.org/fhir/us/core/StructureDefinition/us-core-"&amp;LOWER(B2)</f>
        <v>http://hl7.org/fhir/us/core/StructureDefinition/us-core-!example category search</v>
      </c>
      <c r="H2" s="13" t="s">
        <v>56</v>
      </c>
      <c r="I2" s="13" t="s">
        <v>56</v>
      </c>
      <c r="J2" s="13" t="s">
        <v>57</v>
      </c>
      <c r="K2" s="13" t="str">
        <f t="shared" ref="K2:K9" si="0">B2&amp;"."&amp;C2</f>
        <v>!EXAMPLE CATEGORY SEARCH.category</v>
      </c>
      <c r="L2" s="13" t="s">
        <v>56</v>
      </c>
      <c r="N2" s="13" t="s">
        <v>56</v>
      </c>
      <c r="Z2" s="14"/>
      <c r="AA2" s="14"/>
      <c r="AB2" s="15"/>
      <c r="AC2" s="13" t="str">
        <f t="shared" ref="AC2:AC8" si="1">"SearchParameter-us-core-"&amp;LOWER((B2)&amp;"-"&amp;C2&amp;".html")</f>
        <v>SearchParameter-us-core-!example category search-category.html</v>
      </c>
    </row>
    <row r="3" spans="1:40" s="13" customFormat="1" ht="15" x14ac:dyDescent="0.2">
      <c r="A3" s="13">
        <v>2</v>
      </c>
      <c r="B3" s="13" t="s">
        <v>78</v>
      </c>
      <c r="C3" s="13" t="s">
        <v>25</v>
      </c>
      <c r="E3" s="13" t="s">
        <v>13</v>
      </c>
      <c r="F3" s="13" t="b">
        <v>0</v>
      </c>
      <c r="G3" s="27" t="str">
        <f t="shared" ref="G3:G8" si="2">"http://hl7.org/fhir/us/core/StructureDefinition/us-core-"&amp;LOWER(B3)</f>
        <v>http://hl7.org/fhir/us/core/StructureDefinition/us-core-!example code search</v>
      </c>
      <c r="H3" s="13" t="s">
        <v>56</v>
      </c>
      <c r="I3" s="13" t="s">
        <v>56</v>
      </c>
      <c r="J3" s="13" t="s">
        <v>57</v>
      </c>
      <c r="K3" s="13" t="str">
        <f t="shared" si="0"/>
        <v>!EXAMPLE CODE SEARCH.code</v>
      </c>
      <c r="L3" s="13" t="s">
        <v>56</v>
      </c>
      <c r="N3" s="13" t="s">
        <v>56</v>
      </c>
      <c r="Z3" s="14"/>
      <c r="AA3" s="14"/>
      <c r="AB3" s="15"/>
      <c r="AC3" s="13" t="str">
        <f t="shared" si="1"/>
        <v>SearchParameter-us-core-!example code search-code.html</v>
      </c>
    </row>
    <row r="4" spans="1:40" s="13" customFormat="1" ht="15" x14ac:dyDescent="0.2">
      <c r="A4" s="13">
        <v>3</v>
      </c>
      <c r="B4" s="13" t="s">
        <v>79</v>
      </c>
      <c r="C4" s="13" t="s">
        <v>63</v>
      </c>
      <c r="E4" s="13" t="s">
        <v>13</v>
      </c>
      <c r="F4" s="13" t="b">
        <v>0</v>
      </c>
      <c r="G4" s="27" t="str">
        <f t="shared" si="2"/>
        <v>http://hl7.org/fhir/us/core/StructureDefinition/us-core-!example date search</v>
      </c>
      <c r="H4" s="13" t="s">
        <v>56</v>
      </c>
      <c r="I4" s="13" t="s">
        <v>56</v>
      </c>
      <c r="J4" s="13" t="s">
        <v>63</v>
      </c>
      <c r="K4" s="13" t="str">
        <f t="shared" si="0"/>
        <v>!EXAMPLE DATE SEARCH.date</v>
      </c>
      <c r="L4" s="13" t="s">
        <v>56</v>
      </c>
      <c r="N4" s="13" t="s">
        <v>56</v>
      </c>
      <c r="O4" s="13" t="s">
        <v>62</v>
      </c>
      <c r="AB4" s="15"/>
      <c r="AC4" s="13" t="str">
        <f t="shared" si="1"/>
        <v>SearchParameter-us-core-!example date search-date.html</v>
      </c>
    </row>
    <row r="5" spans="1:40" s="13" customFormat="1" ht="61" x14ac:dyDescent="0.2">
      <c r="A5" s="13">
        <v>4</v>
      </c>
      <c r="B5" s="13" t="s">
        <v>76</v>
      </c>
      <c r="C5" s="13" t="s">
        <v>67</v>
      </c>
      <c r="E5" s="13" t="s">
        <v>13</v>
      </c>
      <c r="F5" s="13" t="b">
        <v>0</v>
      </c>
      <c r="G5" s="27" t="str">
        <f t="shared" si="2"/>
        <v>http://hl7.org/fhir/us/core/StructureDefinition/us-core-!example patient search</v>
      </c>
      <c r="H5" s="13" t="s">
        <v>56</v>
      </c>
      <c r="I5" s="13" t="s">
        <v>56</v>
      </c>
      <c r="J5" s="13" t="s">
        <v>68</v>
      </c>
      <c r="K5" s="13" t="str">
        <f t="shared" si="0"/>
        <v>!EXAMPLE PATIENT SEARCH.patient</v>
      </c>
      <c r="L5" s="13" t="s">
        <v>56</v>
      </c>
      <c r="N5" s="13" t="s">
        <v>56</v>
      </c>
      <c r="Z5" s="13" t="str">
        <f>"support searching for all "&amp;LOWER(B5)&amp;"s for a patient"</f>
        <v>support searching for all !example patient searchs for a patient</v>
      </c>
      <c r="AA5" s="14"/>
      <c r="AB5" s="15" t="str">
        <f>"Fetches a bundle of all "&amp;B5&amp; " resources for the specified patient"</f>
        <v>Fetches a bundle of all !EXAMPLE PATIENT SEARCH resources for the specified patient</v>
      </c>
      <c r="AC5" s="13" t="str">
        <f t="shared" si="1"/>
        <v>SearchParameter-us-core-!example patient search-patient.html</v>
      </c>
    </row>
    <row r="6" spans="1:40" s="13" customFormat="1" ht="15" x14ac:dyDescent="0.2">
      <c r="A6" s="13">
        <v>5</v>
      </c>
      <c r="B6" s="13" t="s">
        <v>82</v>
      </c>
      <c r="C6" s="13" t="s">
        <v>59</v>
      </c>
      <c r="E6" s="13" t="s">
        <v>13</v>
      </c>
      <c r="F6" s="13" t="b">
        <v>0</v>
      </c>
      <c r="G6" s="27" t="str">
        <f t="shared" si="2"/>
        <v>http://hl7.org/fhir/us/core/StructureDefinition/us-core-!example status search</v>
      </c>
      <c r="H6" s="13" t="s">
        <v>56</v>
      </c>
      <c r="I6" s="13" t="s">
        <v>56</v>
      </c>
      <c r="J6" s="13" t="s">
        <v>57</v>
      </c>
      <c r="K6" s="13" t="str">
        <f t="shared" si="0"/>
        <v>!EXAMPLE STATUS SEARCH.status</v>
      </c>
      <c r="L6" s="13" t="s">
        <v>56</v>
      </c>
      <c r="N6" s="13" t="s">
        <v>56</v>
      </c>
      <c r="Z6" s="14"/>
      <c r="AA6" s="14"/>
      <c r="AB6" s="15"/>
      <c r="AC6" s="13" t="str">
        <f t="shared" si="1"/>
        <v>SearchParameter-us-core-!example status search-status.html</v>
      </c>
    </row>
    <row r="7" spans="1:40" s="13" customFormat="1" ht="15" x14ac:dyDescent="0.2">
      <c r="A7" s="13">
        <v>6</v>
      </c>
      <c r="B7" s="13" t="s">
        <v>64</v>
      </c>
      <c r="C7" s="16" t="s">
        <v>65</v>
      </c>
      <c r="D7" s="16"/>
      <c r="E7" s="13" t="s">
        <v>13</v>
      </c>
      <c r="F7" s="13" t="b">
        <v>0</v>
      </c>
      <c r="G7" s="27" t="str">
        <f t="shared" si="2"/>
        <v>http://hl7.org/fhir/us/core/StructureDefinition/us-core-!patient</v>
      </c>
      <c r="H7" s="13" t="s">
        <v>56</v>
      </c>
      <c r="I7" s="13" t="s">
        <v>56</v>
      </c>
      <c r="J7" s="13" t="s">
        <v>60</v>
      </c>
      <c r="K7" s="13" t="str">
        <f t="shared" si="0"/>
        <v>!Patient.address</v>
      </c>
      <c r="L7" s="13" t="s">
        <v>56</v>
      </c>
      <c r="N7" s="13" t="s">
        <v>56</v>
      </c>
      <c r="Z7" s="13" t="s">
        <v>80</v>
      </c>
      <c r="AA7" s="14"/>
      <c r="AB7" s="15"/>
      <c r="AC7" s="13" t="str">
        <f t="shared" si="1"/>
        <v>SearchParameter-us-core-!patient-address.html</v>
      </c>
    </row>
    <row r="8" spans="1:40" s="13" customFormat="1" ht="15" x14ac:dyDescent="0.2">
      <c r="A8" s="13">
        <v>7</v>
      </c>
      <c r="B8" s="13" t="s">
        <v>64</v>
      </c>
      <c r="C8" s="13" t="s">
        <v>66</v>
      </c>
      <c r="E8" s="13" t="s">
        <v>13</v>
      </c>
      <c r="F8" s="13" t="b">
        <v>0</v>
      </c>
      <c r="G8" s="27" t="str">
        <f t="shared" si="2"/>
        <v>http://hl7.org/fhir/us/core/StructureDefinition/us-core-!patient</v>
      </c>
      <c r="H8" s="13" t="s">
        <v>56</v>
      </c>
      <c r="I8" s="13" t="s">
        <v>56</v>
      </c>
      <c r="J8" s="13" t="s">
        <v>60</v>
      </c>
      <c r="K8" s="13" t="str">
        <f t="shared" si="0"/>
        <v>!Patient.telecom</v>
      </c>
      <c r="L8" s="13" t="s">
        <v>56</v>
      </c>
      <c r="N8" s="13" t="s">
        <v>56</v>
      </c>
      <c r="Z8" s="13" t="s">
        <v>81</v>
      </c>
      <c r="AB8" s="15"/>
      <c r="AC8" s="13" t="str">
        <f t="shared" si="1"/>
        <v>SearchParameter-us-core-!patient-telecom.html</v>
      </c>
    </row>
    <row r="9" spans="1:40" ht="15" x14ac:dyDescent="0.2">
      <c r="A9" s="9">
        <v>1</v>
      </c>
      <c r="B9" t="s">
        <v>148</v>
      </c>
      <c r="C9" s="9" t="s">
        <v>124</v>
      </c>
      <c r="D9" s="9"/>
      <c r="E9" s="1" t="s">
        <v>13</v>
      </c>
      <c r="F9" s="1" t="b">
        <v>1</v>
      </c>
      <c r="G9" s="34" t="s">
        <v>177</v>
      </c>
      <c r="H9" t="s">
        <v>56</v>
      </c>
      <c r="I9" t="s">
        <v>137</v>
      </c>
      <c r="J9" t="s">
        <v>57</v>
      </c>
      <c r="K9" t="str">
        <f t="shared" si="0"/>
        <v>Encounter._id</v>
      </c>
      <c r="L9" s="1" t="s">
        <v>56</v>
      </c>
      <c r="N9" s="1" t="s">
        <v>56</v>
      </c>
      <c r="Y9"/>
      <c r="Z9" s="17"/>
      <c r="AA9" s="5"/>
      <c r="AB9" s="10"/>
      <c r="AC9" s="9" t="str">
        <f>"SearchParameter-prat-"&amp;LOWER((B9)&amp;"-"&amp;C9&amp;".html")</f>
        <v>SearchParameter-prat-encounter-_id.html</v>
      </c>
    </row>
    <row r="10" spans="1:40" s="1" customFormat="1" ht="15" customHeight="1" x14ac:dyDescent="0.2">
      <c r="A10" s="9">
        <v>2</v>
      </c>
      <c r="B10" s="1" t="s">
        <v>148</v>
      </c>
      <c r="C10" s="36" t="s">
        <v>150</v>
      </c>
      <c r="D10" s="37"/>
      <c r="E10" s="1" t="s">
        <v>29</v>
      </c>
      <c r="F10" s="1" t="b">
        <v>1</v>
      </c>
      <c r="G10" s="34" t="s">
        <v>177</v>
      </c>
      <c r="H10" s="1" t="s">
        <v>56</v>
      </c>
      <c r="I10" s="1" t="s">
        <v>137</v>
      </c>
      <c r="J10" s="9" t="s">
        <v>68</v>
      </c>
      <c r="K10" s="1" t="str">
        <f t="shared" ref="K10:K32" si="3">B10&amp;"."&amp;C10</f>
        <v>Encounter.account</v>
      </c>
      <c r="L10" s="1" t="s">
        <v>56</v>
      </c>
      <c r="M10" s="9"/>
      <c r="N10" s="1" t="s">
        <v>56</v>
      </c>
      <c r="O10" s="9"/>
      <c r="P10" s="9"/>
      <c r="Q10" s="9"/>
      <c r="R10" s="9"/>
      <c r="S10" s="9"/>
      <c r="T10" s="9"/>
      <c r="U10" s="9"/>
      <c r="V10" s="9"/>
      <c r="W10" s="9"/>
      <c r="X10" s="9"/>
      <c r="Y10" s="9"/>
      <c r="Z10" s="31"/>
      <c r="AA10" s="32"/>
      <c r="AB10" s="33"/>
      <c r="AC10" s="9" t="str">
        <f>"SearchParameter-prat-"&amp;LOWER((B10)&amp;"-"&amp;C10&amp;".html")</f>
        <v>SearchParameter-prat-encounter-account.html</v>
      </c>
      <c r="AD10" s="9"/>
      <c r="AE10" s="9"/>
      <c r="AF10" s="9"/>
      <c r="AG10" s="9"/>
      <c r="AH10" s="9"/>
      <c r="AI10" s="9"/>
      <c r="AJ10" s="9"/>
      <c r="AK10" s="9"/>
      <c r="AL10" s="9"/>
      <c r="AM10" s="9"/>
      <c r="AN10" s="9"/>
    </row>
    <row r="11" spans="1:40" s="1" customFormat="1" ht="15" customHeight="1" x14ac:dyDescent="0.2">
      <c r="A11" s="9">
        <v>3</v>
      </c>
      <c r="B11" s="1" t="s">
        <v>148</v>
      </c>
      <c r="C11" s="36" t="s">
        <v>151</v>
      </c>
      <c r="D11" s="37"/>
      <c r="E11" s="1" t="s">
        <v>29</v>
      </c>
      <c r="F11" s="1" t="b">
        <v>1</v>
      </c>
      <c r="G11" s="34" t="s">
        <v>177</v>
      </c>
      <c r="H11" s="1" t="s">
        <v>56</v>
      </c>
      <c r="I11" s="1" t="s">
        <v>137</v>
      </c>
      <c r="J11" s="9" t="s">
        <v>68</v>
      </c>
      <c r="K11" s="1" t="str">
        <f t="shared" si="3"/>
        <v>Encounter.appointment</v>
      </c>
      <c r="L11" s="1" t="s">
        <v>56</v>
      </c>
      <c r="M11" s="9"/>
      <c r="N11" s="1" t="s">
        <v>56</v>
      </c>
      <c r="O11" s="9"/>
      <c r="P11" s="9"/>
      <c r="Q11" s="9"/>
      <c r="R11" s="9"/>
      <c r="S11" s="9"/>
      <c r="T11" s="9"/>
      <c r="U11" s="9"/>
      <c r="V11" s="9"/>
      <c r="W11" s="9"/>
      <c r="X11" s="9"/>
      <c r="Y11" s="9"/>
      <c r="Z11" s="31"/>
      <c r="AA11" s="32"/>
      <c r="AB11" s="33"/>
      <c r="AC11" s="9" t="str">
        <f t="shared" ref="AC11:AC32" si="4">"SearchParameter-prat-"&amp;LOWER((B11)&amp;"-"&amp;C11&amp;".html")</f>
        <v>SearchParameter-prat-encounter-appointment.html</v>
      </c>
      <c r="AD11" s="9"/>
      <c r="AE11" s="9"/>
      <c r="AF11" s="9"/>
      <c r="AG11" s="9"/>
      <c r="AH11" s="9"/>
      <c r="AI11" s="9"/>
      <c r="AJ11" s="9"/>
      <c r="AK11" s="9"/>
      <c r="AL11" s="9"/>
      <c r="AM11" s="9"/>
      <c r="AN11" s="9"/>
    </row>
    <row r="12" spans="1:40" s="1" customFormat="1" ht="15" customHeight="1" x14ac:dyDescent="0.2">
      <c r="A12" s="9">
        <v>4</v>
      </c>
      <c r="B12" s="1" t="s">
        <v>148</v>
      </c>
      <c r="C12" s="36" t="s">
        <v>133</v>
      </c>
      <c r="D12" s="37"/>
      <c r="E12" s="1" t="s">
        <v>62</v>
      </c>
      <c r="F12" s="1" t="b">
        <v>1</v>
      </c>
      <c r="G12" s="34" t="s">
        <v>177</v>
      </c>
      <c r="H12" s="1" t="s">
        <v>56</v>
      </c>
      <c r="I12" s="1" t="s">
        <v>137</v>
      </c>
      <c r="J12" s="9" t="s">
        <v>68</v>
      </c>
      <c r="K12" s="1" t="s">
        <v>186</v>
      </c>
      <c r="L12" s="1" t="s">
        <v>56</v>
      </c>
      <c r="M12" s="9"/>
      <c r="N12" s="1" t="s">
        <v>56</v>
      </c>
      <c r="O12" s="9"/>
      <c r="P12" s="9"/>
      <c r="Q12" s="9"/>
      <c r="R12" s="9"/>
      <c r="S12" s="9"/>
      <c r="T12" s="9"/>
      <c r="U12" s="9"/>
      <c r="V12" s="9"/>
      <c r="W12" s="9"/>
      <c r="X12" s="9"/>
      <c r="Y12" s="9"/>
      <c r="Z12" s="31"/>
      <c r="AA12" s="32"/>
      <c r="AB12" s="33"/>
      <c r="AC12" s="9" t="str">
        <f t="shared" si="4"/>
        <v>SearchParameter-prat-encounter-based-on.html</v>
      </c>
      <c r="AD12" s="9"/>
      <c r="AE12" s="9"/>
      <c r="AF12" s="9"/>
      <c r="AG12" s="9"/>
      <c r="AH12" s="9"/>
      <c r="AI12" s="9"/>
      <c r="AJ12" s="9"/>
      <c r="AK12" s="9"/>
      <c r="AL12" s="9"/>
      <c r="AM12" s="9"/>
      <c r="AN12" s="9"/>
    </row>
    <row r="13" spans="1:40" s="1" customFormat="1" ht="15" customHeight="1" x14ac:dyDescent="0.2">
      <c r="A13" s="9">
        <v>5</v>
      </c>
      <c r="B13" s="1" t="s">
        <v>148</v>
      </c>
      <c r="C13" s="36" t="s">
        <v>152</v>
      </c>
      <c r="D13" s="37"/>
      <c r="E13" s="1" t="s">
        <v>29</v>
      </c>
      <c r="F13" s="1" t="b">
        <v>1</v>
      </c>
      <c r="G13" s="34" t="s">
        <v>177</v>
      </c>
      <c r="H13" s="1" t="s">
        <v>56</v>
      </c>
      <c r="I13" s="1" t="s">
        <v>137</v>
      </c>
      <c r="J13" s="9" t="s">
        <v>57</v>
      </c>
      <c r="K13" s="1" t="str">
        <f t="shared" si="3"/>
        <v>Encounter.class</v>
      </c>
      <c r="L13" s="1" t="s">
        <v>56</v>
      </c>
      <c r="M13" s="9"/>
      <c r="N13" s="1" t="s">
        <v>56</v>
      </c>
      <c r="O13" s="9"/>
      <c r="P13" s="9"/>
      <c r="Q13" s="9"/>
      <c r="R13" s="9"/>
      <c r="S13" s="9"/>
      <c r="T13" s="9"/>
      <c r="U13" s="9"/>
      <c r="V13" s="9"/>
      <c r="W13" s="9"/>
      <c r="X13" s="9"/>
      <c r="Y13" s="9"/>
      <c r="Z13" s="31"/>
      <c r="AA13" s="32"/>
      <c r="AB13" s="33"/>
      <c r="AC13" s="9" t="str">
        <f t="shared" si="4"/>
        <v>SearchParameter-prat-encounter-class.html</v>
      </c>
      <c r="AD13" s="9"/>
      <c r="AE13" s="9"/>
      <c r="AF13" s="9"/>
      <c r="AG13" s="9"/>
      <c r="AH13" s="9"/>
      <c r="AI13" s="9"/>
      <c r="AJ13" s="9"/>
      <c r="AK13" s="9"/>
      <c r="AL13" s="9"/>
      <c r="AM13" s="9"/>
      <c r="AN13" s="9"/>
    </row>
    <row r="14" spans="1:40" s="1" customFormat="1" ht="15" customHeight="1" x14ac:dyDescent="0.2">
      <c r="A14" s="9">
        <v>6</v>
      </c>
      <c r="B14" s="1" t="s">
        <v>148</v>
      </c>
      <c r="C14" s="36" t="s">
        <v>63</v>
      </c>
      <c r="D14" s="37" t="s">
        <v>180</v>
      </c>
      <c r="E14" s="1" t="s">
        <v>13</v>
      </c>
      <c r="F14" s="1" t="b">
        <v>1</v>
      </c>
      <c r="G14" s="34" t="s">
        <v>177</v>
      </c>
      <c r="H14" s="1" t="s">
        <v>56</v>
      </c>
      <c r="I14" s="1" t="s">
        <v>137</v>
      </c>
      <c r="J14" s="9" t="s">
        <v>63</v>
      </c>
      <c r="K14" s="1" t="str">
        <f t="shared" si="3"/>
        <v>Encounter.date</v>
      </c>
      <c r="L14" s="1" t="s">
        <v>56</v>
      </c>
      <c r="M14" s="9"/>
      <c r="N14" s="1" t="s">
        <v>56</v>
      </c>
      <c r="O14" s="9"/>
      <c r="P14" s="9"/>
      <c r="Q14" s="9"/>
      <c r="R14" s="9"/>
      <c r="S14" s="9"/>
      <c r="T14" s="9"/>
      <c r="U14" s="9"/>
      <c r="V14" s="9"/>
      <c r="W14" s="9"/>
      <c r="X14" s="9"/>
      <c r="Y14" s="9"/>
      <c r="Z14" s="31"/>
      <c r="AA14" s="32"/>
      <c r="AB14" s="33"/>
      <c r="AC14" s="9" t="str">
        <f t="shared" si="4"/>
        <v>SearchParameter-prat-encounter-date.html</v>
      </c>
      <c r="AD14" s="9"/>
      <c r="AE14" s="9"/>
      <c r="AF14" s="9"/>
      <c r="AG14" s="9"/>
      <c r="AH14" s="9"/>
      <c r="AI14" s="9"/>
      <c r="AJ14" s="9"/>
      <c r="AK14" s="9"/>
      <c r="AL14" s="9"/>
      <c r="AM14" s="9"/>
      <c r="AN14" s="9"/>
    </row>
    <row r="15" spans="1:40" s="1" customFormat="1" ht="15" customHeight="1" x14ac:dyDescent="0.2">
      <c r="A15" s="9">
        <v>7</v>
      </c>
      <c r="B15" s="1" t="s">
        <v>148</v>
      </c>
      <c r="C15" s="36" t="s">
        <v>153</v>
      </c>
      <c r="D15" s="37"/>
      <c r="E15" s="1" t="s">
        <v>62</v>
      </c>
      <c r="F15" s="1" t="b">
        <v>1</v>
      </c>
      <c r="G15" s="34" t="s">
        <v>177</v>
      </c>
      <c r="H15" s="1" t="s">
        <v>56</v>
      </c>
      <c r="I15" s="1" t="s">
        <v>137</v>
      </c>
      <c r="J15" s="9" t="s">
        <v>68</v>
      </c>
      <c r="K15" s="1" t="s">
        <v>154</v>
      </c>
      <c r="L15" s="1" t="s">
        <v>56</v>
      </c>
      <c r="M15" s="9"/>
      <c r="N15" s="1" t="s">
        <v>56</v>
      </c>
      <c r="O15" s="9"/>
      <c r="P15" s="9"/>
      <c r="Q15" s="9"/>
      <c r="R15" s="9"/>
      <c r="S15" s="9"/>
      <c r="T15" s="9"/>
      <c r="U15" s="9"/>
      <c r="V15" s="9"/>
      <c r="W15" s="9"/>
      <c r="X15" s="9"/>
      <c r="Y15" s="9"/>
      <c r="Z15" s="31"/>
      <c r="AA15" s="32"/>
      <c r="AB15" s="33"/>
      <c r="AC15" s="9" t="str">
        <f t="shared" si="4"/>
        <v>SearchParameter-prat-encounter-diagnosis.html</v>
      </c>
      <c r="AD15" s="9"/>
      <c r="AE15" s="9"/>
      <c r="AF15" s="9"/>
      <c r="AG15" s="9"/>
      <c r="AH15" s="9"/>
      <c r="AI15" s="9"/>
      <c r="AJ15" s="9"/>
      <c r="AK15" s="9"/>
      <c r="AL15" s="9"/>
      <c r="AM15" s="9"/>
      <c r="AN15" s="9"/>
    </row>
    <row r="16" spans="1:40" s="1" customFormat="1" ht="15" x14ac:dyDescent="0.2">
      <c r="A16" s="9">
        <v>8</v>
      </c>
      <c r="B16" s="1" t="s">
        <v>148</v>
      </c>
      <c r="C16" s="36" t="s">
        <v>155</v>
      </c>
      <c r="D16" s="37"/>
      <c r="E16" s="1" t="s">
        <v>13</v>
      </c>
      <c r="F16" s="1" t="b">
        <v>1</v>
      </c>
      <c r="G16" s="34" t="s">
        <v>177</v>
      </c>
      <c r="H16" s="1" t="s">
        <v>56</v>
      </c>
      <c r="I16" s="1" t="s">
        <v>137</v>
      </c>
      <c r="J16" s="9" t="s">
        <v>68</v>
      </c>
      <c r="K16" s="1" t="s">
        <v>156</v>
      </c>
      <c r="L16" s="1" t="s">
        <v>56</v>
      </c>
      <c r="M16" s="9"/>
      <c r="N16" s="1" t="s">
        <v>56</v>
      </c>
      <c r="O16" s="9"/>
      <c r="P16" s="9"/>
      <c r="Q16" s="9"/>
      <c r="R16" s="9"/>
      <c r="S16" s="9"/>
      <c r="T16" s="9"/>
      <c r="U16" s="9"/>
      <c r="V16" s="9"/>
      <c r="W16" s="9"/>
      <c r="X16" s="9"/>
      <c r="Y16" s="9"/>
      <c r="Z16" s="31"/>
      <c r="AA16" s="32"/>
      <c r="AB16" s="33"/>
      <c r="AC16" s="9" t="str">
        <f t="shared" si="4"/>
        <v>SearchParameter-prat-encounter-episode-of-care.html</v>
      </c>
      <c r="AD16" s="9"/>
      <c r="AE16" s="9"/>
      <c r="AF16" s="9"/>
      <c r="AG16" s="9"/>
      <c r="AH16" s="9"/>
      <c r="AI16" s="9"/>
      <c r="AJ16" s="9"/>
      <c r="AK16" s="9"/>
      <c r="AL16" s="9"/>
      <c r="AM16" s="9"/>
      <c r="AN16" s="9"/>
    </row>
    <row r="17" spans="1:40" s="1" customFormat="1" ht="15" x14ac:dyDescent="0.2">
      <c r="A17" s="9">
        <v>9</v>
      </c>
      <c r="B17" s="1" t="s">
        <v>148</v>
      </c>
      <c r="C17" s="36" t="s">
        <v>125</v>
      </c>
      <c r="D17" s="37" t="s">
        <v>181</v>
      </c>
      <c r="E17" s="1" t="s">
        <v>29</v>
      </c>
      <c r="F17" s="1" t="b">
        <v>1</v>
      </c>
      <c r="G17" s="34" t="s">
        <v>177</v>
      </c>
      <c r="H17" s="1" t="s">
        <v>56</v>
      </c>
      <c r="I17" s="1" t="s">
        <v>137</v>
      </c>
      <c r="J17" s="9" t="s">
        <v>57</v>
      </c>
      <c r="K17" s="1" t="str">
        <f t="shared" si="3"/>
        <v>Encounter.identifier</v>
      </c>
      <c r="L17" s="1" t="s">
        <v>56</v>
      </c>
      <c r="M17" s="9"/>
      <c r="N17" s="1" t="s">
        <v>56</v>
      </c>
      <c r="O17" s="9"/>
      <c r="P17" s="9"/>
      <c r="Q17" s="9"/>
      <c r="R17" s="9"/>
      <c r="S17" s="9"/>
      <c r="T17" s="9"/>
      <c r="U17" s="9"/>
      <c r="V17" s="9"/>
      <c r="W17" s="9"/>
      <c r="X17" s="9"/>
      <c r="Y17" s="9"/>
      <c r="Z17" s="31"/>
      <c r="AA17" s="32"/>
      <c r="AB17" s="33"/>
      <c r="AC17" s="9" t="str">
        <f t="shared" si="4"/>
        <v>SearchParameter-prat-encounter-identifier.html</v>
      </c>
      <c r="AD17" s="9"/>
      <c r="AE17" s="9"/>
      <c r="AF17" s="9"/>
      <c r="AG17" s="9"/>
      <c r="AH17" s="9"/>
      <c r="AI17" s="9"/>
      <c r="AJ17" s="9"/>
      <c r="AK17" s="9"/>
      <c r="AL17" s="9"/>
      <c r="AM17" s="9"/>
      <c r="AN17" s="9"/>
    </row>
    <row r="18" spans="1:40" s="1" customFormat="1" ht="15" customHeight="1" x14ac:dyDescent="0.2">
      <c r="A18" s="9">
        <v>10</v>
      </c>
      <c r="B18" s="1" t="s">
        <v>148</v>
      </c>
      <c r="C18" s="36" t="s">
        <v>157</v>
      </c>
      <c r="D18" s="37"/>
      <c r="E18" s="1" t="s">
        <v>29</v>
      </c>
      <c r="F18" s="1" t="b">
        <v>1</v>
      </c>
      <c r="G18" s="34" t="s">
        <v>177</v>
      </c>
      <c r="H18" s="1" t="s">
        <v>56</v>
      </c>
      <c r="I18" s="1" t="s">
        <v>137</v>
      </c>
      <c r="J18" s="9" t="s">
        <v>135</v>
      </c>
      <c r="K18" s="1" t="str">
        <f t="shared" si="3"/>
        <v>Encounter.length</v>
      </c>
      <c r="L18" s="1" t="s">
        <v>56</v>
      </c>
      <c r="M18" s="9"/>
      <c r="N18" s="1" t="s">
        <v>56</v>
      </c>
      <c r="O18" s="9"/>
      <c r="P18" s="9"/>
      <c r="Q18" s="9"/>
      <c r="R18" s="9"/>
      <c r="S18" s="9"/>
      <c r="T18" s="9"/>
      <c r="U18" s="9"/>
      <c r="V18" s="9"/>
      <c r="W18" s="9"/>
      <c r="X18" s="9"/>
      <c r="Y18" s="9"/>
      <c r="Z18" s="31"/>
      <c r="AA18" s="32"/>
      <c r="AB18" s="33"/>
      <c r="AC18" s="9" t="str">
        <f t="shared" si="4"/>
        <v>SearchParameter-prat-encounter-length.html</v>
      </c>
      <c r="AD18" s="9"/>
      <c r="AE18" s="9"/>
      <c r="AF18" s="9"/>
      <c r="AG18" s="9"/>
      <c r="AH18" s="9"/>
      <c r="AI18" s="9"/>
      <c r="AJ18" s="9"/>
      <c r="AK18" s="9"/>
      <c r="AL18" s="9"/>
      <c r="AM18" s="9"/>
      <c r="AN18" s="9"/>
    </row>
    <row r="19" spans="1:40" s="1" customFormat="1" ht="15" customHeight="1" x14ac:dyDescent="0.2">
      <c r="A19" s="9">
        <v>11</v>
      </c>
      <c r="B19" s="1" t="s">
        <v>148</v>
      </c>
      <c r="C19" s="36" t="s">
        <v>131</v>
      </c>
      <c r="D19" s="37"/>
      <c r="E19" s="1" t="s">
        <v>29</v>
      </c>
      <c r="F19" s="1" t="b">
        <v>1</v>
      </c>
      <c r="G19" s="34" t="s">
        <v>177</v>
      </c>
      <c r="H19" s="1" t="s">
        <v>56</v>
      </c>
      <c r="I19" s="1" t="s">
        <v>137</v>
      </c>
      <c r="J19" s="9" t="s">
        <v>68</v>
      </c>
      <c r="K19" s="1" t="s">
        <v>158</v>
      </c>
      <c r="L19" s="1" t="s">
        <v>56</v>
      </c>
      <c r="M19" s="9"/>
      <c r="N19" s="1" t="s">
        <v>56</v>
      </c>
      <c r="O19" s="9"/>
      <c r="P19" s="9"/>
      <c r="Q19" s="9"/>
      <c r="R19" s="9"/>
      <c r="S19" s="9"/>
      <c r="T19" s="9"/>
      <c r="U19" s="9"/>
      <c r="V19" s="9"/>
      <c r="W19" s="9"/>
      <c r="X19" s="9"/>
      <c r="Y19" s="9"/>
      <c r="Z19" s="31"/>
      <c r="AA19" s="32"/>
      <c r="AB19" s="33"/>
      <c r="AC19" s="9" t="str">
        <f t="shared" si="4"/>
        <v>SearchParameter-prat-encounter-location.html</v>
      </c>
      <c r="AD19" s="9"/>
      <c r="AE19" s="9"/>
      <c r="AF19" s="9"/>
      <c r="AG19" s="9"/>
      <c r="AH19" s="9"/>
      <c r="AI19" s="9"/>
      <c r="AJ19" s="9"/>
      <c r="AK19" s="9"/>
      <c r="AL19" s="9"/>
      <c r="AM19" s="9"/>
      <c r="AN19" s="9"/>
    </row>
    <row r="20" spans="1:40" s="1" customFormat="1" ht="15" customHeight="1" x14ac:dyDescent="0.2">
      <c r="A20" s="9">
        <v>12</v>
      </c>
      <c r="B20" s="1" t="s">
        <v>148</v>
      </c>
      <c r="C20" s="36" t="s">
        <v>159</v>
      </c>
      <c r="D20" s="37"/>
      <c r="E20" s="1" t="s">
        <v>29</v>
      </c>
      <c r="F20" s="1" t="b">
        <v>1</v>
      </c>
      <c r="G20" s="34" t="s">
        <v>177</v>
      </c>
      <c r="H20" s="1" t="s">
        <v>56</v>
      </c>
      <c r="I20" s="1" t="s">
        <v>137</v>
      </c>
      <c r="J20" s="9" t="s">
        <v>63</v>
      </c>
      <c r="K20" s="1" t="s">
        <v>160</v>
      </c>
      <c r="L20" s="1" t="s">
        <v>56</v>
      </c>
      <c r="M20" s="9"/>
      <c r="N20" s="1" t="s">
        <v>56</v>
      </c>
      <c r="O20" s="9"/>
      <c r="P20" s="9"/>
      <c r="Q20" s="9"/>
      <c r="R20" s="9"/>
      <c r="S20" s="9"/>
      <c r="T20" s="9"/>
      <c r="U20" s="9"/>
      <c r="V20" s="9"/>
      <c r="W20" s="9"/>
      <c r="X20" s="9"/>
      <c r="Y20" s="9"/>
      <c r="Z20" s="31"/>
      <c r="AA20" s="32"/>
      <c r="AB20" s="33"/>
      <c r="AC20" s="9" t="str">
        <f t="shared" si="4"/>
        <v>SearchParameter-prat-encounter-location-period.html</v>
      </c>
      <c r="AD20" s="9"/>
      <c r="AE20" s="9"/>
      <c r="AF20" s="9"/>
      <c r="AG20" s="9"/>
      <c r="AH20" s="9"/>
      <c r="AI20" s="9"/>
      <c r="AJ20" s="9"/>
      <c r="AK20" s="9"/>
      <c r="AL20" s="9"/>
      <c r="AM20" s="9"/>
      <c r="AN20" s="9"/>
    </row>
    <row r="21" spans="1:40" s="1" customFormat="1" ht="15" customHeight="1" x14ac:dyDescent="0.2">
      <c r="A21" s="9">
        <v>13</v>
      </c>
      <c r="B21" s="1" t="s">
        <v>148</v>
      </c>
      <c r="C21" s="36" t="s">
        <v>134</v>
      </c>
      <c r="D21" s="37"/>
      <c r="E21" s="1" t="s">
        <v>13</v>
      </c>
      <c r="F21" s="1" t="b">
        <v>1</v>
      </c>
      <c r="G21" s="34" t="s">
        <v>177</v>
      </c>
      <c r="H21" s="1" t="s">
        <v>56</v>
      </c>
      <c r="I21" s="1" t="s">
        <v>137</v>
      </c>
      <c r="J21" s="9" t="s">
        <v>68</v>
      </c>
      <c r="K21" s="1" t="s">
        <v>161</v>
      </c>
      <c r="L21" s="1" t="s">
        <v>56</v>
      </c>
      <c r="M21" s="9"/>
      <c r="N21" s="1" t="s">
        <v>56</v>
      </c>
      <c r="O21" s="9"/>
      <c r="P21" s="9"/>
      <c r="Q21" s="9"/>
      <c r="R21" s="9"/>
      <c r="S21" s="9"/>
      <c r="T21" s="9"/>
      <c r="U21" s="9"/>
      <c r="V21" s="9"/>
      <c r="W21" s="9"/>
      <c r="X21" s="9"/>
      <c r="Y21" s="9"/>
      <c r="Z21" s="31"/>
      <c r="AA21" s="32"/>
      <c r="AB21" s="33"/>
      <c r="AC21" s="9" t="str">
        <f t="shared" si="4"/>
        <v>SearchParameter-prat-encounter-part-of.html</v>
      </c>
      <c r="AD21" s="9"/>
      <c r="AE21" s="9"/>
      <c r="AF21" s="9"/>
      <c r="AG21" s="9"/>
      <c r="AH21" s="9"/>
      <c r="AI21" s="9"/>
      <c r="AJ21" s="9"/>
      <c r="AK21" s="9"/>
      <c r="AL21" s="9"/>
      <c r="AM21" s="9"/>
      <c r="AN21" s="9"/>
    </row>
    <row r="22" spans="1:40" s="1" customFormat="1" ht="15" x14ac:dyDescent="0.2">
      <c r="A22" s="9">
        <v>14</v>
      </c>
      <c r="B22" s="1" t="s">
        <v>148</v>
      </c>
      <c r="C22" s="36" t="s">
        <v>162</v>
      </c>
      <c r="D22" s="37"/>
      <c r="E22" s="1" t="s">
        <v>29</v>
      </c>
      <c r="F22" s="1" t="b">
        <v>1</v>
      </c>
      <c r="G22" s="34" t="s">
        <v>177</v>
      </c>
      <c r="H22" s="1" t="s">
        <v>56</v>
      </c>
      <c r="I22" s="1" t="s">
        <v>137</v>
      </c>
      <c r="J22" s="9" t="s">
        <v>68</v>
      </c>
      <c r="K22" s="1" t="s">
        <v>163</v>
      </c>
      <c r="L22" s="1" t="s">
        <v>56</v>
      </c>
      <c r="M22" s="9"/>
      <c r="N22" s="1" t="s">
        <v>56</v>
      </c>
      <c r="O22" s="9"/>
      <c r="P22" s="9"/>
      <c r="Q22" s="9"/>
      <c r="R22" s="9"/>
      <c r="S22" s="9"/>
      <c r="T22" s="9"/>
      <c r="U22" s="9"/>
      <c r="V22" s="9"/>
      <c r="W22" s="9"/>
      <c r="X22" s="9"/>
      <c r="Y22" s="9"/>
      <c r="Z22" s="31"/>
      <c r="AA22" s="32"/>
      <c r="AB22" s="33"/>
      <c r="AC22" s="9" t="str">
        <f t="shared" si="4"/>
        <v>SearchParameter-prat-encounter-participant.html</v>
      </c>
      <c r="AD22" s="9"/>
      <c r="AE22" s="9"/>
      <c r="AF22" s="9"/>
      <c r="AG22" s="9"/>
      <c r="AH22" s="9"/>
      <c r="AI22" s="9"/>
      <c r="AJ22" s="9"/>
      <c r="AK22" s="9"/>
      <c r="AL22" s="9"/>
      <c r="AM22" s="9"/>
      <c r="AN22" s="9"/>
    </row>
    <row r="23" spans="1:40" s="1" customFormat="1" ht="15" x14ac:dyDescent="0.2">
      <c r="A23" s="9">
        <v>15</v>
      </c>
      <c r="B23" s="1" t="s">
        <v>148</v>
      </c>
      <c r="C23" s="36" t="s">
        <v>164</v>
      </c>
      <c r="D23" s="37"/>
      <c r="E23" s="1" t="s">
        <v>29</v>
      </c>
      <c r="F23" s="1" t="b">
        <v>1</v>
      </c>
      <c r="G23" s="34" t="s">
        <v>177</v>
      </c>
      <c r="H23" s="1" t="s">
        <v>56</v>
      </c>
      <c r="I23" s="1" t="s">
        <v>137</v>
      </c>
      <c r="J23" s="9" t="s">
        <v>57</v>
      </c>
      <c r="K23" s="1" t="s">
        <v>165</v>
      </c>
      <c r="L23" s="1" t="s">
        <v>56</v>
      </c>
      <c r="M23" s="9"/>
      <c r="N23" s="1" t="s">
        <v>56</v>
      </c>
      <c r="O23" s="9"/>
      <c r="P23" s="9"/>
      <c r="Q23" s="9"/>
      <c r="R23" s="9"/>
      <c r="S23" s="9"/>
      <c r="T23" s="9"/>
      <c r="U23" s="9"/>
      <c r="V23" s="9"/>
      <c r="W23" s="9"/>
      <c r="X23" s="9"/>
      <c r="Y23" s="9"/>
      <c r="Z23" s="31"/>
      <c r="AA23" s="32"/>
      <c r="AB23" s="33"/>
      <c r="AC23" s="9" t="str">
        <f t="shared" si="4"/>
        <v>SearchParameter-prat-encounter-participant-type.html</v>
      </c>
      <c r="AD23" s="9"/>
      <c r="AE23" s="9"/>
      <c r="AF23" s="9"/>
      <c r="AG23" s="9"/>
      <c r="AH23" s="9"/>
      <c r="AI23" s="9"/>
      <c r="AJ23" s="9"/>
      <c r="AK23" s="9"/>
      <c r="AL23" s="9"/>
      <c r="AM23" s="9"/>
      <c r="AN23" s="9"/>
    </row>
    <row r="24" spans="1:40" s="1" customFormat="1" ht="15" customHeight="1" x14ac:dyDescent="0.2">
      <c r="A24" s="9">
        <v>16</v>
      </c>
      <c r="B24" s="1" t="s">
        <v>148</v>
      </c>
      <c r="C24" s="36" t="s">
        <v>67</v>
      </c>
      <c r="D24" s="37" t="s">
        <v>182</v>
      </c>
      <c r="E24" s="1" t="s">
        <v>13</v>
      </c>
      <c r="F24" s="1" t="b">
        <v>1</v>
      </c>
      <c r="G24" s="34" t="s">
        <v>177</v>
      </c>
      <c r="H24" s="1" t="s">
        <v>56</v>
      </c>
      <c r="I24" s="1" t="s">
        <v>137</v>
      </c>
      <c r="J24" s="9" t="s">
        <v>68</v>
      </c>
      <c r="K24" s="1" t="s">
        <v>166</v>
      </c>
      <c r="L24" s="1" t="s">
        <v>56</v>
      </c>
      <c r="M24" s="9"/>
      <c r="N24" s="1" t="s">
        <v>56</v>
      </c>
      <c r="O24" s="9"/>
      <c r="P24" s="9"/>
      <c r="Q24" s="9"/>
      <c r="R24" s="9"/>
      <c r="S24" s="9"/>
      <c r="T24" s="9"/>
      <c r="U24" s="9"/>
      <c r="V24" s="9"/>
      <c r="W24" s="9"/>
      <c r="X24" s="9"/>
      <c r="Y24" s="9"/>
      <c r="Z24" s="31"/>
      <c r="AA24" s="32"/>
      <c r="AB24" s="33"/>
      <c r="AC24" s="9" t="str">
        <f t="shared" si="4"/>
        <v>SearchParameter-prat-encounter-patient.html</v>
      </c>
      <c r="AD24" s="9"/>
      <c r="AE24" s="9"/>
      <c r="AF24" s="9"/>
      <c r="AG24" s="9"/>
      <c r="AH24" s="9"/>
      <c r="AI24" s="9"/>
      <c r="AJ24" s="9"/>
      <c r="AK24" s="9"/>
      <c r="AL24" s="9"/>
      <c r="AM24" s="9"/>
      <c r="AN24" s="9"/>
    </row>
    <row r="25" spans="1:40" s="1" customFormat="1" ht="15" customHeight="1" x14ac:dyDescent="0.2">
      <c r="A25" s="9">
        <v>17</v>
      </c>
      <c r="B25" s="1" t="s">
        <v>148</v>
      </c>
      <c r="C25" s="36" t="s">
        <v>167</v>
      </c>
      <c r="D25" s="37"/>
      <c r="E25" s="1" t="s">
        <v>29</v>
      </c>
      <c r="F25" s="1" t="b">
        <v>1</v>
      </c>
      <c r="G25" s="34" t="s">
        <v>177</v>
      </c>
      <c r="H25" s="1" t="s">
        <v>56</v>
      </c>
      <c r="I25" s="1" t="s">
        <v>137</v>
      </c>
      <c r="J25" s="9" t="s">
        <v>68</v>
      </c>
      <c r="K25" s="1" t="s">
        <v>168</v>
      </c>
      <c r="L25" s="1" t="s">
        <v>56</v>
      </c>
      <c r="M25" s="9"/>
      <c r="N25" s="1" t="s">
        <v>56</v>
      </c>
      <c r="O25" s="9"/>
      <c r="P25" s="9"/>
      <c r="Q25" s="9"/>
      <c r="R25" s="9"/>
      <c r="S25" s="9"/>
      <c r="T25" s="9"/>
      <c r="U25" s="9"/>
      <c r="V25" s="9"/>
      <c r="W25" s="9"/>
      <c r="X25" s="9"/>
      <c r="Y25" s="9"/>
      <c r="Z25" s="31"/>
      <c r="AA25" s="32"/>
      <c r="AB25" s="33"/>
      <c r="AC25" s="9" t="str">
        <f t="shared" si="4"/>
        <v>SearchParameter-prat-encounter-practitioner.html</v>
      </c>
      <c r="AD25" s="9"/>
      <c r="AE25" s="9"/>
      <c r="AF25" s="9"/>
      <c r="AG25" s="9"/>
      <c r="AH25" s="9"/>
      <c r="AI25" s="9"/>
      <c r="AJ25" s="9"/>
      <c r="AK25" s="9"/>
      <c r="AL25" s="9"/>
      <c r="AM25" s="9"/>
      <c r="AN25" s="9"/>
    </row>
    <row r="26" spans="1:40" s="1" customFormat="1" ht="15" x14ac:dyDescent="0.2">
      <c r="A26" s="9">
        <v>18</v>
      </c>
      <c r="B26" s="1" t="s">
        <v>148</v>
      </c>
      <c r="C26" s="36" t="s">
        <v>169</v>
      </c>
      <c r="D26" s="37"/>
      <c r="E26" s="1" t="s">
        <v>29</v>
      </c>
      <c r="F26" s="1" t="b">
        <v>1</v>
      </c>
      <c r="G26" s="34" t="s">
        <v>177</v>
      </c>
      <c r="H26" s="1" t="s">
        <v>56</v>
      </c>
      <c r="I26" s="1" t="s">
        <v>137</v>
      </c>
      <c r="J26" s="9" t="s">
        <v>57</v>
      </c>
      <c r="K26" s="1" t="s">
        <v>170</v>
      </c>
      <c r="L26" s="1" t="s">
        <v>56</v>
      </c>
      <c r="M26" s="9"/>
      <c r="N26" s="1" t="s">
        <v>56</v>
      </c>
      <c r="O26" s="9"/>
      <c r="P26" s="9"/>
      <c r="Q26" s="9"/>
      <c r="R26" s="9"/>
      <c r="S26" s="9"/>
      <c r="T26" s="9"/>
      <c r="U26" s="9"/>
      <c r="V26" s="9"/>
      <c r="W26" s="9"/>
      <c r="X26" s="9"/>
      <c r="Y26" s="9"/>
      <c r="Z26" s="31"/>
      <c r="AA26" s="32"/>
      <c r="AB26" s="33"/>
      <c r="AC26" s="9" t="str">
        <f t="shared" si="4"/>
        <v>SearchParameter-prat-encounter-reason-code.html</v>
      </c>
      <c r="AD26" s="9"/>
      <c r="AE26" s="9"/>
      <c r="AF26" s="9"/>
      <c r="AG26" s="9"/>
      <c r="AH26" s="9"/>
      <c r="AI26" s="9"/>
      <c r="AJ26" s="9"/>
      <c r="AK26" s="9"/>
      <c r="AL26" s="9"/>
      <c r="AM26" s="9"/>
      <c r="AN26" s="9"/>
    </row>
    <row r="27" spans="1:40" s="1" customFormat="1" ht="15" customHeight="1" x14ac:dyDescent="0.2">
      <c r="A27" s="9">
        <v>19</v>
      </c>
      <c r="B27" s="1" t="s">
        <v>148</v>
      </c>
      <c r="C27" s="36" t="s">
        <v>171</v>
      </c>
      <c r="D27" s="37"/>
      <c r="E27" s="1" t="s">
        <v>62</v>
      </c>
      <c r="F27" s="1" t="b">
        <v>1</v>
      </c>
      <c r="G27" s="34" t="s">
        <v>177</v>
      </c>
      <c r="H27" s="1" t="s">
        <v>56</v>
      </c>
      <c r="I27" s="1" t="s">
        <v>137</v>
      </c>
      <c r="J27" s="9" t="s">
        <v>68</v>
      </c>
      <c r="K27" s="1" t="s">
        <v>172</v>
      </c>
      <c r="L27" s="1" t="s">
        <v>56</v>
      </c>
      <c r="M27" s="9"/>
      <c r="N27" s="1" t="s">
        <v>56</v>
      </c>
      <c r="O27" s="9"/>
      <c r="P27" s="9"/>
      <c r="Q27" s="9"/>
      <c r="R27" s="9"/>
      <c r="S27" s="9"/>
      <c r="T27" s="9"/>
      <c r="U27" s="9"/>
      <c r="V27" s="9"/>
      <c r="W27" s="9"/>
      <c r="X27" s="9"/>
      <c r="Y27" s="9"/>
      <c r="Z27" s="31"/>
      <c r="AA27" s="32"/>
      <c r="AB27" s="33"/>
      <c r="AC27" s="9" t="str">
        <f t="shared" si="4"/>
        <v>SearchParameter-prat-encounter-reason-reference.html</v>
      </c>
      <c r="AD27" s="9"/>
      <c r="AE27" s="9"/>
      <c r="AF27" s="9"/>
      <c r="AG27" s="9"/>
      <c r="AH27" s="9"/>
      <c r="AI27" s="9"/>
      <c r="AJ27" s="9"/>
      <c r="AK27" s="9"/>
      <c r="AL27" s="9"/>
      <c r="AM27" s="9"/>
      <c r="AN27" s="9"/>
    </row>
    <row r="28" spans="1:40" s="1" customFormat="1" ht="15" customHeight="1" x14ac:dyDescent="0.2">
      <c r="A28" s="9">
        <v>20</v>
      </c>
      <c r="B28" s="1" t="s">
        <v>148</v>
      </c>
      <c r="C28" s="36" t="s">
        <v>173</v>
      </c>
      <c r="D28" s="37"/>
      <c r="E28" s="1" t="s">
        <v>62</v>
      </c>
      <c r="F28" s="1" t="b">
        <v>1</v>
      </c>
      <c r="G28" s="34" t="s">
        <v>177</v>
      </c>
      <c r="H28" s="1" t="s">
        <v>56</v>
      </c>
      <c r="I28" s="1" t="s">
        <v>137</v>
      </c>
      <c r="J28" s="9" t="s">
        <v>68</v>
      </c>
      <c r="K28" s="1" t="s">
        <v>174</v>
      </c>
      <c r="L28" s="1" t="s">
        <v>56</v>
      </c>
      <c r="M28" s="9"/>
      <c r="N28" s="1" t="s">
        <v>56</v>
      </c>
      <c r="O28" s="9"/>
      <c r="P28" s="9"/>
      <c r="Q28" s="9"/>
      <c r="R28" s="9"/>
      <c r="S28" s="9"/>
      <c r="T28" s="9"/>
      <c r="U28" s="9"/>
      <c r="V28" s="9"/>
      <c r="W28" s="9"/>
      <c r="X28" s="9"/>
      <c r="Y28" s="9"/>
      <c r="Z28" s="31"/>
      <c r="AA28" s="32"/>
      <c r="AB28" s="33"/>
      <c r="AC28" s="9" t="str">
        <f t="shared" si="4"/>
        <v>SearchParameter-prat-encounter-service-provider.html</v>
      </c>
      <c r="AD28" s="9"/>
      <c r="AE28" s="9"/>
      <c r="AF28" s="9"/>
      <c r="AG28" s="9"/>
      <c r="AH28" s="9"/>
      <c r="AI28" s="9"/>
      <c r="AJ28" s="9"/>
      <c r="AK28" s="9"/>
      <c r="AL28" s="9"/>
      <c r="AM28" s="9"/>
      <c r="AN28" s="9"/>
    </row>
    <row r="29" spans="1:40" s="1" customFormat="1" ht="15" customHeight="1" x14ac:dyDescent="0.2">
      <c r="A29" s="9">
        <v>21</v>
      </c>
      <c r="B29" s="1" t="s">
        <v>148</v>
      </c>
      <c r="C29" s="36" t="s">
        <v>175</v>
      </c>
      <c r="D29" s="37"/>
      <c r="E29" s="1" t="s">
        <v>29</v>
      </c>
      <c r="F29" s="1" t="b">
        <v>1</v>
      </c>
      <c r="G29" s="34" t="s">
        <v>177</v>
      </c>
      <c r="H29" s="1" t="s">
        <v>56</v>
      </c>
      <c r="I29" s="1" t="s">
        <v>137</v>
      </c>
      <c r="J29" s="9" t="s">
        <v>57</v>
      </c>
      <c r="K29" s="1" t="s">
        <v>176</v>
      </c>
      <c r="L29" s="1" t="s">
        <v>56</v>
      </c>
      <c r="M29" s="9"/>
      <c r="N29" s="1" t="s">
        <v>56</v>
      </c>
      <c r="O29" s="9"/>
      <c r="P29" s="9"/>
      <c r="Q29" s="9"/>
      <c r="R29" s="9"/>
      <c r="S29" s="9"/>
      <c r="T29" s="9"/>
      <c r="U29" s="9"/>
      <c r="V29" s="9"/>
      <c r="W29" s="9"/>
      <c r="X29" s="9"/>
      <c r="Y29" s="9"/>
      <c r="Z29" s="31"/>
      <c r="AA29" s="32"/>
      <c r="AB29" s="33"/>
      <c r="AC29" s="9" t="str">
        <f t="shared" si="4"/>
        <v>SearchParameter-prat-encounter-special-arrangement.html</v>
      </c>
      <c r="AD29" s="9"/>
      <c r="AE29" s="9"/>
      <c r="AF29" s="9"/>
      <c r="AG29" s="9"/>
      <c r="AH29" s="9"/>
      <c r="AI29" s="9"/>
      <c r="AJ29" s="9"/>
      <c r="AK29" s="9"/>
      <c r="AL29" s="9"/>
      <c r="AM29" s="9"/>
      <c r="AN29" s="9"/>
    </row>
    <row r="30" spans="1:40" s="1" customFormat="1" ht="15" customHeight="1" x14ac:dyDescent="0.2">
      <c r="A30" s="9">
        <v>22</v>
      </c>
      <c r="B30" s="1" t="s">
        <v>148</v>
      </c>
      <c r="C30" s="36" t="s">
        <v>59</v>
      </c>
      <c r="D30" s="37" t="s">
        <v>184</v>
      </c>
      <c r="E30" s="1" t="s">
        <v>62</v>
      </c>
      <c r="F30" s="1" t="b">
        <v>1</v>
      </c>
      <c r="G30" s="34" t="s">
        <v>177</v>
      </c>
      <c r="H30" s="1" t="s">
        <v>56</v>
      </c>
      <c r="I30" s="1" t="s">
        <v>137</v>
      </c>
      <c r="J30" s="9" t="s">
        <v>57</v>
      </c>
      <c r="K30" s="1" t="str">
        <f t="shared" si="3"/>
        <v>Encounter.status</v>
      </c>
      <c r="L30" s="1" t="s">
        <v>56</v>
      </c>
      <c r="M30" s="9"/>
      <c r="N30" s="1" t="s">
        <v>56</v>
      </c>
      <c r="O30" s="9"/>
      <c r="P30" s="9"/>
      <c r="Q30" s="9"/>
      <c r="R30" s="9"/>
      <c r="S30" s="9"/>
      <c r="T30" s="9"/>
      <c r="U30" s="9"/>
      <c r="V30" s="9"/>
      <c r="W30" s="9"/>
      <c r="X30" s="9"/>
      <c r="Y30" s="9"/>
      <c r="Z30" s="31"/>
      <c r="AA30" s="32"/>
      <c r="AB30" s="33"/>
      <c r="AC30" s="9" t="str">
        <f t="shared" si="4"/>
        <v>SearchParameter-prat-encounter-status.html</v>
      </c>
      <c r="AD30" s="9"/>
      <c r="AE30" s="9"/>
      <c r="AF30" s="9"/>
      <c r="AG30" s="9"/>
      <c r="AH30" s="9"/>
      <c r="AI30" s="9"/>
      <c r="AJ30" s="9"/>
      <c r="AK30" s="9"/>
      <c r="AL30" s="9"/>
      <c r="AM30" s="9"/>
      <c r="AN30" s="9"/>
    </row>
    <row r="31" spans="1:40" s="1" customFormat="1" ht="15" x14ac:dyDescent="0.2">
      <c r="A31" s="9">
        <v>23</v>
      </c>
      <c r="B31" s="1" t="s">
        <v>148</v>
      </c>
      <c r="C31" s="36" t="s">
        <v>132</v>
      </c>
      <c r="D31" s="37"/>
      <c r="E31" s="1" t="s">
        <v>29</v>
      </c>
      <c r="F31" s="1" t="b">
        <v>1</v>
      </c>
      <c r="G31" s="34" t="s">
        <v>177</v>
      </c>
      <c r="H31" s="1" t="s">
        <v>56</v>
      </c>
      <c r="I31" s="1" t="s">
        <v>137</v>
      </c>
      <c r="J31" s="9" t="s">
        <v>68</v>
      </c>
      <c r="K31" s="1" t="str">
        <f t="shared" si="3"/>
        <v>Encounter.subject</v>
      </c>
      <c r="L31" s="1" t="s">
        <v>56</v>
      </c>
      <c r="M31" s="9"/>
      <c r="N31" s="1" t="s">
        <v>56</v>
      </c>
      <c r="O31" s="9"/>
      <c r="P31" s="9"/>
      <c r="Q31" s="9"/>
      <c r="R31" s="9"/>
      <c r="S31" s="9"/>
      <c r="T31" s="9"/>
      <c r="U31" s="9"/>
      <c r="V31" s="9"/>
      <c r="W31" s="9"/>
      <c r="X31" s="9"/>
      <c r="Y31" s="9"/>
      <c r="Z31" s="31"/>
      <c r="AA31" s="32"/>
      <c r="AB31" s="33"/>
      <c r="AC31" s="9" t="str">
        <f t="shared" si="4"/>
        <v>SearchParameter-prat-encounter-subject.html</v>
      </c>
      <c r="AD31" s="9"/>
      <c r="AE31" s="9"/>
      <c r="AF31" s="9"/>
      <c r="AG31" s="9"/>
      <c r="AH31" s="9"/>
      <c r="AI31" s="9"/>
      <c r="AJ31" s="9"/>
      <c r="AK31" s="9"/>
      <c r="AL31" s="9"/>
      <c r="AM31" s="9"/>
      <c r="AN31" s="9"/>
    </row>
    <row r="32" spans="1:40" s="1" customFormat="1" ht="15" customHeight="1" x14ac:dyDescent="0.2">
      <c r="A32" s="9">
        <v>24</v>
      </c>
      <c r="B32" s="1" t="s">
        <v>148</v>
      </c>
      <c r="C32" s="36" t="s">
        <v>14</v>
      </c>
      <c r="D32" s="37" t="s">
        <v>183</v>
      </c>
      <c r="E32" s="1" t="s">
        <v>29</v>
      </c>
      <c r="F32" s="1" t="b">
        <v>1</v>
      </c>
      <c r="G32" s="34" t="s">
        <v>177</v>
      </c>
      <c r="H32" s="1" t="s">
        <v>56</v>
      </c>
      <c r="I32" s="1" t="s">
        <v>137</v>
      </c>
      <c r="J32" s="9" t="s">
        <v>57</v>
      </c>
      <c r="K32" s="1" t="str">
        <f t="shared" si="3"/>
        <v>Encounter.type</v>
      </c>
      <c r="L32" s="9" t="s">
        <v>56</v>
      </c>
      <c r="M32" s="9"/>
      <c r="N32" s="1" t="s">
        <v>56</v>
      </c>
      <c r="O32" s="34"/>
      <c r="R32" s="9"/>
      <c r="S32" s="9"/>
      <c r="T32" s="9"/>
      <c r="U32" s="9"/>
      <c r="W32" s="34"/>
      <c r="Z32" s="9"/>
      <c r="AA32" s="9"/>
      <c r="AB32" s="9"/>
      <c r="AC32" s="9" t="str">
        <f t="shared" si="4"/>
        <v>SearchParameter-prat-encounter-type.html</v>
      </c>
      <c r="AD32" s="9"/>
      <c r="AE32" s="9"/>
      <c r="AF32" s="9"/>
      <c r="AG32" s="9"/>
      <c r="AH32" s="9"/>
      <c r="AI32" s="9"/>
      <c r="AJ32" s="9"/>
      <c r="AK32" s="9"/>
      <c r="AL32" s="9"/>
      <c r="AM32" s="9"/>
      <c r="AN32" s="9"/>
    </row>
    <row r="33" spans="1:1" ht="19" customHeight="1" x14ac:dyDescent="0.2">
      <c r="A33" s="9"/>
    </row>
  </sheetData>
  <autoFilter ref="A1:AC9" xr:uid="{1CF5B17E-E72E-48B2-A597-9C21C12723F0}"/>
  <sortState xmlns:xlrd2="http://schemas.microsoft.com/office/spreadsheetml/2017/richdata2" ref="A7:AB9">
    <sortCondition ref="B1"/>
  </sortState>
  <phoneticPr fontId="21" type="noConversion"/>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Corey A Spears</cp:lastModifiedBy>
  <dcterms:created xsi:type="dcterms:W3CDTF">2019-02-19T18:23:22Z</dcterms:created>
  <dcterms:modified xsi:type="dcterms:W3CDTF">2021-06-17T22:56:04Z</dcterms:modified>
</cp:coreProperties>
</file>