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2004\cz2\5\"/>
    </mc:Choice>
  </mc:AlternateContent>
  <xr:revisionPtr revIDLastSave="0" documentId="13_ncr:1_{3DCCB3DB-492B-445E-9F53-2846F84A4F3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2" r:id="rId1"/>
    <sheet name="51" sheetId="3" r:id="rId2"/>
    <sheet name="52" sheetId="4" r:id="rId3"/>
    <sheet name="53" sheetId="5" r:id="rId4"/>
    <sheet name="54" sheetId="6" r:id="rId5"/>
  </sheets>
  <definedNames>
    <definedName name="ExternalData_1" localSheetId="1" hidden="1">'51'!$B$1:$C$184</definedName>
    <definedName name="ExternalData_1" localSheetId="2" hidden="1">'52'!$B$1:$C$185</definedName>
    <definedName name="ExternalData_1" localSheetId="3" hidden="1">'53'!$B$1:$C$185</definedName>
    <definedName name="ExternalData_1" localSheetId="4" hidden="1">'54'!$B$1:$C$185</definedName>
    <definedName name="ExternalData_1" localSheetId="0" hidden="1">DANE!$B$1:$C$184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6" l="1"/>
  <c r="Q10" i="6"/>
  <c r="Q7" i="6"/>
  <c r="P8" i="6"/>
  <c r="Q8" i="6" s="1"/>
  <c r="P9" i="6"/>
  <c r="P10" i="6"/>
  <c r="P11" i="6"/>
  <c r="Q11" i="6" s="1"/>
  <c r="P12" i="6"/>
  <c r="Q12" i="6" s="1"/>
  <c r="P7" i="6"/>
  <c r="G185" i="6"/>
  <c r="H185" i="6" s="1"/>
  <c r="E185" i="6"/>
  <c r="G184" i="6"/>
  <c r="H184" i="6" s="1"/>
  <c r="E184" i="6"/>
  <c r="G183" i="6"/>
  <c r="H183" i="6" s="1"/>
  <c r="E183" i="6"/>
  <c r="H182" i="6"/>
  <c r="G182" i="6"/>
  <c r="E182" i="6"/>
  <c r="G181" i="6"/>
  <c r="H181" i="6" s="1"/>
  <c r="E181" i="6"/>
  <c r="G180" i="6"/>
  <c r="H180" i="6" s="1"/>
  <c r="E180" i="6"/>
  <c r="G179" i="6"/>
  <c r="H179" i="6" s="1"/>
  <c r="E179" i="6"/>
  <c r="G178" i="6"/>
  <c r="H178" i="6" s="1"/>
  <c r="E178" i="6"/>
  <c r="G177" i="6"/>
  <c r="H177" i="6" s="1"/>
  <c r="E177" i="6"/>
  <c r="G176" i="6"/>
  <c r="H176" i="6" s="1"/>
  <c r="E176" i="6"/>
  <c r="G175" i="6"/>
  <c r="H175" i="6" s="1"/>
  <c r="F175" i="6"/>
  <c r="E175" i="6"/>
  <c r="G174" i="6"/>
  <c r="H174" i="6" s="1"/>
  <c r="E174" i="6"/>
  <c r="G173" i="6"/>
  <c r="H173" i="6" s="1"/>
  <c r="E173" i="6"/>
  <c r="G172" i="6"/>
  <c r="H172" i="6" s="1"/>
  <c r="F172" i="6"/>
  <c r="E172" i="6"/>
  <c r="G171" i="6"/>
  <c r="H171" i="6" s="1"/>
  <c r="E171" i="6"/>
  <c r="G170" i="6"/>
  <c r="H170" i="6" s="1"/>
  <c r="F170" i="6"/>
  <c r="E170" i="6"/>
  <c r="G169" i="6"/>
  <c r="H169" i="6" s="1"/>
  <c r="F169" i="6"/>
  <c r="E169" i="6"/>
  <c r="G168" i="6"/>
  <c r="H168" i="6" s="1"/>
  <c r="E168" i="6"/>
  <c r="G167" i="6"/>
  <c r="H167" i="6" s="1"/>
  <c r="E167" i="6"/>
  <c r="G166" i="6"/>
  <c r="H166" i="6" s="1"/>
  <c r="F166" i="6"/>
  <c r="E166" i="6"/>
  <c r="G165" i="6"/>
  <c r="H165" i="6" s="1"/>
  <c r="E165" i="6"/>
  <c r="G164" i="6"/>
  <c r="H164" i="6" s="1"/>
  <c r="E164" i="6"/>
  <c r="G163" i="6"/>
  <c r="H163" i="6" s="1"/>
  <c r="F163" i="6"/>
  <c r="E163" i="6"/>
  <c r="G162" i="6"/>
  <c r="H162" i="6" s="1"/>
  <c r="E162" i="6"/>
  <c r="G161" i="6"/>
  <c r="H161" i="6" s="1"/>
  <c r="F161" i="6"/>
  <c r="E161" i="6"/>
  <c r="H160" i="6"/>
  <c r="G160" i="6"/>
  <c r="E160" i="6"/>
  <c r="G159" i="6"/>
  <c r="H159" i="6" s="1"/>
  <c r="F159" i="6"/>
  <c r="E159" i="6"/>
  <c r="H158" i="6"/>
  <c r="G158" i="6"/>
  <c r="E158" i="6"/>
  <c r="G157" i="6"/>
  <c r="H157" i="6" s="1"/>
  <c r="E157" i="6"/>
  <c r="G156" i="6"/>
  <c r="H156" i="6" s="1"/>
  <c r="F156" i="6"/>
  <c r="E156" i="6"/>
  <c r="H155" i="6"/>
  <c r="G155" i="6"/>
  <c r="E155" i="6"/>
  <c r="G154" i="6"/>
  <c r="H154" i="6" s="1"/>
  <c r="E154" i="6"/>
  <c r="G153" i="6"/>
  <c r="H153" i="6" s="1"/>
  <c r="F153" i="6"/>
  <c r="E153" i="6"/>
  <c r="H152" i="6"/>
  <c r="G152" i="6"/>
  <c r="F152" i="6"/>
  <c r="E152" i="6"/>
  <c r="G151" i="6"/>
  <c r="H151" i="6" s="1"/>
  <c r="E151" i="6"/>
  <c r="G150" i="6"/>
  <c r="H150" i="6" s="1"/>
  <c r="F150" i="6"/>
  <c r="E150" i="6"/>
  <c r="G149" i="6"/>
  <c r="H149" i="6" s="1"/>
  <c r="F149" i="6"/>
  <c r="E149" i="6"/>
  <c r="G148" i="6"/>
  <c r="H148" i="6" s="1"/>
  <c r="F148" i="6"/>
  <c r="E148" i="6"/>
  <c r="G147" i="6"/>
  <c r="H147" i="6" s="1"/>
  <c r="E147" i="6"/>
  <c r="G146" i="6"/>
  <c r="H146" i="6" s="1"/>
  <c r="E146" i="6"/>
  <c r="G145" i="6"/>
  <c r="H145" i="6" s="1"/>
  <c r="E145" i="6"/>
  <c r="G144" i="6"/>
  <c r="H144" i="6" s="1"/>
  <c r="E144" i="6"/>
  <c r="G143" i="6"/>
  <c r="H143" i="6" s="1"/>
  <c r="E143" i="6"/>
  <c r="H142" i="6"/>
  <c r="G142" i="6"/>
  <c r="E142" i="6"/>
  <c r="G141" i="6"/>
  <c r="H141" i="6" s="1"/>
  <c r="F141" i="6"/>
  <c r="E141" i="6"/>
  <c r="G140" i="6"/>
  <c r="H140" i="6" s="1"/>
  <c r="E140" i="6"/>
  <c r="H139" i="6"/>
  <c r="G139" i="6"/>
  <c r="F139" i="6"/>
  <c r="E139" i="6"/>
  <c r="H138" i="6"/>
  <c r="G138" i="6"/>
  <c r="E138" i="6"/>
  <c r="G137" i="6"/>
  <c r="H137" i="6" s="1"/>
  <c r="F137" i="6"/>
  <c r="E137" i="6"/>
  <c r="G136" i="6"/>
  <c r="H136" i="6" s="1"/>
  <c r="F136" i="6"/>
  <c r="E136" i="6"/>
  <c r="G135" i="6"/>
  <c r="H135" i="6" s="1"/>
  <c r="E135" i="6"/>
  <c r="G134" i="6"/>
  <c r="H134" i="6" s="1"/>
  <c r="E134" i="6"/>
  <c r="G133" i="6"/>
  <c r="H133" i="6" s="1"/>
  <c r="E133" i="6"/>
  <c r="H132" i="6"/>
  <c r="G132" i="6"/>
  <c r="E132" i="6"/>
  <c r="G131" i="6"/>
  <c r="H131" i="6" s="1"/>
  <c r="E131" i="6"/>
  <c r="G130" i="6"/>
  <c r="H130" i="6" s="1"/>
  <c r="E130" i="6"/>
  <c r="G129" i="6"/>
  <c r="H129" i="6" s="1"/>
  <c r="E129" i="6"/>
  <c r="H128" i="6"/>
  <c r="G128" i="6"/>
  <c r="E128" i="6"/>
  <c r="G127" i="6"/>
  <c r="H127" i="6" s="1"/>
  <c r="E127" i="6"/>
  <c r="G126" i="6"/>
  <c r="H126" i="6" s="1"/>
  <c r="E126" i="6"/>
  <c r="G125" i="6"/>
  <c r="H125" i="6" s="1"/>
  <c r="E125" i="6"/>
  <c r="H124" i="6"/>
  <c r="G124" i="6"/>
  <c r="E124" i="6"/>
  <c r="G123" i="6"/>
  <c r="H123" i="6" s="1"/>
  <c r="E123" i="6"/>
  <c r="G122" i="6"/>
  <c r="H122" i="6" s="1"/>
  <c r="E122" i="6"/>
  <c r="G121" i="6"/>
  <c r="H121" i="6" s="1"/>
  <c r="F121" i="6"/>
  <c r="E121" i="6"/>
  <c r="G120" i="6"/>
  <c r="H120" i="6" s="1"/>
  <c r="F120" i="6"/>
  <c r="E120" i="6"/>
  <c r="G119" i="6"/>
  <c r="H119" i="6" s="1"/>
  <c r="E119" i="6"/>
  <c r="G118" i="6"/>
  <c r="H118" i="6" s="1"/>
  <c r="F118" i="6"/>
  <c r="E118" i="6"/>
  <c r="G117" i="6"/>
  <c r="H117" i="6" s="1"/>
  <c r="E117" i="6"/>
  <c r="G116" i="6"/>
  <c r="H116" i="6" s="1"/>
  <c r="E116" i="6"/>
  <c r="G115" i="6"/>
  <c r="H115" i="6" s="1"/>
  <c r="E115" i="6"/>
  <c r="H114" i="6"/>
  <c r="G114" i="6"/>
  <c r="F114" i="6"/>
  <c r="E114" i="6"/>
  <c r="G113" i="6"/>
  <c r="H113" i="6" s="1"/>
  <c r="E113" i="6"/>
  <c r="H112" i="6"/>
  <c r="G112" i="6"/>
  <c r="F112" i="6"/>
  <c r="E112" i="6"/>
  <c r="G111" i="6"/>
  <c r="H111" i="6" s="1"/>
  <c r="E111" i="6"/>
  <c r="H110" i="6"/>
  <c r="G110" i="6"/>
  <c r="E110" i="6"/>
  <c r="G109" i="6"/>
  <c r="H109" i="6" s="1"/>
  <c r="E109" i="6"/>
  <c r="G108" i="6"/>
  <c r="H108" i="6" s="1"/>
  <c r="E108" i="6"/>
  <c r="H107" i="6"/>
  <c r="G107" i="6"/>
  <c r="E107" i="6"/>
  <c r="G106" i="6"/>
  <c r="H106" i="6" s="1"/>
  <c r="F106" i="6"/>
  <c r="E106" i="6"/>
  <c r="G105" i="6"/>
  <c r="H105" i="6" s="1"/>
  <c r="F105" i="6"/>
  <c r="E105" i="6"/>
  <c r="H104" i="6"/>
  <c r="G104" i="6"/>
  <c r="E104" i="6"/>
  <c r="H103" i="6"/>
  <c r="G103" i="6"/>
  <c r="F103" i="6"/>
  <c r="E103" i="6"/>
  <c r="G102" i="6"/>
  <c r="H102" i="6" s="1"/>
  <c r="F102" i="6"/>
  <c r="E102" i="6"/>
  <c r="G101" i="6"/>
  <c r="H101" i="6" s="1"/>
  <c r="F101" i="6"/>
  <c r="E101" i="6"/>
  <c r="G100" i="6"/>
  <c r="H100" i="6" s="1"/>
  <c r="F100" i="6"/>
  <c r="E100" i="6"/>
  <c r="G99" i="6"/>
  <c r="H99" i="6" s="1"/>
  <c r="E99" i="6"/>
  <c r="H98" i="6"/>
  <c r="G98" i="6"/>
  <c r="E98" i="6"/>
  <c r="H97" i="6"/>
  <c r="G97" i="6"/>
  <c r="E97" i="6"/>
  <c r="G96" i="6"/>
  <c r="H96" i="6" s="1"/>
  <c r="E96" i="6"/>
  <c r="G95" i="6"/>
  <c r="H95" i="6" s="1"/>
  <c r="E95" i="6"/>
  <c r="H94" i="6"/>
  <c r="G94" i="6"/>
  <c r="E94" i="6"/>
  <c r="H93" i="6"/>
  <c r="G93" i="6"/>
  <c r="E93" i="6"/>
  <c r="G92" i="6"/>
  <c r="H92" i="6" s="1"/>
  <c r="E92" i="6"/>
  <c r="G91" i="6"/>
  <c r="H91" i="6" s="1"/>
  <c r="E91" i="6"/>
  <c r="H90" i="6"/>
  <c r="G90" i="6"/>
  <c r="F90" i="6"/>
  <c r="E90" i="6"/>
  <c r="H89" i="6"/>
  <c r="G89" i="6"/>
  <c r="F89" i="6"/>
  <c r="E89" i="6"/>
  <c r="H88" i="6"/>
  <c r="G88" i="6"/>
  <c r="E88" i="6"/>
  <c r="H87" i="6"/>
  <c r="G87" i="6"/>
  <c r="E87" i="6"/>
  <c r="G86" i="6"/>
  <c r="H86" i="6" s="1"/>
  <c r="F86" i="6"/>
  <c r="E86" i="6"/>
  <c r="G85" i="6"/>
  <c r="H85" i="6" s="1"/>
  <c r="F85" i="6"/>
  <c r="E85" i="6"/>
  <c r="G84" i="6"/>
  <c r="H84" i="6" s="1"/>
  <c r="E84" i="6"/>
  <c r="G83" i="6"/>
  <c r="H83" i="6" s="1"/>
  <c r="F83" i="6"/>
  <c r="E83" i="6"/>
  <c r="G82" i="6"/>
  <c r="H82" i="6" s="1"/>
  <c r="F82" i="6"/>
  <c r="E82" i="6"/>
  <c r="G81" i="6"/>
  <c r="H81" i="6" s="1"/>
  <c r="F81" i="6"/>
  <c r="E81" i="6"/>
  <c r="G80" i="6"/>
  <c r="H80" i="6" s="1"/>
  <c r="E80" i="6"/>
  <c r="H79" i="6"/>
  <c r="G79" i="6"/>
  <c r="E79" i="6"/>
  <c r="H78" i="6"/>
  <c r="G78" i="6"/>
  <c r="E78" i="6"/>
  <c r="G77" i="6"/>
  <c r="H77" i="6" s="1"/>
  <c r="E77" i="6"/>
  <c r="G76" i="6"/>
  <c r="H76" i="6" s="1"/>
  <c r="F76" i="6"/>
  <c r="E76" i="6"/>
  <c r="G75" i="6"/>
  <c r="H75" i="6" s="1"/>
  <c r="F75" i="6"/>
  <c r="E75" i="6"/>
  <c r="G74" i="6"/>
  <c r="H74" i="6" s="1"/>
  <c r="E74" i="6"/>
  <c r="H73" i="6"/>
  <c r="G73" i="6"/>
  <c r="E73" i="6"/>
  <c r="H72" i="6"/>
  <c r="G72" i="6"/>
  <c r="F72" i="6"/>
  <c r="E72" i="6"/>
  <c r="H71" i="6"/>
  <c r="G71" i="6"/>
  <c r="F71" i="6"/>
  <c r="E71" i="6"/>
  <c r="H70" i="6"/>
  <c r="G70" i="6"/>
  <c r="F70" i="6"/>
  <c r="E70" i="6"/>
  <c r="H69" i="6"/>
  <c r="G69" i="6"/>
  <c r="E69" i="6"/>
  <c r="G68" i="6"/>
  <c r="H68" i="6" s="1"/>
  <c r="E68" i="6"/>
  <c r="G67" i="6"/>
  <c r="H67" i="6" s="1"/>
  <c r="E67" i="6"/>
  <c r="H66" i="6"/>
  <c r="G66" i="6"/>
  <c r="E66" i="6"/>
  <c r="H65" i="6"/>
  <c r="G65" i="6"/>
  <c r="F65" i="6"/>
  <c r="E65" i="6"/>
  <c r="H64" i="6"/>
  <c r="G64" i="6"/>
  <c r="F64" i="6"/>
  <c r="E64" i="6"/>
  <c r="H63" i="6"/>
  <c r="G63" i="6"/>
  <c r="E63" i="6"/>
  <c r="G62" i="6"/>
  <c r="H62" i="6" s="1"/>
  <c r="E62" i="6"/>
  <c r="G61" i="6"/>
  <c r="H61" i="6" s="1"/>
  <c r="E61" i="6"/>
  <c r="H60" i="6"/>
  <c r="G60" i="6"/>
  <c r="F60" i="6"/>
  <c r="E60" i="6"/>
  <c r="H59" i="6"/>
  <c r="G59" i="6"/>
  <c r="E59" i="6"/>
  <c r="H58" i="6"/>
  <c r="G58" i="6"/>
  <c r="E58" i="6"/>
  <c r="G57" i="6"/>
  <c r="H57" i="6" s="1"/>
  <c r="E57" i="6"/>
  <c r="H56" i="6"/>
  <c r="G56" i="6"/>
  <c r="F56" i="6"/>
  <c r="E56" i="6"/>
  <c r="G55" i="6"/>
  <c r="H55" i="6" s="1"/>
  <c r="F55" i="6"/>
  <c r="E55" i="6"/>
  <c r="H54" i="6"/>
  <c r="G54" i="6"/>
  <c r="F54" i="6"/>
  <c r="E54" i="6"/>
  <c r="G53" i="6"/>
  <c r="H53" i="6" s="1"/>
  <c r="F53" i="6"/>
  <c r="E53" i="6"/>
  <c r="G52" i="6"/>
  <c r="H52" i="6" s="1"/>
  <c r="F52" i="6"/>
  <c r="E52" i="6"/>
  <c r="G51" i="6"/>
  <c r="H51" i="6" s="1"/>
  <c r="F51" i="6"/>
  <c r="E51" i="6"/>
  <c r="G50" i="6"/>
  <c r="H50" i="6" s="1"/>
  <c r="F50" i="6"/>
  <c r="E50" i="6"/>
  <c r="G49" i="6"/>
  <c r="H49" i="6" s="1"/>
  <c r="F49" i="6"/>
  <c r="E49" i="6"/>
  <c r="H48" i="6"/>
  <c r="G48" i="6"/>
  <c r="F48" i="6"/>
  <c r="E48" i="6"/>
  <c r="G47" i="6"/>
  <c r="H47" i="6" s="1"/>
  <c r="E47" i="6"/>
  <c r="G46" i="6"/>
  <c r="H46" i="6" s="1"/>
  <c r="E46" i="6"/>
  <c r="G45" i="6"/>
  <c r="H45" i="6" s="1"/>
  <c r="E45" i="6"/>
  <c r="H44" i="6"/>
  <c r="G44" i="6"/>
  <c r="F44" i="6"/>
  <c r="E44" i="6"/>
  <c r="G43" i="6"/>
  <c r="H43" i="6" s="1"/>
  <c r="E43" i="6"/>
  <c r="G42" i="6"/>
  <c r="H42" i="6" s="1"/>
  <c r="F42" i="6"/>
  <c r="E42" i="6"/>
  <c r="G41" i="6"/>
  <c r="H41" i="6" s="1"/>
  <c r="F41" i="6"/>
  <c r="E41" i="6"/>
  <c r="H40" i="6"/>
  <c r="G40" i="6"/>
  <c r="E40" i="6"/>
  <c r="G39" i="6"/>
  <c r="H39" i="6" s="1"/>
  <c r="E39" i="6"/>
  <c r="G38" i="6"/>
  <c r="H38" i="6" s="1"/>
  <c r="E38" i="6"/>
  <c r="G37" i="6"/>
  <c r="H37" i="6" s="1"/>
  <c r="F37" i="6"/>
  <c r="E37" i="6"/>
  <c r="G36" i="6"/>
  <c r="H36" i="6" s="1"/>
  <c r="F36" i="6"/>
  <c r="E36" i="6"/>
  <c r="G35" i="6"/>
  <c r="H35" i="6" s="1"/>
  <c r="F35" i="6"/>
  <c r="E35" i="6"/>
  <c r="G34" i="6"/>
  <c r="H34" i="6" s="1"/>
  <c r="F34" i="6"/>
  <c r="E34" i="6"/>
  <c r="G33" i="6"/>
  <c r="H33" i="6" s="1"/>
  <c r="F33" i="6"/>
  <c r="E33" i="6"/>
  <c r="G32" i="6"/>
  <c r="H32" i="6" s="1"/>
  <c r="E32" i="6"/>
  <c r="G31" i="6"/>
  <c r="H31" i="6" s="1"/>
  <c r="E31" i="6"/>
  <c r="G30" i="6"/>
  <c r="H30" i="6" s="1"/>
  <c r="F30" i="6"/>
  <c r="E30" i="6"/>
  <c r="G29" i="6"/>
  <c r="H29" i="6" s="1"/>
  <c r="F29" i="6"/>
  <c r="E29" i="6"/>
  <c r="G28" i="6"/>
  <c r="H28" i="6" s="1"/>
  <c r="E28" i="6"/>
  <c r="G27" i="6"/>
  <c r="H27" i="6" s="1"/>
  <c r="F27" i="6"/>
  <c r="E27" i="6"/>
  <c r="G26" i="6"/>
  <c r="H26" i="6" s="1"/>
  <c r="F26" i="6"/>
  <c r="E26" i="6"/>
  <c r="G25" i="6"/>
  <c r="H25" i="6" s="1"/>
  <c r="F25" i="6"/>
  <c r="E25" i="6"/>
  <c r="G24" i="6"/>
  <c r="H24" i="6" s="1"/>
  <c r="F24" i="6"/>
  <c r="E24" i="6"/>
  <c r="G23" i="6"/>
  <c r="H23" i="6" s="1"/>
  <c r="F23" i="6"/>
  <c r="E23" i="6"/>
  <c r="G22" i="6"/>
  <c r="H22" i="6" s="1"/>
  <c r="F22" i="6"/>
  <c r="E22" i="6"/>
  <c r="G21" i="6"/>
  <c r="H21" i="6" s="1"/>
  <c r="E21" i="6"/>
  <c r="G20" i="6"/>
  <c r="H20" i="6" s="1"/>
  <c r="E20" i="6"/>
  <c r="G19" i="6"/>
  <c r="H19" i="6" s="1"/>
  <c r="E19" i="6"/>
  <c r="G18" i="6"/>
  <c r="H18" i="6" s="1"/>
  <c r="E18" i="6"/>
  <c r="G17" i="6"/>
  <c r="H17" i="6" s="1"/>
  <c r="E17" i="6"/>
  <c r="G16" i="6"/>
  <c r="H16" i="6" s="1"/>
  <c r="E16" i="6"/>
  <c r="G15" i="6"/>
  <c r="H15" i="6" s="1"/>
  <c r="F15" i="6"/>
  <c r="E15" i="6"/>
  <c r="G14" i="6"/>
  <c r="H14" i="6" s="1"/>
  <c r="F14" i="6"/>
  <c r="E14" i="6"/>
  <c r="G13" i="6"/>
  <c r="H13" i="6" s="1"/>
  <c r="F13" i="6"/>
  <c r="E13" i="6"/>
  <c r="G12" i="6"/>
  <c r="H12" i="6" s="1"/>
  <c r="F12" i="6"/>
  <c r="E12" i="6"/>
  <c r="G11" i="6"/>
  <c r="H11" i="6" s="1"/>
  <c r="F11" i="6"/>
  <c r="E11" i="6"/>
  <c r="G10" i="6"/>
  <c r="H10" i="6" s="1"/>
  <c r="F10" i="6"/>
  <c r="E10" i="6"/>
  <c r="G9" i="6"/>
  <c r="H9" i="6" s="1"/>
  <c r="F9" i="6"/>
  <c r="E9" i="6"/>
  <c r="G8" i="6"/>
  <c r="H8" i="6" s="1"/>
  <c r="E8" i="6"/>
  <c r="G7" i="6"/>
  <c r="H7" i="6" s="1"/>
  <c r="E7" i="6"/>
  <c r="G6" i="6"/>
  <c r="H6" i="6" s="1"/>
  <c r="F6" i="6"/>
  <c r="E6" i="6"/>
  <c r="G5" i="6"/>
  <c r="H5" i="6" s="1"/>
  <c r="F5" i="6"/>
  <c r="E5" i="6"/>
  <c r="G4" i="6"/>
  <c r="H4" i="6" s="1"/>
  <c r="F4" i="6"/>
  <c r="E4" i="6"/>
  <c r="G3" i="6"/>
  <c r="H3" i="6" s="1"/>
  <c r="F3" i="6"/>
  <c r="E3" i="6"/>
  <c r="J2" i="6"/>
  <c r="H185" i="5"/>
  <c r="G185" i="5"/>
  <c r="E185" i="5"/>
  <c r="H184" i="5"/>
  <c r="G184" i="5"/>
  <c r="E184" i="5"/>
  <c r="H183" i="5"/>
  <c r="G183" i="5"/>
  <c r="E183" i="5"/>
  <c r="H182" i="5"/>
  <c r="G182" i="5"/>
  <c r="E182" i="5"/>
  <c r="H181" i="5"/>
  <c r="G181" i="5"/>
  <c r="E181" i="5"/>
  <c r="H180" i="5"/>
  <c r="G180" i="5"/>
  <c r="E180" i="5"/>
  <c r="H179" i="5"/>
  <c r="G179" i="5"/>
  <c r="E179" i="5"/>
  <c r="H178" i="5"/>
  <c r="G178" i="5"/>
  <c r="E178" i="5"/>
  <c r="H177" i="5"/>
  <c r="G177" i="5"/>
  <c r="E177" i="5"/>
  <c r="H176" i="5"/>
  <c r="G176" i="5"/>
  <c r="E176" i="5"/>
  <c r="H175" i="5"/>
  <c r="G175" i="5"/>
  <c r="F175" i="5"/>
  <c r="E175" i="5"/>
  <c r="H174" i="5"/>
  <c r="G174" i="5"/>
  <c r="E174" i="5"/>
  <c r="H173" i="5"/>
  <c r="G173" i="5"/>
  <c r="E173" i="5"/>
  <c r="H172" i="5"/>
  <c r="G172" i="5"/>
  <c r="F172" i="5"/>
  <c r="E172" i="5"/>
  <c r="H171" i="5"/>
  <c r="G171" i="5"/>
  <c r="E171" i="5"/>
  <c r="H170" i="5"/>
  <c r="G170" i="5"/>
  <c r="F170" i="5"/>
  <c r="E170" i="5"/>
  <c r="H169" i="5"/>
  <c r="G169" i="5"/>
  <c r="F169" i="5"/>
  <c r="E169" i="5"/>
  <c r="H168" i="5"/>
  <c r="G168" i="5"/>
  <c r="E168" i="5"/>
  <c r="H167" i="5"/>
  <c r="G167" i="5"/>
  <c r="E167" i="5"/>
  <c r="H166" i="5"/>
  <c r="G166" i="5"/>
  <c r="F166" i="5"/>
  <c r="E166" i="5"/>
  <c r="H165" i="5"/>
  <c r="G165" i="5"/>
  <c r="E165" i="5"/>
  <c r="H164" i="5"/>
  <c r="G164" i="5"/>
  <c r="E164" i="5"/>
  <c r="H163" i="5"/>
  <c r="G163" i="5"/>
  <c r="F163" i="5"/>
  <c r="E163" i="5"/>
  <c r="H162" i="5"/>
  <c r="G162" i="5"/>
  <c r="E162" i="5"/>
  <c r="H161" i="5"/>
  <c r="G161" i="5"/>
  <c r="F161" i="5"/>
  <c r="E161" i="5"/>
  <c r="H160" i="5"/>
  <c r="G160" i="5"/>
  <c r="E160" i="5"/>
  <c r="H159" i="5"/>
  <c r="G159" i="5"/>
  <c r="F159" i="5"/>
  <c r="E159" i="5"/>
  <c r="H158" i="5"/>
  <c r="G158" i="5"/>
  <c r="E158" i="5"/>
  <c r="H157" i="5"/>
  <c r="G157" i="5"/>
  <c r="E157" i="5"/>
  <c r="H156" i="5"/>
  <c r="G156" i="5"/>
  <c r="F156" i="5"/>
  <c r="E156" i="5"/>
  <c r="H155" i="5"/>
  <c r="G155" i="5"/>
  <c r="E155" i="5"/>
  <c r="H154" i="5"/>
  <c r="G154" i="5"/>
  <c r="E154" i="5"/>
  <c r="H153" i="5"/>
  <c r="G153" i="5"/>
  <c r="F153" i="5"/>
  <c r="E153" i="5"/>
  <c r="H152" i="5"/>
  <c r="G152" i="5"/>
  <c r="F152" i="5"/>
  <c r="E152" i="5"/>
  <c r="H151" i="5"/>
  <c r="G151" i="5"/>
  <c r="E151" i="5"/>
  <c r="H150" i="5"/>
  <c r="G150" i="5"/>
  <c r="F150" i="5"/>
  <c r="E150" i="5"/>
  <c r="H149" i="5"/>
  <c r="G149" i="5"/>
  <c r="F149" i="5"/>
  <c r="E149" i="5"/>
  <c r="H148" i="5"/>
  <c r="G148" i="5"/>
  <c r="F148" i="5"/>
  <c r="E148" i="5"/>
  <c r="H147" i="5"/>
  <c r="G147" i="5"/>
  <c r="E147" i="5"/>
  <c r="H146" i="5"/>
  <c r="G146" i="5"/>
  <c r="E146" i="5"/>
  <c r="H145" i="5"/>
  <c r="G145" i="5"/>
  <c r="E145" i="5"/>
  <c r="H144" i="5"/>
  <c r="G144" i="5"/>
  <c r="E144" i="5"/>
  <c r="H143" i="5"/>
  <c r="G143" i="5"/>
  <c r="E143" i="5"/>
  <c r="H142" i="5"/>
  <c r="G142" i="5"/>
  <c r="E142" i="5"/>
  <c r="H141" i="5"/>
  <c r="G141" i="5"/>
  <c r="F141" i="5"/>
  <c r="E141" i="5"/>
  <c r="H140" i="5"/>
  <c r="G140" i="5"/>
  <c r="E140" i="5"/>
  <c r="H139" i="5"/>
  <c r="G139" i="5"/>
  <c r="F139" i="5"/>
  <c r="E139" i="5"/>
  <c r="H138" i="5"/>
  <c r="G138" i="5"/>
  <c r="E138" i="5"/>
  <c r="H137" i="5"/>
  <c r="G137" i="5"/>
  <c r="F137" i="5"/>
  <c r="E137" i="5"/>
  <c r="H136" i="5"/>
  <c r="G136" i="5"/>
  <c r="F136" i="5"/>
  <c r="E136" i="5"/>
  <c r="H135" i="5"/>
  <c r="G135" i="5"/>
  <c r="E135" i="5"/>
  <c r="H134" i="5"/>
  <c r="G134" i="5"/>
  <c r="E134" i="5"/>
  <c r="H133" i="5"/>
  <c r="G133" i="5"/>
  <c r="E133" i="5"/>
  <c r="H132" i="5"/>
  <c r="G132" i="5"/>
  <c r="E132" i="5"/>
  <c r="H131" i="5"/>
  <c r="G131" i="5"/>
  <c r="E131" i="5"/>
  <c r="H130" i="5"/>
  <c r="G130" i="5"/>
  <c r="E130" i="5"/>
  <c r="H129" i="5"/>
  <c r="G129" i="5"/>
  <c r="E129" i="5"/>
  <c r="H128" i="5"/>
  <c r="G128" i="5"/>
  <c r="E128" i="5"/>
  <c r="H127" i="5"/>
  <c r="G127" i="5"/>
  <c r="E127" i="5"/>
  <c r="H126" i="5"/>
  <c r="G126" i="5"/>
  <c r="E126" i="5"/>
  <c r="H125" i="5"/>
  <c r="G125" i="5"/>
  <c r="E125" i="5"/>
  <c r="H124" i="5"/>
  <c r="G124" i="5"/>
  <c r="E124" i="5"/>
  <c r="H123" i="5"/>
  <c r="G123" i="5"/>
  <c r="E123" i="5"/>
  <c r="H122" i="5"/>
  <c r="G122" i="5"/>
  <c r="E122" i="5"/>
  <c r="H121" i="5"/>
  <c r="G121" i="5"/>
  <c r="F121" i="5"/>
  <c r="E121" i="5"/>
  <c r="H120" i="5"/>
  <c r="G120" i="5"/>
  <c r="F120" i="5"/>
  <c r="E120" i="5"/>
  <c r="H119" i="5"/>
  <c r="G119" i="5"/>
  <c r="E119" i="5"/>
  <c r="H118" i="5"/>
  <c r="G118" i="5"/>
  <c r="F118" i="5"/>
  <c r="E118" i="5"/>
  <c r="H117" i="5"/>
  <c r="G117" i="5"/>
  <c r="E117" i="5"/>
  <c r="H116" i="5"/>
  <c r="G116" i="5"/>
  <c r="E116" i="5"/>
  <c r="H115" i="5"/>
  <c r="G115" i="5"/>
  <c r="E115" i="5"/>
  <c r="H114" i="5"/>
  <c r="G114" i="5"/>
  <c r="F114" i="5"/>
  <c r="E114" i="5"/>
  <c r="H113" i="5"/>
  <c r="G113" i="5"/>
  <c r="E113" i="5"/>
  <c r="H112" i="5"/>
  <c r="G112" i="5"/>
  <c r="F112" i="5"/>
  <c r="E112" i="5"/>
  <c r="H111" i="5"/>
  <c r="G111" i="5"/>
  <c r="E111" i="5"/>
  <c r="H110" i="5"/>
  <c r="G110" i="5"/>
  <c r="E110" i="5"/>
  <c r="H109" i="5"/>
  <c r="G109" i="5"/>
  <c r="E109" i="5"/>
  <c r="H108" i="5"/>
  <c r="G108" i="5"/>
  <c r="E108" i="5"/>
  <c r="H107" i="5"/>
  <c r="G107" i="5"/>
  <c r="E107" i="5"/>
  <c r="H106" i="5"/>
  <c r="G106" i="5"/>
  <c r="F106" i="5"/>
  <c r="E106" i="5"/>
  <c r="H105" i="5"/>
  <c r="G105" i="5"/>
  <c r="F105" i="5"/>
  <c r="E105" i="5"/>
  <c r="H104" i="5"/>
  <c r="G104" i="5"/>
  <c r="E104" i="5"/>
  <c r="H103" i="5"/>
  <c r="G103" i="5"/>
  <c r="F103" i="5"/>
  <c r="E103" i="5"/>
  <c r="H102" i="5"/>
  <c r="G102" i="5"/>
  <c r="F102" i="5"/>
  <c r="E102" i="5"/>
  <c r="G101" i="5"/>
  <c r="H101" i="5" s="1"/>
  <c r="F101" i="5"/>
  <c r="E101" i="5"/>
  <c r="G100" i="5"/>
  <c r="H100" i="5" s="1"/>
  <c r="F100" i="5"/>
  <c r="E100" i="5"/>
  <c r="G99" i="5"/>
  <c r="H99" i="5" s="1"/>
  <c r="E99" i="5"/>
  <c r="H98" i="5"/>
  <c r="G98" i="5"/>
  <c r="E98" i="5"/>
  <c r="H97" i="5"/>
  <c r="G97" i="5"/>
  <c r="E97" i="5"/>
  <c r="G96" i="5"/>
  <c r="H96" i="5" s="1"/>
  <c r="E96" i="5"/>
  <c r="H95" i="5"/>
  <c r="G95" i="5"/>
  <c r="E95" i="5"/>
  <c r="H94" i="5"/>
  <c r="G94" i="5"/>
  <c r="E94" i="5"/>
  <c r="G93" i="5"/>
  <c r="H93" i="5" s="1"/>
  <c r="E93" i="5"/>
  <c r="G92" i="5"/>
  <c r="H92" i="5" s="1"/>
  <c r="E92" i="5"/>
  <c r="H91" i="5"/>
  <c r="G91" i="5"/>
  <c r="E91" i="5"/>
  <c r="H90" i="5"/>
  <c r="G90" i="5"/>
  <c r="F90" i="5"/>
  <c r="E90" i="5"/>
  <c r="G89" i="5"/>
  <c r="H89" i="5" s="1"/>
  <c r="F89" i="5"/>
  <c r="E89" i="5"/>
  <c r="G88" i="5"/>
  <c r="H88" i="5" s="1"/>
  <c r="E88" i="5"/>
  <c r="H87" i="5"/>
  <c r="G87" i="5"/>
  <c r="E87" i="5"/>
  <c r="H86" i="5"/>
  <c r="G86" i="5"/>
  <c r="F86" i="5"/>
  <c r="E86" i="5"/>
  <c r="H85" i="5"/>
  <c r="G85" i="5"/>
  <c r="F85" i="5"/>
  <c r="E85" i="5"/>
  <c r="G84" i="5"/>
  <c r="H84" i="5" s="1"/>
  <c r="E84" i="5"/>
  <c r="H83" i="5"/>
  <c r="G83" i="5"/>
  <c r="F83" i="5"/>
  <c r="E83" i="5"/>
  <c r="H82" i="5"/>
  <c r="G82" i="5"/>
  <c r="F82" i="5"/>
  <c r="E82" i="5"/>
  <c r="H81" i="5"/>
  <c r="G81" i="5"/>
  <c r="F81" i="5"/>
  <c r="E81" i="5"/>
  <c r="G80" i="5"/>
  <c r="H80" i="5" s="1"/>
  <c r="E80" i="5"/>
  <c r="H79" i="5"/>
  <c r="G79" i="5"/>
  <c r="E79" i="5"/>
  <c r="H78" i="5"/>
  <c r="G78" i="5"/>
  <c r="E78" i="5"/>
  <c r="H77" i="5"/>
  <c r="G77" i="5"/>
  <c r="E77" i="5"/>
  <c r="G76" i="5"/>
  <c r="H76" i="5" s="1"/>
  <c r="F76" i="5"/>
  <c r="E76" i="5"/>
  <c r="H75" i="5"/>
  <c r="G75" i="5"/>
  <c r="F75" i="5"/>
  <c r="E75" i="5"/>
  <c r="H74" i="5"/>
  <c r="G74" i="5"/>
  <c r="E74" i="5"/>
  <c r="H73" i="5"/>
  <c r="G73" i="5"/>
  <c r="E73" i="5"/>
  <c r="G72" i="5"/>
  <c r="H72" i="5" s="1"/>
  <c r="F72" i="5"/>
  <c r="E72" i="5"/>
  <c r="H71" i="5"/>
  <c r="G71" i="5"/>
  <c r="F71" i="5"/>
  <c r="E71" i="5"/>
  <c r="H70" i="5"/>
  <c r="G70" i="5"/>
  <c r="F70" i="5"/>
  <c r="E70" i="5"/>
  <c r="H69" i="5"/>
  <c r="G69" i="5"/>
  <c r="E69" i="5"/>
  <c r="G68" i="5"/>
  <c r="H68" i="5" s="1"/>
  <c r="E68" i="5"/>
  <c r="H67" i="5"/>
  <c r="G67" i="5"/>
  <c r="E67" i="5"/>
  <c r="H66" i="5"/>
  <c r="G66" i="5"/>
  <c r="E66" i="5"/>
  <c r="G65" i="5"/>
  <c r="H65" i="5" s="1"/>
  <c r="F65" i="5"/>
  <c r="E65" i="5"/>
  <c r="G64" i="5"/>
  <c r="H64" i="5" s="1"/>
  <c r="F64" i="5"/>
  <c r="E64" i="5"/>
  <c r="H63" i="5"/>
  <c r="G63" i="5"/>
  <c r="E63" i="5"/>
  <c r="H62" i="5"/>
  <c r="G62" i="5"/>
  <c r="E62" i="5"/>
  <c r="G61" i="5"/>
  <c r="H61" i="5" s="1"/>
  <c r="E61" i="5"/>
  <c r="G60" i="5"/>
  <c r="H60" i="5" s="1"/>
  <c r="F60" i="5"/>
  <c r="E60" i="5"/>
  <c r="H59" i="5"/>
  <c r="G59" i="5"/>
  <c r="E59" i="5"/>
  <c r="H58" i="5"/>
  <c r="G58" i="5"/>
  <c r="E58" i="5"/>
  <c r="G57" i="5"/>
  <c r="H57" i="5" s="1"/>
  <c r="E57" i="5"/>
  <c r="G56" i="5"/>
  <c r="H56" i="5" s="1"/>
  <c r="F56" i="5"/>
  <c r="E56" i="5"/>
  <c r="H55" i="5"/>
  <c r="G55" i="5"/>
  <c r="F55" i="5"/>
  <c r="E55" i="5"/>
  <c r="H54" i="5"/>
  <c r="G54" i="5"/>
  <c r="F54" i="5"/>
  <c r="E54" i="5"/>
  <c r="G53" i="5"/>
  <c r="H53" i="5" s="1"/>
  <c r="F53" i="5"/>
  <c r="E53" i="5"/>
  <c r="G52" i="5"/>
  <c r="H52" i="5" s="1"/>
  <c r="F52" i="5"/>
  <c r="E52" i="5"/>
  <c r="H51" i="5"/>
  <c r="G51" i="5"/>
  <c r="F51" i="5"/>
  <c r="E51" i="5"/>
  <c r="H50" i="5"/>
  <c r="G50" i="5"/>
  <c r="F50" i="5"/>
  <c r="E50" i="5"/>
  <c r="G49" i="5"/>
  <c r="H49" i="5" s="1"/>
  <c r="F49" i="5"/>
  <c r="E49" i="5"/>
  <c r="G48" i="5"/>
  <c r="H48" i="5" s="1"/>
  <c r="F48" i="5"/>
  <c r="E48" i="5"/>
  <c r="H47" i="5"/>
  <c r="G47" i="5"/>
  <c r="E47" i="5"/>
  <c r="H46" i="5"/>
  <c r="G46" i="5"/>
  <c r="E46" i="5"/>
  <c r="G45" i="5"/>
  <c r="H45" i="5" s="1"/>
  <c r="E45" i="5"/>
  <c r="G44" i="5"/>
  <c r="H44" i="5" s="1"/>
  <c r="F44" i="5"/>
  <c r="E44" i="5"/>
  <c r="H43" i="5"/>
  <c r="G43" i="5"/>
  <c r="E43" i="5"/>
  <c r="H42" i="5"/>
  <c r="G42" i="5"/>
  <c r="F42" i="5"/>
  <c r="E42" i="5"/>
  <c r="G41" i="5"/>
  <c r="H41" i="5" s="1"/>
  <c r="F41" i="5"/>
  <c r="E41" i="5"/>
  <c r="G40" i="5"/>
  <c r="H40" i="5" s="1"/>
  <c r="E40" i="5"/>
  <c r="H39" i="5"/>
  <c r="G39" i="5"/>
  <c r="E39" i="5"/>
  <c r="H38" i="5"/>
  <c r="G38" i="5"/>
  <c r="E38" i="5"/>
  <c r="G37" i="5"/>
  <c r="H37" i="5" s="1"/>
  <c r="F37" i="5"/>
  <c r="E37" i="5"/>
  <c r="G36" i="5"/>
  <c r="H36" i="5" s="1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G32" i="5"/>
  <c r="H32" i="5" s="1"/>
  <c r="E32" i="5"/>
  <c r="G31" i="5"/>
  <c r="H31" i="5" s="1"/>
  <c r="E31" i="5"/>
  <c r="H30" i="5"/>
  <c r="G30" i="5"/>
  <c r="F30" i="5"/>
  <c r="E30" i="5"/>
  <c r="G29" i="5"/>
  <c r="H29" i="5" s="1"/>
  <c r="F29" i="5"/>
  <c r="E29" i="5"/>
  <c r="H28" i="5"/>
  <c r="G28" i="5"/>
  <c r="E28" i="5"/>
  <c r="H27" i="5"/>
  <c r="G27" i="5"/>
  <c r="F27" i="5"/>
  <c r="E27" i="5"/>
  <c r="G26" i="5"/>
  <c r="H26" i="5" s="1"/>
  <c r="F26" i="5"/>
  <c r="E26" i="5"/>
  <c r="H25" i="5"/>
  <c r="G25" i="5"/>
  <c r="F25" i="5"/>
  <c r="E25" i="5"/>
  <c r="G24" i="5"/>
  <c r="H24" i="5" s="1"/>
  <c r="F24" i="5"/>
  <c r="E24" i="5"/>
  <c r="H23" i="5"/>
  <c r="G23" i="5"/>
  <c r="F23" i="5"/>
  <c r="E23" i="5"/>
  <c r="G22" i="5"/>
  <c r="H22" i="5" s="1"/>
  <c r="F22" i="5"/>
  <c r="E22" i="5"/>
  <c r="H21" i="5"/>
  <c r="G21" i="5"/>
  <c r="E21" i="5"/>
  <c r="G20" i="5"/>
  <c r="H20" i="5" s="1"/>
  <c r="E20" i="5"/>
  <c r="G19" i="5"/>
  <c r="H19" i="5" s="1"/>
  <c r="E19" i="5"/>
  <c r="H18" i="5"/>
  <c r="G18" i="5"/>
  <c r="E18" i="5"/>
  <c r="H17" i="5"/>
  <c r="G17" i="5"/>
  <c r="E17" i="5"/>
  <c r="G16" i="5"/>
  <c r="H16" i="5" s="1"/>
  <c r="E16" i="5"/>
  <c r="G15" i="5"/>
  <c r="H15" i="5" s="1"/>
  <c r="F15" i="5"/>
  <c r="E15" i="5"/>
  <c r="H14" i="5"/>
  <c r="G14" i="5"/>
  <c r="F14" i="5"/>
  <c r="E14" i="5"/>
  <c r="G13" i="5"/>
  <c r="H13" i="5" s="1"/>
  <c r="F13" i="5"/>
  <c r="E13" i="5"/>
  <c r="H12" i="5"/>
  <c r="G12" i="5"/>
  <c r="F12" i="5"/>
  <c r="E12" i="5"/>
  <c r="G11" i="5"/>
  <c r="H11" i="5" s="1"/>
  <c r="F11" i="5"/>
  <c r="E11" i="5"/>
  <c r="H10" i="5"/>
  <c r="G10" i="5"/>
  <c r="F10" i="5"/>
  <c r="E10" i="5"/>
  <c r="G9" i="5"/>
  <c r="H9" i="5" s="1"/>
  <c r="F9" i="5"/>
  <c r="E9" i="5"/>
  <c r="H8" i="5"/>
  <c r="G8" i="5"/>
  <c r="E8" i="5"/>
  <c r="G7" i="5"/>
  <c r="H7" i="5" s="1"/>
  <c r="E7" i="5"/>
  <c r="G6" i="5"/>
  <c r="H6" i="5" s="1"/>
  <c r="F6" i="5"/>
  <c r="E6" i="5"/>
  <c r="H5" i="5"/>
  <c r="G5" i="5"/>
  <c r="F5" i="5"/>
  <c r="E5" i="5"/>
  <c r="G4" i="5"/>
  <c r="H4" i="5" s="1"/>
  <c r="F4" i="5"/>
  <c r="E4" i="5"/>
  <c r="H3" i="5"/>
  <c r="G3" i="5"/>
  <c r="F3" i="5"/>
  <c r="E3" i="5"/>
  <c r="D3" i="5"/>
  <c r="J2" i="5"/>
  <c r="F4" i="4"/>
  <c r="F5" i="4"/>
  <c r="F6" i="4"/>
  <c r="F9" i="4"/>
  <c r="F10" i="4"/>
  <c r="F11" i="4"/>
  <c r="F12" i="4"/>
  <c r="F13" i="4"/>
  <c r="F14" i="4"/>
  <c r="F15" i="4"/>
  <c r="F22" i="4"/>
  <c r="F23" i="4"/>
  <c r="F24" i="4"/>
  <c r="F25" i="4"/>
  <c r="F26" i="4"/>
  <c r="F27" i="4"/>
  <c r="F29" i="4"/>
  <c r="F30" i="4"/>
  <c r="F33" i="4"/>
  <c r="F34" i="4"/>
  <c r="F35" i="4"/>
  <c r="F36" i="4"/>
  <c r="F37" i="4"/>
  <c r="F41" i="4"/>
  <c r="F42" i="4"/>
  <c r="F44" i="4"/>
  <c r="F48" i="4"/>
  <c r="F49" i="4"/>
  <c r="F50" i="4"/>
  <c r="F51" i="4"/>
  <c r="F52" i="4"/>
  <c r="F53" i="4"/>
  <c r="F54" i="4"/>
  <c r="F55" i="4"/>
  <c r="F56" i="4"/>
  <c r="F60" i="4"/>
  <c r="F64" i="4"/>
  <c r="F65" i="4"/>
  <c r="F70" i="4"/>
  <c r="F71" i="4"/>
  <c r="F72" i="4"/>
  <c r="F75" i="4"/>
  <c r="F76" i="4"/>
  <c r="F81" i="4"/>
  <c r="F82" i="4"/>
  <c r="F83" i="4"/>
  <c r="F85" i="4"/>
  <c r="F86" i="4"/>
  <c r="F89" i="4"/>
  <c r="F90" i="4"/>
  <c r="F100" i="4"/>
  <c r="F101" i="4"/>
  <c r="F102" i="4"/>
  <c r="F103" i="4"/>
  <c r="F105" i="4"/>
  <c r="F106" i="4"/>
  <c r="F112" i="4"/>
  <c r="F114" i="4"/>
  <c r="F118" i="4"/>
  <c r="F120" i="4"/>
  <c r="F121" i="4"/>
  <c r="F136" i="4"/>
  <c r="F137" i="4"/>
  <c r="F139" i="4"/>
  <c r="F141" i="4"/>
  <c r="F148" i="4"/>
  <c r="F149" i="4"/>
  <c r="F150" i="4"/>
  <c r="F152" i="4"/>
  <c r="F153" i="4"/>
  <c r="F156" i="4"/>
  <c r="F159" i="4"/>
  <c r="F161" i="4"/>
  <c r="F163" i="4"/>
  <c r="F166" i="4"/>
  <c r="F169" i="4"/>
  <c r="F170" i="4"/>
  <c r="F172" i="4"/>
  <c r="F175" i="4"/>
  <c r="F3" i="4"/>
  <c r="J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L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D2" i="3"/>
  <c r="D3" i="3"/>
  <c r="H3" i="3" s="1"/>
  <c r="D4" i="3"/>
  <c r="H4" i="3" s="1"/>
  <c r="D5" i="3"/>
  <c r="H5" i="3" s="1"/>
  <c r="D6" i="3"/>
  <c r="D7" i="3"/>
  <c r="H7" i="3" s="1"/>
  <c r="D8" i="3"/>
  <c r="H8" i="3" s="1"/>
  <c r="D9" i="3"/>
  <c r="H9" i="3" s="1"/>
  <c r="D10" i="3"/>
  <c r="D11" i="3"/>
  <c r="H11" i="3" s="1"/>
  <c r="D12" i="3"/>
  <c r="H12" i="3" s="1"/>
  <c r="D13" i="3"/>
  <c r="H13" i="3" s="1"/>
  <c r="D14" i="3"/>
  <c r="D15" i="3"/>
  <c r="H15" i="3" s="1"/>
  <c r="D16" i="3"/>
  <c r="H16" i="3" s="1"/>
  <c r="D17" i="3"/>
  <c r="H17" i="3" s="1"/>
  <c r="D18" i="3"/>
  <c r="D19" i="3"/>
  <c r="H19" i="3" s="1"/>
  <c r="D20" i="3"/>
  <c r="H20" i="3" s="1"/>
  <c r="D21" i="3"/>
  <c r="H21" i="3" s="1"/>
  <c r="D22" i="3"/>
  <c r="D23" i="3"/>
  <c r="H23" i="3" s="1"/>
  <c r="D24" i="3"/>
  <c r="H24" i="3" s="1"/>
  <c r="D25" i="3"/>
  <c r="H25" i="3" s="1"/>
  <c r="D26" i="3"/>
  <c r="D27" i="3"/>
  <c r="H27" i="3" s="1"/>
  <c r="D28" i="3"/>
  <c r="H28" i="3" s="1"/>
  <c r="D29" i="3"/>
  <c r="H29" i="3" s="1"/>
  <c r="D30" i="3"/>
  <c r="D31" i="3"/>
  <c r="H31" i="3" s="1"/>
  <c r="D32" i="3"/>
  <c r="H32" i="3" s="1"/>
  <c r="D33" i="3"/>
  <c r="H33" i="3" s="1"/>
  <c r="D34" i="3"/>
  <c r="D35" i="3"/>
  <c r="H35" i="3" s="1"/>
  <c r="D36" i="3"/>
  <c r="D37" i="3"/>
  <c r="H37" i="3" s="1"/>
  <c r="D38" i="3"/>
  <c r="D39" i="3"/>
  <c r="H39" i="3" s="1"/>
  <c r="D40" i="3"/>
  <c r="D41" i="3"/>
  <c r="H41" i="3" s="1"/>
  <c r="D42" i="3"/>
  <c r="D43" i="3"/>
  <c r="H43" i="3" s="1"/>
  <c r="D44" i="3"/>
  <c r="D45" i="3"/>
  <c r="H45" i="3" s="1"/>
  <c r="D46" i="3"/>
  <c r="D47" i="3"/>
  <c r="H47" i="3" s="1"/>
  <c r="D48" i="3"/>
  <c r="D49" i="3"/>
  <c r="H49" i="3" s="1"/>
  <c r="D50" i="3"/>
  <c r="D51" i="3"/>
  <c r="H51" i="3" s="1"/>
  <c r="D52" i="3"/>
  <c r="D53" i="3"/>
  <c r="H53" i="3" s="1"/>
  <c r="D54" i="3"/>
  <c r="D55" i="3"/>
  <c r="H55" i="3" s="1"/>
  <c r="D56" i="3"/>
  <c r="D57" i="3"/>
  <c r="H57" i="3" s="1"/>
  <c r="D58" i="3"/>
  <c r="D59" i="3"/>
  <c r="H59" i="3" s="1"/>
  <c r="D60" i="3"/>
  <c r="D61" i="3"/>
  <c r="H61" i="3" s="1"/>
  <c r="D62" i="3"/>
  <c r="D63" i="3"/>
  <c r="H63" i="3" s="1"/>
  <c r="D64" i="3"/>
  <c r="D65" i="3"/>
  <c r="H65" i="3" s="1"/>
  <c r="D66" i="3"/>
  <c r="D67" i="3"/>
  <c r="H67" i="3" s="1"/>
  <c r="D68" i="3"/>
  <c r="D69" i="3"/>
  <c r="H69" i="3" s="1"/>
  <c r="D70" i="3"/>
  <c r="D71" i="3"/>
  <c r="H71" i="3" s="1"/>
  <c r="D72" i="3"/>
  <c r="D73" i="3"/>
  <c r="H73" i="3" s="1"/>
  <c r="D74" i="3"/>
  <c r="D75" i="3"/>
  <c r="H75" i="3" s="1"/>
  <c r="D76" i="3"/>
  <c r="D77" i="3"/>
  <c r="H77" i="3" s="1"/>
  <c r="D78" i="3"/>
  <c r="D79" i="3"/>
  <c r="H79" i="3" s="1"/>
  <c r="D80" i="3"/>
  <c r="D81" i="3"/>
  <c r="H81" i="3" s="1"/>
  <c r="D82" i="3"/>
  <c r="D83" i="3"/>
  <c r="H83" i="3" s="1"/>
  <c r="D84" i="3"/>
  <c r="D85" i="3"/>
  <c r="H85" i="3" s="1"/>
  <c r="D86" i="3"/>
  <c r="D87" i="3"/>
  <c r="H87" i="3" s="1"/>
  <c r="D88" i="3"/>
  <c r="D89" i="3"/>
  <c r="H89" i="3" s="1"/>
  <c r="D90" i="3"/>
  <c r="D91" i="3"/>
  <c r="H91" i="3" s="1"/>
  <c r="D92" i="3"/>
  <c r="D93" i="3"/>
  <c r="H93" i="3" s="1"/>
  <c r="D94" i="3"/>
  <c r="D95" i="3"/>
  <c r="H95" i="3" s="1"/>
  <c r="D96" i="3"/>
  <c r="D97" i="3"/>
  <c r="H97" i="3" s="1"/>
  <c r="D98" i="3"/>
  <c r="D99" i="3"/>
  <c r="D100" i="3"/>
  <c r="D101" i="3"/>
  <c r="H101" i="3" s="1"/>
  <c r="D102" i="3"/>
  <c r="D103" i="3"/>
  <c r="D104" i="3"/>
  <c r="D105" i="3"/>
  <c r="H105" i="3" s="1"/>
  <c r="D106" i="3"/>
  <c r="D107" i="3"/>
  <c r="D108" i="3"/>
  <c r="D109" i="3"/>
  <c r="H109" i="3" s="1"/>
  <c r="D110" i="3"/>
  <c r="D111" i="3"/>
  <c r="D112" i="3"/>
  <c r="D113" i="3"/>
  <c r="H113" i="3" s="1"/>
  <c r="D114" i="3"/>
  <c r="D115" i="3"/>
  <c r="D116" i="3"/>
  <c r="D117" i="3"/>
  <c r="H117" i="3" s="1"/>
  <c r="D118" i="3"/>
  <c r="D119" i="3"/>
  <c r="D120" i="3"/>
  <c r="D121" i="3"/>
  <c r="H121" i="3" s="1"/>
  <c r="D122" i="3"/>
  <c r="D123" i="3"/>
  <c r="D124" i="3"/>
  <c r="D125" i="3"/>
  <c r="H125" i="3" s="1"/>
  <c r="D126" i="3"/>
  <c r="D127" i="3"/>
  <c r="D128" i="3"/>
  <c r="D129" i="3"/>
  <c r="H129" i="3" s="1"/>
  <c r="D130" i="3"/>
  <c r="D131" i="3"/>
  <c r="D132" i="3"/>
  <c r="D133" i="3"/>
  <c r="H133" i="3" s="1"/>
  <c r="D134" i="3"/>
  <c r="D135" i="3"/>
  <c r="D136" i="3"/>
  <c r="D137" i="3"/>
  <c r="H137" i="3" s="1"/>
  <c r="D138" i="3"/>
  <c r="D139" i="3"/>
  <c r="D140" i="3"/>
  <c r="D141" i="3"/>
  <c r="H141" i="3" s="1"/>
  <c r="D142" i="3"/>
  <c r="D143" i="3"/>
  <c r="D144" i="3"/>
  <c r="D145" i="3"/>
  <c r="H145" i="3" s="1"/>
  <c r="D146" i="3"/>
  <c r="D147" i="3"/>
  <c r="D148" i="3"/>
  <c r="D149" i="3"/>
  <c r="H149" i="3" s="1"/>
  <c r="D150" i="3"/>
  <c r="D151" i="3"/>
  <c r="D152" i="3"/>
  <c r="D153" i="3"/>
  <c r="H153" i="3" s="1"/>
  <c r="D154" i="3"/>
  <c r="D155" i="3"/>
  <c r="D156" i="3"/>
  <c r="D157" i="3"/>
  <c r="H157" i="3" s="1"/>
  <c r="D158" i="3"/>
  <c r="D159" i="3"/>
  <c r="D160" i="3"/>
  <c r="D161" i="3"/>
  <c r="H161" i="3" s="1"/>
  <c r="D162" i="3"/>
  <c r="D163" i="3"/>
  <c r="D164" i="3"/>
  <c r="D165" i="3"/>
  <c r="H165" i="3" s="1"/>
  <c r="D166" i="3"/>
  <c r="D167" i="3"/>
  <c r="D168" i="3"/>
  <c r="D169" i="3"/>
  <c r="H169" i="3" s="1"/>
  <c r="D170" i="3"/>
  <c r="D171" i="3"/>
  <c r="D172" i="3"/>
  <c r="D173" i="3"/>
  <c r="H173" i="3" s="1"/>
  <c r="D174" i="3"/>
  <c r="D175" i="3"/>
  <c r="D176" i="3"/>
  <c r="D177" i="3"/>
  <c r="H177" i="3" s="1"/>
  <c r="D178" i="3"/>
  <c r="D179" i="3"/>
  <c r="D180" i="3"/>
  <c r="D181" i="3"/>
  <c r="H181" i="3" s="1"/>
  <c r="D182" i="3"/>
  <c r="D183" i="3"/>
  <c r="D184" i="3"/>
  <c r="D3" i="6" l="1"/>
  <c r="I3" i="6" s="1"/>
  <c r="I3" i="5"/>
  <c r="H179" i="3"/>
  <c r="I179" i="3"/>
  <c r="H167" i="3"/>
  <c r="I167" i="3"/>
  <c r="H159" i="3"/>
  <c r="I159" i="3"/>
  <c r="H151" i="3"/>
  <c r="I151" i="3"/>
  <c r="H143" i="3"/>
  <c r="I143" i="3"/>
  <c r="H135" i="3"/>
  <c r="I135" i="3"/>
  <c r="H127" i="3"/>
  <c r="I127" i="3"/>
  <c r="H123" i="3"/>
  <c r="I123" i="3"/>
  <c r="H119" i="3"/>
  <c r="I119" i="3"/>
  <c r="H115" i="3"/>
  <c r="I115" i="3"/>
  <c r="H111" i="3"/>
  <c r="I111" i="3"/>
  <c r="H107" i="3"/>
  <c r="I107" i="3"/>
  <c r="H103" i="3"/>
  <c r="I103" i="3"/>
  <c r="H99" i="3"/>
  <c r="I99" i="3"/>
  <c r="I177" i="3"/>
  <c r="I161" i="3"/>
  <c r="I145" i="3"/>
  <c r="I129" i="3"/>
  <c r="I113" i="3"/>
  <c r="I97" i="3"/>
  <c r="I81" i="3"/>
  <c r="I65" i="3"/>
  <c r="I49" i="3"/>
  <c r="I33" i="3"/>
  <c r="I17" i="3"/>
  <c r="H183" i="3"/>
  <c r="I183" i="3"/>
  <c r="H175" i="3"/>
  <c r="I175" i="3"/>
  <c r="H171" i="3"/>
  <c r="I171" i="3"/>
  <c r="H163" i="3"/>
  <c r="I163" i="3"/>
  <c r="H155" i="3"/>
  <c r="I155" i="3"/>
  <c r="H147" i="3"/>
  <c r="I147" i="3"/>
  <c r="H139" i="3"/>
  <c r="I139" i="3"/>
  <c r="H131" i="3"/>
  <c r="I131" i="3"/>
  <c r="H182" i="3"/>
  <c r="I182" i="3"/>
  <c r="H178" i="3"/>
  <c r="I178" i="3"/>
  <c r="H174" i="3"/>
  <c r="I174" i="3"/>
  <c r="H170" i="3"/>
  <c r="I170" i="3"/>
  <c r="H166" i="3"/>
  <c r="I166" i="3"/>
  <c r="H162" i="3"/>
  <c r="I162" i="3"/>
  <c r="H158" i="3"/>
  <c r="I158" i="3"/>
  <c r="I173" i="3"/>
  <c r="I157" i="3"/>
  <c r="I141" i="3"/>
  <c r="I125" i="3"/>
  <c r="I109" i="3"/>
  <c r="I93" i="3"/>
  <c r="I77" i="3"/>
  <c r="I61" i="3"/>
  <c r="I45" i="3"/>
  <c r="I29" i="3"/>
  <c r="I13" i="3"/>
  <c r="I169" i="3"/>
  <c r="I153" i="3"/>
  <c r="I137" i="3"/>
  <c r="I121" i="3"/>
  <c r="I105" i="3"/>
  <c r="I89" i="3"/>
  <c r="I73" i="3"/>
  <c r="I57" i="3"/>
  <c r="I41" i="3"/>
  <c r="I25" i="3"/>
  <c r="I9" i="3"/>
  <c r="H184" i="3"/>
  <c r="I184" i="3"/>
  <c r="H180" i="3"/>
  <c r="I180" i="3"/>
  <c r="H176" i="3"/>
  <c r="I176" i="3"/>
  <c r="H172" i="3"/>
  <c r="I172" i="3"/>
  <c r="H168" i="3"/>
  <c r="I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I181" i="3"/>
  <c r="I165" i="3"/>
  <c r="I149" i="3"/>
  <c r="I133" i="3"/>
  <c r="I117" i="3"/>
  <c r="I101" i="3"/>
  <c r="I85" i="3"/>
  <c r="I69" i="3"/>
  <c r="I53" i="3"/>
  <c r="I37" i="3"/>
  <c r="I21" i="3"/>
  <c r="I5" i="3"/>
  <c r="I32" i="3"/>
  <c r="I28" i="3"/>
  <c r="I24" i="3"/>
  <c r="I20" i="3"/>
  <c r="I16" i="3"/>
  <c r="I12" i="3"/>
  <c r="I8" i="3"/>
  <c r="I4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I7" i="3"/>
  <c r="I3" i="3"/>
  <c r="H154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L7" i="3" s="1"/>
  <c r="H10" i="3"/>
  <c r="H6" i="3"/>
  <c r="H2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I2" i="3"/>
  <c r="L6" i="3"/>
  <c r="D3" i="4"/>
  <c r="K3" i="6" l="1"/>
  <c r="J3" i="6"/>
  <c r="D4" i="6" s="1"/>
  <c r="I4" i="6" s="1"/>
  <c r="J3" i="5"/>
  <c r="D4" i="5" s="1"/>
  <c r="I4" i="5" s="1"/>
  <c r="I3" i="4"/>
  <c r="K3" i="4" s="1"/>
  <c r="K4" i="6" l="1"/>
  <c r="J4" i="6"/>
  <c r="D5" i="6" s="1"/>
  <c r="I5" i="6" s="1"/>
  <c r="J4" i="5"/>
  <c r="D5" i="5" s="1"/>
  <c r="I5" i="5" s="1"/>
  <c r="J3" i="4"/>
  <c r="K5" i="6" l="1"/>
  <c r="J5" i="6"/>
  <c r="D6" i="6" s="1"/>
  <c r="I6" i="6" s="1"/>
  <c r="J5" i="5"/>
  <c r="D6" i="5" s="1"/>
  <c r="I6" i="5" s="1"/>
  <c r="D4" i="4"/>
  <c r="I4" i="4" s="1"/>
  <c r="K6" i="6" l="1"/>
  <c r="J6" i="6"/>
  <c r="J6" i="5"/>
  <c r="K4" i="4"/>
  <c r="J4" i="4"/>
  <c r="D5" i="4" s="1"/>
  <c r="F7" i="6" l="1"/>
  <c r="D7" i="6" s="1"/>
  <c r="I7" i="6" s="1"/>
  <c r="F7" i="5"/>
  <c r="D7" i="5" s="1"/>
  <c r="I7" i="5" s="1"/>
  <c r="I5" i="4"/>
  <c r="J5" i="4"/>
  <c r="K5" i="4"/>
  <c r="J7" i="6" l="1"/>
  <c r="K7" i="6"/>
  <c r="J7" i="5"/>
  <c r="D6" i="4"/>
  <c r="F8" i="6" l="1"/>
  <c r="D8" i="6" s="1"/>
  <c r="I8" i="6" s="1"/>
  <c r="F8" i="5"/>
  <c r="D8" i="5" s="1"/>
  <c r="I8" i="5" s="1"/>
  <c r="I6" i="4"/>
  <c r="J6" i="4"/>
  <c r="F7" i="4" s="1"/>
  <c r="K6" i="4"/>
  <c r="J8" i="6" l="1"/>
  <c r="D9" i="6" s="1"/>
  <c r="I9" i="6" s="1"/>
  <c r="K8" i="6"/>
  <c r="J8" i="5"/>
  <c r="D9" i="5" s="1"/>
  <c r="I9" i="5" s="1"/>
  <c r="D7" i="4"/>
  <c r="J9" i="6" l="1"/>
  <c r="D10" i="6" s="1"/>
  <c r="I10" i="6" s="1"/>
  <c r="K9" i="6"/>
  <c r="J9" i="5"/>
  <c r="D10" i="5" s="1"/>
  <c r="I10" i="5" s="1"/>
  <c r="I7" i="4"/>
  <c r="K7" i="4" s="1"/>
  <c r="J7" i="4"/>
  <c r="F8" i="4" s="1"/>
  <c r="J10" i="6" l="1"/>
  <c r="D11" i="6" s="1"/>
  <c r="I11" i="6" s="1"/>
  <c r="K10" i="6"/>
  <c r="J10" i="5"/>
  <c r="D11" i="5" s="1"/>
  <c r="I11" i="5" s="1"/>
  <c r="D8" i="4"/>
  <c r="J11" i="6" l="1"/>
  <c r="D12" i="6" s="1"/>
  <c r="I12" i="6" s="1"/>
  <c r="K11" i="6"/>
  <c r="J11" i="5"/>
  <c r="D12" i="5" s="1"/>
  <c r="I12" i="5" s="1"/>
  <c r="I8" i="4"/>
  <c r="J8" i="4" s="1"/>
  <c r="J12" i="6" l="1"/>
  <c r="D13" i="6" s="1"/>
  <c r="I13" i="6" s="1"/>
  <c r="K12" i="6"/>
  <c r="J12" i="5"/>
  <c r="D13" i="5" s="1"/>
  <c r="I13" i="5" s="1"/>
  <c r="K8" i="4"/>
  <c r="D9" i="4"/>
  <c r="J13" i="6" l="1"/>
  <c r="D14" i="6" s="1"/>
  <c r="I14" i="6" s="1"/>
  <c r="K13" i="6"/>
  <c r="J13" i="5"/>
  <c r="D14" i="5" s="1"/>
  <c r="I14" i="5" s="1"/>
  <c r="I9" i="4"/>
  <c r="K9" i="4" s="1"/>
  <c r="J14" i="6" l="1"/>
  <c r="D15" i="6" s="1"/>
  <c r="I15" i="6" s="1"/>
  <c r="K14" i="6"/>
  <c r="J14" i="5"/>
  <c r="D15" i="5" s="1"/>
  <c r="I15" i="5" s="1"/>
  <c r="J9" i="4"/>
  <c r="J15" i="6" l="1"/>
  <c r="K15" i="6"/>
  <c r="J15" i="5"/>
  <c r="D10" i="4"/>
  <c r="I10" i="4" s="1"/>
  <c r="F16" i="6" l="1"/>
  <c r="D16" i="6" s="1"/>
  <c r="I16" i="6" s="1"/>
  <c r="F16" i="5"/>
  <c r="D16" i="5" s="1"/>
  <c r="I16" i="5" s="1"/>
  <c r="J10" i="4"/>
  <c r="K10" i="4"/>
  <c r="J16" i="6" l="1"/>
  <c r="K16" i="6"/>
  <c r="J16" i="5"/>
  <c r="D11" i="4"/>
  <c r="I11" i="4" s="1"/>
  <c r="F17" i="6" l="1"/>
  <c r="D17" i="6" s="1"/>
  <c r="I17" i="6" s="1"/>
  <c r="F17" i="5"/>
  <c r="D17" i="5" s="1"/>
  <c r="I17" i="5" s="1"/>
  <c r="J11" i="4"/>
  <c r="K11" i="4"/>
  <c r="J17" i="6" l="1"/>
  <c r="K17" i="6"/>
  <c r="J17" i="5"/>
  <c r="D12" i="4"/>
  <c r="I12" i="4" s="1"/>
  <c r="F18" i="6" l="1"/>
  <c r="D18" i="6" s="1"/>
  <c r="I18" i="6" s="1"/>
  <c r="F18" i="5"/>
  <c r="D18" i="5" s="1"/>
  <c r="I18" i="5" s="1"/>
  <c r="J12" i="4"/>
  <c r="K12" i="4"/>
  <c r="J18" i="6" l="1"/>
  <c r="K18" i="6"/>
  <c r="J18" i="5"/>
  <c r="D13" i="4"/>
  <c r="I13" i="4" s="1"/>
  <c r="J13" i="4" s="1"/>
  <c r="F19" i="6" l="1"/>
  <c r="D19" i="6" s="1"/>
  <c r="I19" i="6" s="1"/>
  <c r="F19" i="5"/>
  <c r="D19" i="5" s="1"/>
  <c r="I19" i="5" s="1"/>
  <c r="K13" i="4"/>
  <c r="D14" i="4"/>
  <c r="J19" i="6" l="1"/>
  <c r="K19" i="6"/>
  <c r="J19" i="5"/>
  <c r="I14" i="4"/>
  <c r="K14" i="4" s="1"/>
  <c r="F20" i="6" l="1"/>
  <c r="D20" i="6" s="1"/>
  <c r="I20" i="6" s="1"/>
  <c r="F20" i="5"/>
  <c r="D20" i="5" s="1"/>
  <c r="I20" i="5" s="1"/>
  <c r="J14" i="4"/>
  <c r="J20" i="6" l="1"/>
  <c r="K20" i="6"/>
  <c r="J20" i="5"/>
  <c r="D15" i="4"/>
  <c r="I15" i="4" s="1"/>
  <c r="F21" i="6" l="1"/>
  <c r="D21" i="6" s="1"/>
  <c r="I21" i="6" s="1"/>
  <c r="F21" i="5"/>
  <c r="D21" i="5" s="1"/>
  <c r="I21" i="5" s="1"/>
  <c r="J15" i="4"/>
  <c r="K15" i="4"/>
  <c r="J21" i="6" l="1"/>
  <c r="D22" i="6" s="1"/>
  <c r="I22" i="6" s="1"/>
  <c r="K21" i="6"/>
  <c r="J21" i="5"/>
  <c r="D22" i="5" s="1"/>
  <c r="I22" i="5" s="1"/>
  <c r="F16" i="4"/>
  <c r="D16" i="4" s="1"/>
  <c r="I16" i="4" s="1"/>
  <c r="J22" i="6" l="1"/>
  <c r="D23" i="6" s="1"/>
  <c r="I23" i="6" s="1"/>
  <c r="K22" i="6"/>
  <c r="J22" i="5"/>
  <c r="D23" i="5" s="1"/>
  <c r="I23" i="5" s="1"/>
  <c r="J16" i="4"/>
  <c r="F17" i="4" s="1"/>
  <c r="D17" i="4" s="1"/>
  <c r="K16" i="4"/>
  <c r="J23" i="6" l="1"/>
  <c r="D24" i="6" s="1"/>
  <c r="I24" i="6" s="1"/>
  <c r="K23" i="6"/>
  <c r="J23" i="5"/>
  <c r="D24" i="5" s="1"/>
  <c r="I24" i="5" s="1"/>
  <c r="I17" i="4"/>
  <c r="K17" i="4" s="1"/>
  <c r="J24" i="6" l="1"/>
  <c r="D25" i="6" s="1"/>
  <c r="I25" i="6" s="1"/>
  <c r="K24" i="6"/>
  <c r="J24" i="5"/>
  <c r="D25" i="5" s="1"/>
  <c r="I25" i="5" s="1"/>
  <c r="J17" i="4"/>
  <c r="J25" i="6" l="1"/>
  <c r="D26" i="6" s="1"/>
  <c r="I26" i="6" s="1"/>
  <c r="K25" i="6"/>
  <c r="J25" i="5"/>
  <c r="D26" i="5" s="1"/>
  <c r="I26" i="5" s="1"/>
  <c r="F18" i="4"/>
  <c r="D18" i="4" s="1"/>
  <c r="I18" i="4" s="1"/>
  <c r="J26" i="6" l="1"/>
  <c r="D27" i="6" s="1"/>
  <c r="I27" i="6" s="1"/>
  <c r="K26" i="6"/>
  <c r="J26" i="5"/>
  <c r="D27" i="5" s="1"/>
  <c r="I27" i="5" s="1"/>
  <c r="K18" i="4"/>
  <c r="J18" i="4"/>
  <c r="F19" i="4" s="1"/>
  <c r="J27" i="6" l="1"/>
  <c r="K27" i="6"/>
  <c r="J27" i="5"/>
  <c r="D19" i="4"/>
  <c r="I19" i="4" s="1"/>
  <c r="K19" i="4" s="1"/>
  <c r="F28" i="6" l="1"/>
  <c r="D28" i="6" s="1"/>
  <c r="I28" i="6" s="1"/>
  <c r="F28" i="5"/>
  <c r="D28" i="5" s="1"/>
  <c r="I28" i="5" s="1"/>
  <c r="J19" i="4"/>
  <c r="J28" i="6" l="1"/>
  <c r="D29" i="6" s="1"/>
  <c r="I29" i="6" s="1"/>
  <c r="K28" i="6"/>
  <c r="J28" i="5"/>
  <c r="D29" i="5" s="1"/>
  <c r="I29" i="5" s="1"/>
  <c r="F20" i="4"/>
  <c r="D20" i="4" s="1"/>
  <c r="I20" i="4" s="1"/>
  <c r="J29" i="6" l="1"/>
  <c r="D30" i="6" s="1"/>
  <c r="I30" i="6" s="1"/>
  <c r="K29" i="6"/>
  <c r="J29" i="5"/>
  <c r="D30" i="5" s="1"/>
  <c r="I30" i="5" s="1"/>
  <c r="K20" i="4"/>
  <c r="J20" i="4"/>
  <c r="F21" i="4" s="1"/>
  <c r="D21" i="4"/>
  <c r="J30" i="6" l="1"/>
  <c r="K30" i="6"/>
  <c r="J30" i="5"/>
  <c r="I21" i="4"/>
  <c r="J21" i="4" s="1"/>
  <c r="F31" i="6" l="1"/>
  <c r="D31" i="6" s="1"/>
  <c r="I31" i="6" s="1"/>
  <c r="F31" i="5"/>
  <c r="D31" i="5" s="1"/>
  <c r="I31" i="5" s="1"/>
  <c r="K21" i="4"/>
  <c r="D22" i="4"/>
  <c r="J31" i="6" l="1"/>
  <c r="K31" i="6"/>
  <c r="J31" i="5"/>
  <c r="I22" i="4"/>
  <c r="J22" i="4" s="1"/>
  <c r="F32" i="6" l="1"/>
  <c r="D32" i="6" s="1"/>
  <c r="I32" i="6" s="1"/>
  <c r="F32" i="5"/>
  <c r="D32" i="5" s="1"/>
  <c r="I32" i="5" s="1"/>
  <c r="K22" i="4"/>
  <c r="D23" i="4"/>
  <c r="J32" i="6" l="1"/>
  <c r="D33" i="6" s="1"/>
  <c r="I33" i="6" s="1"/>
  <c r="K32" i="6"/>
  <c r="J32" i="5"/>
  <c r="D33" i="5" s="1"/>
  <c r="I33" i="5" s="1"/>
  <c r="I23" i="4"/>
  <c r="K23" i="4" s="1"/>
  <c r="J33" i="6" l="1"/>
  <c r="D34" i="6" s="1"/>
  <c r="I34" i="6" s="1"/>
  <c r="K33" i="6"/>
  <c r="J33" i="5"/>
  <c r="D34" i="5" s="1"/>
  <c r="I34" i="5" s="1"/>
  <c r="J23" i="4"/>
  <c r="D24" i="4" s="1"/>
  <c r="J34" i="6" l="1"/>
  <c r="D35" i="6" s="1"/>
  <c r="I35" i="6" s="1"/>
  <c r="K34" i="6"/>
  <c r="J34" i="5"/>
  <c r="D35" i="5" s="1"/>
  <c r="I35" i="5" s="1"/>
  <c r="I24" i="4"/>
  <c r="J24" i="4"/>
  <c r="K24" i="4"/>
  <c r="J35" i="6" l="1"/>
  <c r="D36" i="6" s="1"/>
  <c r="I36" i="6" s="1"/>
  <c r="K35" i="6"/>
  <c r="J35" i="5"/>
  <c r="D36" i="5" s="1"/>
  <c r="I36" i="5" s="1"/>
  <c r="D25" i="4"/>
  <c r="J36" i="6" l="1"/>
  <c r="D37" i="6" s="1"/>
  <c r="I37" i="6" s="1"/>
  <c r="K36" i="6"/>
  <c r="J36" i="5"/>
  <c r="D37" i="5" s="1"/>
  <c r="I37" i="5" s="1"/>
  <c r="I25" i="4"/>
  <c r="K25" i="4" s="1"/>
  <c r="J37" i="6" l="1"/>
  <c r="K37" i="6"/>
  <c r="J37" i="5"/>
  <c r="J25" i="4"/>
  <c r="D26" i="4" s="1"/>
  <c r="F38" i="6" l="1"/>
  <c r="D38" i="6" s="1"/>
  <c r="I38" i="6" s="1"/>
  <c r="F38" i="5"/>
  <c r="D38" i="5" s="1"/>
  <c r="I38" i="5" s="1"/>
  <c r="I26" i="4"/>
  <c r="J26" i="4" s="1"/>
  <c r="J38" i="6" l="1"/>
  <c r="K38" i="6"/>
  <c r="J38" i="5"/>
  <c r="K26" i="4"/>
  <c r="D27" i="4"/>
  <c r="F39" i="6" l="1"/>
  <c r="D39" i="6" s="1"/>
  <c r="I39" i="6" s="1"/>
  <c r="F39" i="5"/>
  <c r="D39" i="5" s="1"/>
  <c r="I39" i="5" s="1"/>
  <c r="I27" i="4"/>
  <c r="J27" i="4" s="1"/>
  <c r="F28" i="4" s="1"/>
  <c r="K39" i="6" l="1"/>
  <c r="J39" i="6"/>
  <c r="J39" i="5"/>
  <c r="K27" i="4"/>
  <c r="D28" i="4"/>
  <c r="F40" i="6" l="1"/>
  <c r="D40" i="6" s="1"/>
  <c r="I40" i="6" s="1"/>
  <c r="F40" i="5"/>
  <c r="D40" i="5" s="1"/>
  <c r="I40" i="5" s="1"/>
  <c r="I28" i="4"/>
  <c r="K28" i="4" s="1"/>
  <c r="J40" i="6" l="1"/>
  <c r="D41" i="6" s="1"/>
  <c r="I41" i="6" s="1"/>
  <c r="K40" i="6"/>
  <c r="J40" i="5"/>
  <c r="D41" i="5" s="1"/>
  <c r="I41" i="5" s="1"/>
  <c r="J28" i="4"/>
  <c r="D29" i="4" s="1"/>
  <c r="K41" i="6" l="1"/>
  <c r="J41" i="6"/>
  <c r="D42" i="6" s="1"/>
  <c r="I42" i="6" s="1"/>
  <c r="J41" i="5"/>
  <c r="D42" i="5" s="1"/>
  <c r="I42" i="5" s="1"/>
  <c r="I29" i="4"/>
  <c r="K29" i="4" s="1"/>
  <c r="J42" i="6" l="1"/>
  <c r="K42" i="6"/>
  <c r="J42" i="5"/>
  <c r="J29" i="4"/>
  <c r="D30" i="4" s="1"/>
  <c r="F43" i="6" l="1"/>
  <c r="D43" i="6" s="1"/>
  <c r="I43" i="6" s="1"/>
  <c r="F43" i="5"/>
  <c r="D43" i="5" s="1"/>
  <c r="I43" i="5" s="1"/>
  <c r="I30" i="4"/>
  <c r="K30" i="4" s="1"/>
  <c r="K43" i="6" l="1"/>
  <c r="J43" i="6"/>
  <c r="D44" i="6" s="1"/>
  <c r="I44" i="6" s="1"/>
  <c r="J43" i="5"/>
  <c r="D44" i="5" s="1"/>
  <c r="I44" i="5" s="1"/>
  <c r="J30" i="4"/>
  <c r="J44" i="6" l="1"/>
  <c r="K44" i="6"/>
  <c r="J44" i="5"/>
  <c r="F31" i="4"/>
  <c r="D31" i="4" s="1"/>
  <c r="I31" i="4" s="1"/>
  <c r="K31" i="4" s="1"/>
  <c r="F45" i="6" l="1"/>
  <c r="D45" i="6" s="1"/>
  <c r="I45" i="6" s="1"/>
  <c r="F45" i="5"/>
  <c r="D45" i="5" s="1"/>
  <c r="I45" i="5" s="1"/>
  <c r="J31" i="4"/>
  <c r="F32" i="4" s="1"/>
  <c r="D32" i="4" s="1"/>
  <c r="K45" i="6" l="1"/>
  <c r="J45" i="6"/>
  <c r="J45" i="5"/>
  <c r="I32" i="4"/>
  <c r="K32" i="4" s="1"/>
  <c r="F46" i="6" l="1"/>
  <c r="D46" i="6" s="1"/>
  <c r="I46" i="6" s="1"/>
  <c r="F46" i="5"/>
  <c r="D46" i="5" s="1"/>
  <c r="I46" i="5" s="1"/>
  <c r="J32" i="4"/>
  <c r="D33" i="4"/>
  <c r="J46" i="6" l="1"/>
  <c r="K46" i="6"/>
  <c r="J46" i="5"/>
  <c r="I33" i="4"/>
  <c r="K33" i="4" s="1"/>
  <c r="F47" i="6" l="1"/>
  <c r="D47" i="6" s="1"/>
  <c r="I47" i="6" s="1"/>
  <c r="F47" i="5"/>
  <c r="D47" i="5" s="1"/>
  <c r="I47" i="5" s="1"/>
  <c r="J33" i="4"/>
  <c r="D34" i="4" s="1"/>
  <c r="K47" i="6" l="1"/>
  <c r="J47" i="6"/>
  <c r="D48" i="6" s="1"/>
  <c r="I48" i="6" s="1"/>
  <c r="J47" i="5"/>
  <c r="D48" i="5" s="1"/>
  <c r="I48" i="5" s="1"/>
  <c r="I34" i="4"/>
  <c r="K34" i="4" s="1"/>
  <c r="J48" i="6" l="1"/>
  <c r="D49" i="6" s="1"/>
  <c r="I49" i="6" s="1"/>
  <c r="K48" i="6"/>
  <c r="J48" i="5"/>
  <c r="D49" i="5" s="1"/>
  <c r="I49" i="5" s="1"/>
  <c r="J34" i="4"/>
  <c r="D35" i="4" s="1"/>
  <c r="K49" i="6" l="1"/>
  <c r="J49" i="6"/>
  <c r="D50" i="6" s="1"/>
  <c r="I50" i="6" s="1"/>
  <c r="J49" i="5"/>
  <c r="D50" i="5" s="1"/>
  <c r="I50" i="5" s="1"/>
  <c r="I35" i="4"/>
  <c r="K35" i="4" s="1"/>
  <c r="J50" i="6" l="1"/>
  <c r="D51" i="6" s="1"/>
  <c r="I51" i="6" s="1"/>
  <c r="K50" i="6"/>
  <c r="J50" i="5"/>
  <c r="D51" i="5" s="1"/>
  <c r="I51" i="5" s="1"/>
  <c r="J35" i="4"/>
  <c r="D36" i="4"/>
  <c r="K51" i="6" l="1"/>
  <c r="J51" i="6"/>
  <c r="D52" i="6" s="1"/>
  <c r="I52" i="6" s="1"/>
  <c r="J51" i="5"/>
  <c r="D52" i="5" s="1"/>
  <c r="I52" i="5" s="1"/>
  <c r="I36" i="4"/>
  <c r="K36" i="4" s="1"/>
  <c r="J52" i="6" l="1"/>
  <c r="D53" i="6" s="1"/>
  <c r="I53" i="6" s="1"/>
  <c r="K52" i="6"/>
  <c r="J52" i="5"/>
  <c r="D53" i="5" s="1"/>
  <c r="I53" i="5" s="1"/>
  <c r="J36" i="4"/>
  <c r="D37" i="4" s="1"/>
  <c r="K53" i="6" l="1"/>
  <c r="J53" i="6"/>
  <c r="D54" i="6" s="1"/>
  <c r="I54" i="6" s="1"/>
  <c r="J53" i="5"/>
  <c r="D54" i="5" s="1"/>
  <c r="I54" i="5" s="1"/>
  <c r="I37" i="4"/>
  <c r="K37" i="4" s="1"/>
  <c r="K54" i="6" l="1"/>
  <c r="J54" i="6"/>
  <c r="D55" i="6" s="1"/>
  <c r="I55" i="6" s="1"/>
  <c r="J54" i="5"/>
  <c r="D55" i="5" s="1"/>
  <c r="I55" i="5" s="1"/>
  <c r="J37" i="4"/>
  <c r="F38" i="4" s="1"/>
  <c r="K55" i="6" l="1"/>
  <c r="J55" i="6"/>
  <c r="D56" i="6" s="1"/>
  <c r="I56" i="6" s="1"/>
  <c r="J55" i="5"/>
  <c r="D56" i="5" s="1"/>
  <c r="I56" i="5" s="1"/>
  <c r="D38" i="4"/>
  <c r="I38" i="4" s="1"/>
  <c r="J38" i="4" s="1"/>
  <c r="F39" i="4" s="1"/>
  <c r="J56" i="6" l="1"/>
  <c r="K56" i="6"/>
  <c r="J56" i="5"/>
  <c r="K38" i="4"/>
  <c r="D39" i="4"/>
  <c r="F57" i="6" l="1"/>
  <c r="D57" i="6" s="1"/>
  <c r="I57" i="6" s="1"/>
  <c r="F57" i="5"/>
  <c r="D57" i="5" s="1"/>
  <c r="I57" i="5" s="1"/>
  <c r="I39" i="4"/>
  <c r="K39" i="4" s="1"/>
  <c r="K57" i="6" l="1"/>
  <c r="J57" i="6"/>
  <c r="J57" i="5"/>
  <c r="J39" i="4"/>
  <c r="F40" i="4" s="1"/>
  <c r="D40" i="4" s="1"/>
  <c r="F58" i="6" l="1"/>
  <c r="D58" i="6" s="1"/>
  <c r="I58" i="6" s="1"/>
  <c r="F58" i="5"/>
  <c r="D58" i="5" s="1"/>
  <c r="I58" i="5" s="1"/>
  <c r="I40" i="4"/>
  <c r="J40" i="4" s="1"/>
  <c r="K58" i="6" l="1"/>
  <c r="J58" i="6"/>
  <c r="J58" i="5"/>
  <c r="K40" i="4"/>
  <c r="D41" i="4"/>
  <c r="F59" i="6" l="1"/>
  <c r="D59" i="6" s="1"/>
  <c r="I59" i="6" s="1"/>
  <c r="F59" i="5"/>
  <c r="D59" i="5" s="1"/>
  <c r="I59" i="5" s="1"/>
  <c r="I41" i="4"/>
  <c r="J41" i="4" s="1"/>
  <c r="K59" i="6" l="1"/>
  <c r="J59" i="6"/>
  <c r="D60" i="6" s="1"/>
  <c r="I60" i="6" s="1"/>
  <c r="J59" i="5"/>
  <c r="D60" i="5" s="1"/>
  <c r="I60" i="5" s="1"/>
  <c r="K41" i="4"/>
  <c r="D42" i="4"/>
  <c r="K60" i="6" l="1"/>
  <c r="J60" i="6"/>
  <c r="J60" i="5"/>
  <c r="I42" i="4"/>
  <c r="K42" i="4" s="1"/>
  <c r="F61" i="6" l="1"/>
  <c r="D61" i="6" s="1"/>
  <c r="I61" i="6" s="1"/>
  <c r="F61" i="5"/>
  <c r="D61" i="5" s="1"/>
  <c r="I61" i="5" s="1"/>
  <c r="J42" i="4"/>
  <c r="F43" i="4" s="1"/>
  <c r="K61" i="6" l="1"/>
  <c r="J61" i="6"/>
  <c r="J61" i="5"/>
  <c r="D43" i="4"/>
  <c r="I43" i="4" s="1"/>
  <c r="J43" i="4" s="1"/>
  <c r="F62" i="6" l="1"/>
  <c r="D62" i="6" s="1"/>
  <c r="I62" i="6" s="1"/>
  <c r="F62" i="5"/>
  <c r="D62" i="5"/>
  <c r="I62" i="5" s="1"/>
  <c r="K43" i="4"/>
  <c r="D44" i="4"/>
  <c r="K62" i="6" l="1"/>
  <c r="J62" i="6"/>
  <c r="J62" i="5"/>
  <c r="I44" i="4"/>
  <c r="J44" i="4" s="1"/>
  <c r="F45" i="4" s="1"/>
  <c r="F63" i="6" l="1"/>
  <c r="D63" i="6" s="1"/>
  <c r="I63" i="6" s="1"/>
  <c r="F63" i="5"/>
  <c r="D63" i="5" s="1"/>
  <c r="I63" i="5" s="1"/>
  <c r="K44" i="4"/>
  <c r="D45" i="4"/>
  <c r="K63" i="6" l="1"/>
  <c r="J63" i="6"/>
  <c r="D64" i="6" s="1"/>
  <c r="I64" i="6" s="1"/>
  <c r="J63" i="5"/>
  <c r="D64" i="5" s="1"/>
  <c r="I64" i="5" s="1"/>
  <c r="I45" i="4"/>
  <c r="J45" i="4" s="1"/>
  <c r="F46" i="4" s="1"/>
  <c r="K64" i="6" l="1"/>
  <c r="J64" i="6"/>
  <c r="D65" i="6" s="1"/>
  <c r="I65" i="6" s="1"/>
  <c r="J64" i="5"/>
  <c r="D65" i="5" s="1"/>
  <c r="I65" i="5" s="1"/>
  <c r="K45" i="4"/>
  <c r="D46" i="4"/>
  <c r="K65" i="6" l="1"/>
  <c r="J65" i="6"/>
  <c r="J65" i="5"/>
  <c r="I46" i="4"/>
  <c r="K46" i="4" s="1"/>
  <c r="F66" i="6" l="1"/>
  <c r="D66" i="6" s="1"/>
  <c r="I66" i="6" s="1"/>
  <c r="F66" i="5"/>
  <c r="D66" i="5" s="1"/>
  <c r="I66" i="5" s="1"/>
  <c r="J46" i="4"/>
  <c r="F47" i="4" s="1"/>
  <c r="K66" i="6" l="1"/>
  <c r="J66" i="6"/>
  <c r="J66" i="5"/>
  <c r="D47" i="4"/>
  <c r="I47" i="4" s="1"/>
  <c r="F67" i="6" l="1"/>
  <c r="D67" i="6" s="1"/>
  <c r="I67" i="6" s="1"/>
  <c r="D67" i="5"/>
  <c r="I67" i="5" s="1"/>
  <c r="F67" i="5"/>
  <c r="K47" i="4"/>
  <c r="J47" i="4"/>
  <c r="D48" i="4"/>
  <c r="K67" i="6" l="1"/>
  <c r="J67" i="6"/>
  <c r="J67" i="5"/>
  <c r="I48" i="4"/>
  <c r="J48" i="4" s="1"/>
  <c r="F68" i="6" l="1"/>
  <c r="D68" i="6" s="1"/>
  <c r="I68" i="6" s="1"/>
  <c r="F68" i="5"/>
  <c r="D68" i="5" s="1"/>
  <c r="I68" i="5" s="1"/>
  <c r="K48" i="4"/>
  <c r="D49" i="4"/>
  <c r="K68" i="6" l="1"/>
  <c r="J68" i="6"/>
  <c r="J68" i="5"/>
  <c r="I49" i="4"/>
  <c r="J49" i="4" s="1"/>
  <c r="F69" i="6" l="1"/>
  <c r="D69" i="6" s="1"/>
  <c r="I69" i="6" s="1"/>
  <c r="F69" i="5"/>
  <c r="D69" i="5" s="1"/>
  <c r="I69" i="5" s="1"/>
  <c r="K49" i="4"/>
  <c r="D50" i="4"/>
  <c r="K69" i="6" l="1"/>
  <c r="J69" i="6"/>
  <c r="D70" i="6" s="1"/>
  <c r="I70" i="6" s="1"/>
  <c r="J69" i="5"/>
  <c r="D70" i="5" s="1"/>
  <c r="I70" i="5" s="1"/>
  <c r="I50" i="4"/>
  <c r="J50" i="4" s="1"/>
  <c r="K70" i="6" l="1"/>
  <c r="J70" i="6"/>
  <c r="D71" i="6" s="1"/>
  <c r="I71" i="6" s="1"/>
  <c r="J70" i="5"/>
  <c r="D71" i="5" s="1"/>
  <c r="I71" i="5" s="1"/>
  <c r="K50" i="4"/>
  <c r="D51" i="4"/>
  <c r="K71" i="6" l="1"/>
  <c r="J71" i="6"/>
  <c r="D72" i="6" s="1"/>
  <c r="I72" i="6" s="1"/>
  <c r="J71" i="5"/>
  <c r="D72" i="5" s="1"/>
  <c r="I72" i="5" s="1"/>
  <c r="I51" i="4"/>
  <c r="J51" i="4" s="1"/>
  <c r="K72" i="6" l="1"/>
  <c r="J72" i="6"/>
  <c r="J72" i="5"/>
  <c r="K51" i="4"/>
  <c r="D52" i="4"/>
  <c r="F73" i="6" l="1"/>
  <c r="D73" i="6" s="1"/>
  <c r="I73" i="6" s="1"/>
  <c r="F73" i="5"/>
  <c r="D73" i="5" s="1"/>
  <c r="I73" i="5" s="1"/>
  <c r="I52" i="4"/>
  <c r="K52" i="4"/>
  <c r="J52" i="4"/>
  <c r="K73" i="6" l="1"/>
  <c r="J73" i="6"/>
  <c r="J73" i="5"/>
  <c r="D53" i="4"/>
  <c r="F74" i="6" l="1"/>
  <c r="D74" i="6" s="1"/>
  <c r="I74" i="6" s="1"/>
  <c r="F74" i="5"/>
  <c r="D74" i="5" s="1"/>
  <c r="I74" i="5" s="1"/>
  <c r="I53" i="4"/>
  <c r="K53" i="4" s="1"/>
  <c r="K74" i="6" l="1"/>
  <c r="J74" i="6"/>
  <c r="D75" i="6" s="1"/>
  <c r="I75" i="6" s="1"/>
  <c r="J74" i="5"/>
  <c r="D75" i="5" s="1"/>
  <c r="I75" i="5" s="1"/>
  <c r="J53" i="4"/>
  <c r="D54" i="4"/>
  <c r="K75" i="6" l="1"/>
  <c r="J75" i="6"/>
  <c r="D76" i="6" s="1"/>
  <c r="I76" i="6" s="1"/>
  <c r="J75" i="5"/>
  <c r="D76" i="5" s="1"/>
  <c r="I76" i="5" s="1"/>
  <c r="I54" i="4"/>
  <c r="K54" i="4" s="1"/>
  <c r="K76" i="6" l="1"/>
  <c r="J76" i="6"/>
  <c r="J76" i="5"/>
  <c r="J54" i="4"/>
  <c r="D55" i="4" s="1"/>
  <c r="F77" i="6" l="1"/>
  <c r="D77" i="6" s="1"/>
  <c r="I77" i="6" s="1"/>
  <c r="F77" i="5"/>
  <c r="D77" i="5" s="1"/>
  <c r="I77" i="5" s="1"/>
  <c r="I55" i="4"/>
  <c r="K55" i="4" s="1"/>
  <c r="J55" i="4"/>
  <c r="K77" i="6" l="1"/>
  <c r="J77" i="6"/>
  <c r="J77" i="5"/>
  <c r="D56" i="4"/>
  <c r="F78" i="6" l="1"/>
  <c r="D78" i="6" s="1"/>
  <c r="I78" i="6" s="1"/>
  <c r="F78" i="5"/>
  <c r="D78" i="5"/>
  <c r="I78" i="5" s="1"/>
  <c r="I56" i="4"/>
  <c r="K56" i="4" s="1"/>
  <c r="J56" i="4"/>
  <c r="F57" i="4" s="1"/>
  <c r="K78" i="6" l="1"/>
  <c r="J78" i="6"/>
  <c r="J78" i="5"/>
  <c r="D57" i="4"/>
  <c r="F79" i="6" l="1"/>
  <c r="D79" i="6" s="1"/>
  <c r="I79" i="6" s="1"/>
  <c r="F79" i="5"/>
  <c r="D79" i="5" s="1"/>
  <c r="I79" i="5" s="1"/>
  <c r="I57" i="4"/>
  <c r="J57" i="4" s="1"/>
  <c r="F58" i="4" s="1"/>
  <c r="K79" i="6" l="1"/>
  <c r="J79" i="6"/>
  <c r="J79" i="5"/>
  <c r="K57" i="4"/>
  <c r="D58" i="4"/>
  <c r="F80" i="6" l="1"/>
  <c r="D80" i="6" s="1"/>
  <c r="I80" i="6" s="1"/>
  <c r="F80" i="5"/>
  <c r="D80" i="5" s="1"/>
  <c r="I80" i="5" s="1"/>
  <c r="I58" i="4"/>
  <c r="J58" i="4"/>
  <c r="F59" i="4" s="1"/>
  <c r="K58" i="4"/>
  <c r="K80" i="6" l="1"/>
  <c r="J80" i="6"/>
  <c r="D81" i="6" s="1"/>
  <c r="I81" i="6" s="1"/>
  <c r="J80" i="5"/>
  <c r="D81" i="5" s="1"/>
  <c r="I81" i="5" s="1"/>
  <c r="D59" i="4"/>
  <c r="K81" i="6" l="1"/>
  <c r="J81" i="6"/>
  <c r="D82" i="6" s="1"/>
  <c r="I82" i="6" s="1"/>
  <c r="J81" i="5"/>
  <c r="D82" i="5" s="1"/>
  <c r="I82" i="5" s="1"/>
  <c r="I59" i="4"/>
  <c r="J59" i="4"/>
  <c r="K59" i="4"/>
  <c r="K82" i="6" l="1"/>
  <c r="J82" i="6"/>
  <c r="D83" i="6" s="1"/>
  <c r="I83" i="6" s="1"/>
  <c r="J82" i="5"/>
  <c r="D83" i="5" s="1"/>
  <c r="I83" i="5" s="1"/>
  <c r="D60" i="4"/>
  <c r="K83" i="6" l="1"/>
  <c r="J83" i="6"/>
  <c r="J83" i="5"/>
  <c r="I60" i="4"/>
  <c r="J60" i="4" s="1"/>
  <c r="F61" i="4" s="1"/>
  <c r="F84" i="6" l="1"/>
  <c r="D84" i="6" s="1"/>
  <c r="I84" i="6" s="1"/>
  <c r="F84" i="5"/>
  <c r="D84" i="5" s="1"/>
  <c r="I84" i="5" s="1"/>
  <c r="K60" i="4"/>
  <c r="D61" i="4"/>
  <c r="K84" i="6" l="1"/>
  <c r="J84" i="6"/>
  <c r="D85" i="6" s="1"/>
  <c r="I85" i="6" s="1"/>
  <c r="J84" i="5"/>
  <c r="D85" i="5" s="1"/>
  <c r="I85" i="5" s="1"/>
  <c r="I61" i="4"/>
  <c r="K61" i="4" s="1"/>
  <c r="K85" i="6" l="1"/>
  <c r="J85" i="6"/>
  <c r="D86" i="6" s="1"/>
  <c r="I86" i="6" s="1"/>
  <c r="J85" i="5"/>
  <c r="D86" i="5" s="1"/>
  <c r="I86" i="5" s="1"/>
  <c r="J61" i="4"/>
  <c r="F62" i="4" s="1"/>
  <c r="K86" i="6" l="1"/>
  <c r="J86" i="6"/>
  <c r="J86" i="5"/>
  <c r="D62" i="4"/>
  <c r="I62" i="4" s="1"/>
  <c r="J62" i="4" s="1"/>
  <c r="F63" i="4" s="1"/>
  <c r="F87" i="6" l="1"/>
  <c r="D87" i="6" s="1"/>
  <c r="I87" i="6" s="1"/>
  <c r="F87" i="5"/>
  <c r="D87" i="5" s="1"/>
  <c r="I87" i="5" s="1"/>
  <c r="K62" i="4"/>
  <c r="D63" i="4"/>
  <c r="K87" i="6" l="1"/>
  <c r="J87" i="6"/>
  <c r="J87" i="5"/>
  <c r="I63" i="4"/>
  <c r="J63" i="4" s="1"/>
  <c r="F88" i="6" l="1"/>
  <c r="D88" i="6" s="1"/>
  <c r="I88" i="6" s="1"/>
  <c r="F88" i="5"/>
  <c r="D88" i="5" s="1"/>
  <c r="I88" i="5" s="1"/>
  <c r="K63" i="4"/>
  <c r="D64" i="4"/>
  <c r="K88" i="6" l="1"/>
  <c r="J88" i="6"/>
  <c r="D89" i="6" s="1"/>
  <c r="I89" i="6" s="1"/>
  <c r="J88" i="5"/>
  <c r="D89" i="5" s="1"/>
  <c r="I89" i="5" s="1"/>
  <c r="I64" i="4"/>
  <c r="K64" i="4" s="1"/>
  <c r="K89" i="6" l="1"/>
  <c r="J89" i="6"/>
  <c r="D90" i="6" s="1"/>
  <c r="I90" i="6" s="1"/>
  <c r="J89" i="5"/>
  <c r="D90" i="5" s="1"/>
  <c r="I90" i="5" s="1"/>
  <c r="J64" i="4"/>
  <c r="D65" i="4"/>
  <c r="K90" i="6" l="1"/>
  <c r="J90" i="6"/>
  <c r="J90" i="5"/>
  <c r="I65" i="4"/>
  <c r="J65" i="4" s="1"/>
  <c r="F66" i="4" s="1"/>
  <c r="F91" i="6" l="1"/>
  <c r="D91" i="6" s="1"/>
  <c r="I91" i="6" s="1"/>
  <c r="F91" i="5"/>
  <c r="D91" i="5" s="1"/>
  <c r="I91" i="5" s="1"/>
  <c r="K65" i="4"/>
  <c r="D66" i="4"/>
  <c r="K91" i="6" l="1"/>
  <c r="J91" i="6"/>
  <c r="J91" i="5"/>
  <c r="I66" i="4"/>
  <c r="J66" i="4" s="1"/>
  <c r="F67" i="4" s="1"/>
  <c r="F92" i="6" l="1"/>
  <c r="D92" i="6" s="1"/>
  <c r="I92" i="6" s="1"/>
  <c r="F92" i="5"/>
  <c r="D92" i="5" s="1"/>
  <c r="I92" i="5" s="1"/>
  <c r="K66" i="4"/>
  <c r="D67" i="4"/>
  <c r="K92" i="6" l="1"/>
  <c r="J92" i="6"/>
  <c r="J92" i="5"/>
  <c r="I67" i="4"/>
  <c r="J67" i="4" s="1"/>
  <c r="F68" i="4" s="1"/>
  <c r="F93" i="6" l="1"/>
  <c r="D93" i="6" s="1"/>
  <c r="I93" i="6" s="1"/>
  <c r="F93" i="5"/>
  <c r="D93" i="5" s="1"/>
  <c r="I93" i="5" s="1"/>
  <c r="K67" i="4"/>
  <c r="D68" i="4"/>
  <c r="K93" i="6" l="1"/>
  <c r="J93" i="6"/>
  <c r="J93" i="5"/>
  <c r="I68" i="4"/>
  <c r="J68" i="4" s="1"/>
  <c r="F69" i="4" s="1"/>
  <c r="F94" i="6" l="1"/>
  <c r="D94" i="6" s="1"/>
  <c r="I94" i="6" s="1"/>
  <c r="F94" i="5"/>
  <c r="D94" i="5" s="1"/>
  <c r="I94" i="5" s="1"/>
  <c r="K68" i="4"/>
  <c r="D69" i="4"/>
  <c r="K94" i="6" l="1"/>
  <c r="J94" i="6"/>
  <c r="J94" i="5"/>
  <c r="I69" i="4"/>
  <c r="J69" i="4" s="1"/>
  <c r="F95" i="6" l="1"/>
  <c r="D95" i="6" s="1"/>
  <c r="I95" i="6" s="1"/>
  <c r="F95" i="5"/>
  <c r="D95" i="5" s="1"/>
  <c r="I95" i="5" s="1"/>
  <c r="K69" i="4"/>
  <c r="D70" i="4"/>
  <c r="K95" i="6" l="1"/>
  <c r="J95" i="6"/>
  <c r="J95" i="5"/>
  <c r="I70" i="4"/>
  <c r="J70" i="4" s="1"/>
  <c r="F96" i="6" l="1"/>
  <c r="D96" i="6" s="1"/>
  <c r="I96" i="6" s="1"/>
  <c r="F96" i="5"/>
  <c r="D96" i="5" s="1"/>
  <c r="I96" i="5" s="1"/>
  <c r="K70" i="4"/>
  <c r="D71" i="4"/>
  <c r="K96" i="6" l="1"/>
  <c r="J96" i="6"/>
  <c r="J96" i="5"/>
  <c r="I71" i="4"/>
  <c r="K71" i="4" s="1"/>
  <c r="F97" i="6" l="1"/>
  <c r="D97" i="6" s="1"/>
  <c r="I97" i="6" s="1"/>
  <c r="F97" i="5"/>
  <c r="D97" i="5" s="1"/>
  <c r="I97" i="5" s="1"/>
  <c r="J71" i="4"/>
  <c r="D72" i="4" s="1"/>
  <c r="K97" i="6" l="1"/>
  <c r="J97" i="6"/>
  <c r="J97" i="5"/>
  <c r="I72" i="4"/>
  <c r="K72" i="4" s="1"/>
  <c r="F98" i="6" l="1"/>
  <c r="D98" i="6" s="1"/>
  <c r="I98" i="6" s="1"/>
  <c r="F98" i="5"/>
  <c r="D98" i="5" s="1"/>
  <c r="I98" i="5" s="1"/>
  <c r="J72" i="4"/>
  <c r="F73" i="4" s="1"/>
  <c r="K98" i="6" l="1"/>
  <c r="J98" i="6"/>
  <c r="J98" i="5"/>
  <c r="D73" i="4"/>
  <c r="I73" i="4" s="1"/>
  <c r="J73" i="4" s="1"/>
  <c r="F74" i="4" s="1"/>
  <c r="F99" i="6" l="1"/>
  <c r="D99" i="6" s="1"/>
  <c r="I99" i="6" s="1"/>
  <c r="F99" i="5"/>
  <c r="D99" i="5" s="1"/>
  <c r="I99" i="5" s="1"/>
  <c r="K73" i="4"/>
  <c r="D74" i="4"/>
  <c r="J99" i="6" l="1"/>
  <c r="D100" i="6" s="1"/>
  <c r="I100" i="6" s="1"/>
  <c r="K99" i="6"/>
  <c r="J99" i="5"/>
  <c r="D100" i="5" s="1"/>
  <c r="I100" i="5" s="1"/>
  <c r="I74" i="4"/>
  <c r="K74" i="4" s="1"/>
  <c r="J74" i="4"/>
  <c r="J100" i="6" l="1"/>
  <c r="D101" i="6" s="1"/>
  <c r="I101" i="6" s="1"/>
  <c r="K100" i="6"/>
  <c r="J100" i="5"/>
  <c r="D101" i="5" s="1"/>
  <c r="I101" i="5" s="1"/>
  <c r="D75" i="4"/>
  <c r="J101" i="6" l="1"/>
  <c r="D102" i="6" s="1"/>
  <c r="I102" i="6" s="1"/>
  <c r="K101" i="6"/>
  <c r="J101" i="5"/>
  <c r="D102" i="5" s="1"/>
  <c r="I102" i="5" s="1"/>
  <c r="I75" i="4"/>
  <c r="K75" i="4" s="1"/>
  <c r="J102" i="6" l="1"/>
  <c r="D103" i="6" s="1"/>
  <c r="I103" i="6" s="1"/>
  <c r="K102" i="6"/>
  <c r="J102" i="5"/>
  <c r="D103" i="5" s="1"/>
  <c r="I103" i="5" s="1"/>
  <c r="J75" i="4"/>
  <c r="J103" i="6" l="1"/>
  <c r="K103" i="6"/>
  <c r="J103" i="5"/>
  <c r="D76" i="4"/>
  <c r="I76" i="4" s="1"/>
  <c r="J76" i="4" s="1"/>
  <c r="F77" i="4" s="1"/>
  <c r="F104" i="6" l="1"/>
  <c r="D104" i="6" s="1"/>
  <c r="I104" i="6" s="1"/>
  <c r="F104" i="5"/>
  <c r="D104" i="5" s="1"/>
  <c r="I104" i="5" s="1"/>
  <c r="K76" i="4"/>
  <c r="D77" i="4"/>
  <c r="J104" i="6" l="1"/>
  <c r="D105" i="6" s="1"/>
  <c r="I105" i="6" s="1"/>
  <c r="K104" i="6"/>
  <c r="J104" i="5"/>
  <c r="D105" i="5" s="1"/>
  <c r="I105" i="5" s="1"/>
  <c r="I77" i="4"/>
  <c r="K77" i="4" s="1"/>
  <c r="J105" i="6" l="1"/>
  <c r="D106" i="6" s="1"/>
  <c r="I106" i="6" s="1"/>
  <c r="K105" i="6"/>
  <c r="J105" i="5"/>
  <c r="D106" i="5" s="1"/>
  <c r="I106" i="5" s="1"/>
  <c r="J77" i="4"/>
  <c r="F78" i="4" s="1"/>
  <c r="J106" i="6" l="1"/>
  <c r="K106" i="6"/>
  <c r="J106" i="5"/>
  <c r="D78" i="4"/>
  <c r="I78" i="4" s="1"/>
  <c r="F107" i="6" l="1"/>
  <c r="D107" i="6"/>
  <c r="I107" i="6" s="1"/>
  <c r="F107" i="5"/>
  <c r="D107" i="5" s="1"/>
  <c r="I107" i="5" s="1"/>
  <c r="J78" i="4"/>
  <c r="K78" i="4"/>
  <c r="K107" i="6" l="1"/>
  <c r="J107" i="6"/>
  <c r="J107" i="5"/>
  <c r="F79" i="4"/>
  <c r="D79" i="4" s="1"/>
  <c r="I79" i="4" s="1"/>
  <c r="J79" i="4" s="1"/>
  <c r="F80" i="4" s="1"/>
  <c r="F108" i="6" l="1"/>
  <c r="D108" i="6" s="1"/>
  <c r="I108" i="6" s="1"/>
  <c r="F108" i="5"/>
  <c r="D108" i="5" s="1"/>
  <c r="I108" i="5" s="1"/>
  <c r="K79" i="4"/>
  <c r="D80" i="4"/>
  <c r="J108" i="6" l="1"/>
  <c r="K108" i="6"/>
  <c r="J108" i="5"/>
  <c r="I80" i="4"/>
  <c r="J80" i="4" s="1"/>
  <c r="F109" i="6" l="1"/>
  <c r="D109" i="6" s="1"/>
  <c r="I109" i="6" s="1"/>
  <c r="F109" i="5"/>
  <c r="D109" i="5" s="1"/>
  <c r="I109" i="5" s="1"/>
  <c r="K80" i="4"/>
  <c r="D81" i="4"/>
  <c r="K109" i="6" l="1"/>
  <c r="J109" i="6"/>
  <c r="J109" i="5"/>
  <c r="I81" i="4"/>
  <c r="K81" i="4" s="1"/>
  <c r="F110" i="6" l="1"/>
  <c r="D110" i="6" s="1"/>
  <c r="I110" i="6" s="1"/>
  <c r="F110" i="5"/>
  <c r="D110" i="5" s="1"/>
  <c r="I110" i="5" s="1"/>
  <c r="J81" i="4"/>
  <c r="D82" i="4" s="1"/>
  <c r="J110" i="6" l="1"/>
  <c r="K110" i="6"/>
  <c r="J110" i="5"/>
  <c r="I82" i="4"/>
  <c r="J82" i="4" s="1"/>
  <c r="F111" i="6" l="1"/>
  <c r="D111" i="6" s="1"/>
  <c r="I111" i="6" s="1"/>
  <c r="F111" i="5"/>
  <c r="D111" i="5" s="1"/>
  <c r="I111" i="5" s="1"/>
  <c r="K82" i="4"/>
  <c r="D83" i="4"/>
  <c r="K111" i="6" l="1"/>
  <c r="J111" i="6"/>
  <c r="D112" i="6" s="1"/>
  <c r="I112" i="6" s="1"/>
  <c r="J111" i="5"/>
  <c r="D112" i="5" s="1"/>
  <c r="I112" i="5" s="1"/>
  <c r="I83" i="4"/>
  <c r="J83" i="4" s="1"/>
  <c r="F84" i="4" s="1"/>
  <c r="J112" i="6" l="1"/>
  <c r="K112" i="6"/>
  <c r="J112" i="5"/>
  <c r="K83" i="4"/>
  <c r="D84" i="4"/>
  <c r="F113" i="6" l="1"/>
  <c r="D113" i="6" s="1"/>
  <c r="I113" i="6" s="1"/>
  <c r="F113" i="5"/>
  <c r="D113" i="5" s="1"/>
  <c r="I113" i="5" s="1"/>
  <c r="I84" i="4"/>
  <c r="K84" i="4" s="1"/>
  <c r="K113" i="6" l="1"/>
  <c r="J113" i="6"/>
  <c r="D114" i="6" s="1"/>
  <c r="I114" i="6" s="1"/>
  <c r="J113" i="5"/>
  <c r="D114" i="5" s="1"/>
  <c r="I114" i="5" s="1"/>
  <c r="J84" i="4"/>
  <c r="D85" i="4" s="1"/>
  <c r="J114" i="6" l="1"/>
  <c r="K114" i="6"/>
  <c r="J114" i="5"/>
  <c r="I85" i="4"/>
  <c r="J85" i="4" s="1"/>
  <c r="F115" i="6" l="1"/>
  <c r="D115" i="6" s="1"/>
  <c r="I115" i="6" s="1"/>
  <c r="F115" i="5"/>
  <c r="D115" i="5" s="1"/>
  <c r="I115" i="5" s="1"/>
  <c r="K85" i="4"/>
  <c r="D86" i="4"/>
  <c r="K115" i="6" l="1"/>
  <c r="J115" i="6"/>
  <c r="J115" i="5"/>
  <c r="I86" i="4"/>
  <c r="J86" i="4" s="1"/>
  <c r="F87" i="4" s="1"/>
  <c r="F116" i="6" l="1"/>
  <c r="D116" i="6" s="1"/>
  <c r="I116" i="6" s="1"/>
  <c r="F116" i="5"/>
  <c r="D116" i="5" s="1"/>
  <c r="I116" i="5" s="1"/>
  <c r="K86" i="4"/>
  <c r="D87" i="4"/>
  <c r="J116" i="6" l="1"/>
  <c r="K116" i="6"/>
  <c r="J116" i="5"/>
  <c r="I87" i="4"/>
  <c r="K87" i="4" s="1"/>
  <c r="F117" i="6" l="1"/>
  <c r="D117" i="6" s="1"/>
  <c r="I117" i="6" s="1"/>
  <c r="F117" i="5"/>
  <c r="D117" i="5" s="1"/>
  <c r="I117" i="5" s="1"/>
  <c r="J87" i="4"/>
  <c r="F88" i="4" s="1"/>
  <c r="D88" i="4" s="1"/>
  <c r="K117" i="6" l="1"/>
  <c r="J117" i="6"/>
  <c r="D118" i="6" s="1"/>
  <c r="I118" i="6" s="1"/>
  <c r="J117" i="5"/>
  <c r="D118" i="5" s="1"/>
  <c r="I118" i="5" s="1"/>
  <c r="I88" i="4"/>
  <c r="J88" i="4" s="1"/>
  <c r="J118" i="6" l="1"/>
  <c r="K118" i="6"/>
  <c r="J118" i="5"/>
  <c r="K88" i="4"/>
  <c r="D89" i="4"/>
  <c r="F119" i="6" l="1"/>
  <c r="D119" i="6" s="1"/>
  <c r="I119" i="6" s="1"/>
  <c r="F119" i="5"/>
  <c r="D119" i="5" s="1"/>
  <c r="I119" i="5" s="1"/>
  <c r="I89" i="4"/>
  <c r="J89" i="4" s="1"/>
  <c r="K119" i="6" l="1"/>
  <c r="J119" i="6"/>
  <c r="D120" i="6" s="1"/>
  <c r="I120" i="6" s="1"/>
  <c r="J119" i="5"/>
  <c r="D120" i="5" s="1"/>
  <c r="I120" i="5" s="1"/>
  <c r="K89" i="4"/>
  <c r="D90" i="4"/>
  <c r="K120" i="6" l="1"/>
  <c r="J120" i="6"/>
  <c r="D121" i="6" s="1"/>
  <c r="I121" i="6" s="1"/>
  <c r="J120" i="5"/>
  <c r="D121" i="5" s="1"/>
  <c r="I121" i="5" s="1"/>
  <c r="I90" i="4"/>
  <c r="K90" i="4" s="1"/>
  <c r="K121" i="6" l="1"/>
  <c r="J121" i="6"/>
  <c r="J121" i="5"/>
  <c r="J90" i="4"/>
  <c r="F122" i="6" l="1"/>
  <c r="D122" i="6" s="1"/>
  <c r="I122" i="6" s="1"/>
  <c r="F122" i="5"/>
  <c r="D122" i="5" s="1"/>
  <c r="I122" i="5" s="1"/>
  <c r="F91" i="4"/>
  <c r="D91" i="4" s="1"/>
  <c r="I91" i="4" s="1"/>
  <c r="K91" i="4" s="1"/>
  <c r="J122" i="6" l="1"/>
  <c r="K122" i="6"/>
  <c r="J122" i="5"/>
  <c r="J91" i="4"/>
  <c r="F123" i="6" l="1"/>
  <c r="D123" i="6" s="1"/>
  <c r="I123" i="6" s="1"/>
  <c r="F123" i="5"/>
  <c r="D123" i="5"/>
  <c r="I123" i="5" s="1"/>
  <c r="F92" i="4"/>
  <c r="D92" i="4" s="1"/>
  <c r="I92" i="4" s="1"/>
  <c r="J92" i="4" s="1"/>
  <c r="F93" i="4" s="1"/>
  <c r="K123" i="6" l="1"/>
  <c r="J123" i="6"/>
  <c r="J123" i="5"/>
  <c r="K92" i="4"/>
  <c r="D93" i="4"/>
  <c r="F124" i="6" l="1"/>
  <c r="D124" i="6" s="1"/>
  <c r="I124" i="6" s="1"/>
  <c r="F124" i="5"/>
  <c r="D124" i="5" s="1"/>
  <c r="I124" i="5" s="1"/>
  <c r="I93" i="4"/>
  <c r="J93" i="4" s="1"/>
  <c r="F94" i="4" s="1"/>
  <c r="K124" i="6" l="1"/>
  <c r="J124" i="6"/>
  <c r="J124" i="5"/>
  <c r="K93" i="4"/>
  <c r="D94" i="4"/>
  <c r="F125" i="6" l="1"/>
  <c r="D125" i="6" s="1"/>
  <c r="I125" i="6" s="1"/>
  <c r="F125" i="5"/>
  <c r="D125" i="5" s="1"/>
  <c r="I125" i="5" s="1"/>
  <c r="I94" i="4"/>
  <c r="J94" i="4" s="1"/>
  <c r="F95" i="4" s="1"/>
  <c r="K125" i="6" l="1"/>
  <c r="J125" i="6"/>
  <c r="J125" i="5"/>
  <c r="K94" i="4"/>
  <c r="D95" i="4"/>
  <c r="F126" i="6" l="1"/>
  <c r="D126" i="6" s="1"/>
  <c r="I126" i="6" s="1"/>
  <c r="F126" i="5"/>
  <c r="D126" i="5"/>
  <c r="I126" i="5" s="1"/>
  <c r="I95" i="4"/>
  <c r="J95" i="4" s="1"/>
  <c r="F96" i="4" s="1"/>
  <c r="J126" i="6" l="1"/>
  <c r="K126" i="6"/>
  <c r="J126" i="5"/>
  <c r="K95" i="4"/>
  <c r="D96" i="4"/>
  <c r="F127" i="6" l="1"/>
  <c r="D127" i="6" s="1"/>
  <c r="I127" i="6" s="1"/>
  <c r="F127" i="5"/>
  <c r="D127" i="5" s="1"/>
  <c r="I127" i="5" s="1"/>
  <c r="I96" i="4"/>
  <c r="K96" i="4" s="1"/>
  <c r="K127" i="6" l="1"/>
  <c r="J127" i="6"/>
  <c r="J127" i="5"/>
  <c r="J96" i="4"/>
  <c r="F97" i="4" s="1"/>
  <c r="D97" i="4" s="1"/>
  <c r="F128" i="6" l="1"/>
  <c r="D128" i="6"/>
  <c r="I128" i="6" s="1"/>
  <c r="F128" i="5"/>
  <c r="D128" i="5" s="1"/>
  <c r="I128" i="5" s="1"/>
  <c r="I97" i="4"/>
  <c r="J97" i="4" s="1"/>
  <c r="F98" i="4" s="1"/>
  <c r="K128" i="6" l="1"/>
  <c r="J128" i="6"/>
  <c r="J128" i="5"/>
  <c r="K97" i="4"/>
  <c r="D98" i="4"/>
  <c r="F129" i="6" l="1"/>
  <c r="D129" i="6" s="1"/>
  <c r="I129" i="6" s="1"/>
  <c r="F129" i="5"/>
  <c r="D129" i="5" s="1"/>
  <c r="I129" i="5" s="1"/>
  <c r="I98" i="4"/>
  <c r="K98" i="4" s="1"/>
  <c r="J98" i="4"/>
  <c r="F99" i="4" s="1"/>
  <c r="K129" i="6" l="1"/>
  <c r="J129" i="6"/>
  <c r="J129" i="5"/>
  <c r="D99" i="4"/>
  <c r="F130" i="6" l="1"/>
  <c r="D130" i="6" s="1"/>
  <c r="I130" i="6" s="1"/>
  <c r="F130" i="5"/>
  <c r="D130" i="5" s="1"/>
  <c r="I130" i="5" s="1"/>
  <c r="I99" i="4"/>
  <c r="J99" i="4" s="1"/>
  <c r="J130" i="6" l="1"/>
  <c r="K130" i="6"/>
  <c r="J130" i="5"/>
  <c r="K99" i="4"/>
  <c r="D100" i="4"/>
  <c r="F131" i="6" l="1"/>
  <c r="D131" i="6" s="1"/>
  <c r="I131" i="6" s="1"/>
  <c r="F131" i="5"/>
  <c r="D131" i="5"/>
  <c r="I131" i="5" s="1"/>
  <c r="I100" i="4"/>
  <c r="J100" i="4" s="1"/>
  <c r="K131" i="6" l="1"/>
  <c r="J131" i="6"/>
  <c r="J131" i="5"/>
  <c r="K100" i="4"/>
  <c r="D101" i="4"/>
  <c r="F132" i="6" l="1"/>
  <c r="D132" i="6" s="1"/>
  <c r="I132" i="6" s="1"/>
  <c r="F132" i="5"/>
  <c r="D132" i="5" s="1"/>
  <c r="I132" i="5" s="1"/>
  <c r="I101" i="4"/>
  <c r="J101" i="4"/>
  <c r="K101" i="4"/>
  <c r="K132" i="6" l="1"/>
  <c r="J132" i="6"/>
  <c r="J132" i="5"/>
  <c r="D102" i="4"/>
  <c r="F133" i="6" l="1"/>
  <c r="D133" i="6" s="1"/>
  <c r="I133" i="6" s="1"/>
  <c r="F133" i="5"/>
  <c r="D133" i="5" s="1"/>
  <c r="I133" i="5" s="1"/>
  <c r="I102" i="4"/>
  <c r="K102" i="4" s="1"/>
  <c r="K133" i="6" l="1"/>
  <c r="J133" i="6"/>
  <c r="J133" i="5"/>
  <c r="J102" i="4"/>
  <c r="D103" i="4" s="1"/>
  <c r="F134" i="6" l="1"/>
  <c r="D134" i="6" s="1"/>
  <c r="I134" i="6" s="1"/>
  <c r="F134" i="5"/>
  <c r="D134" i="5" s="1"/>
  <c r="I134" i="5" s="1"/>
  <c r="I103" i="4"/>
  <c r="J103" i="4" s="1"/>
  <c r="F104" i="4" s="1"/>
  <c r="J134" i="6" l="1"/>
  <c r="K134" i="6"/>
  <c r="J134" i="5"/>
  <c r="K103" i="4"/>
  <c r="D104" i="4"/>
  <c r="F135" i="6" l="1"/>
  <c r="D135" i="6"/>
  <c r="I135" i="6" s="1"/>
  <c r="F135" i="5"/>
  <c r="D135" i="5"/>
  <c r="I135" i="5" s="1"/>
  <c r="I104" i="4"/>
  <c r="K104" i="4" s="1"/>
  <c r="J135" i="6" l="1"/>
  <c r="D136" i="6" s="1"/>
  <c r="I136" i="6" s="1"/>
  <c r="K135" i="6"/>
  <c r="J135" i="5"/>
  <c r="D136" i="5" s="1"/>
  <c r="I136" i="5" s="1"/>
  <c r="J104" i="4"/>
  <c r="D105" i="4" s="1"/>
  <c r="J136" i="6" l="1"/>
  <c r="D137" i="6" s="1"/>
  <c r="I137" i="6" s="1"/>
  <c r="K136" i="6"/>
  <c r="J136" i="5"/>
  <c r="D137" i="5" s="1"/>
  <c r="I137" i="5" s="1"/>
  <c r="I105" i="4"/>
  <c r="J105" i="4" s="1"/>
  <c r="J137" i="6" l="1"/>
  <c r="K137" i="6"/>
  <c r="J137" i="5"/>
  <c r="K105" i="4"/>
  <c r="D106" i="4"/>
  <c r="F138" i="6" l="1"/>
  <c r="D138" i="6" s="1"/>
  <c r="I138" i="6" s="1"/>
  <c r="F138" i="5"/>
  <c r="D138" i="5" s="1"/>
  <c r="I138" i="5" s="1"/>
  <c r="I106" i="4"/>
  <c r="J106" i="4"/>
  <c r="F107" i="4" s="1"/>
  <c r="K106" i="4"/>
  <c r="J138" i="6" l="1"/>
  <c r="D139" i="6" s="1"/>
  <c r="I139" i="6" s="1"/>
  <c r="K138" i="6"/>
  <c r="J138" i="5"/>
  <c r="D139" i="5" s="1"/>
  <c r="I139" i="5" s="1"/>
  <c r="D107" i="4"/>
  <c r="J139" i="6" l="1"/>
  <c r="K139" i="6"/>
  <c r="J139" i="5"/>
  <c r="I107" i="4"/>
  <c r="J107" i="4" s="1"/>
  <c r="F108" i="4" s="1"/>
  <c r="F140" i="6" l="1"/>
  <c r="D140" i="6" s="1"/>
  <c r="I140" i="6" s="1"/>
  <c r="F140" i="5"/>
  <c r="D140" i="5" s="1"/>
  <c r="I140" i="5" s="1"/>
  <c r="K107" i="4"/>
  <c r="D108" i="4"/>
  <c r="J140" i="6" l="1"/>
  <c r="D141" i="6" s="1"/>
  <c r="I141" i="6" s="1"/>
  <c r="K140" i="6"/>
  <c r="J140" i="5"/>
  <c r="D141" i="5" s="1"/>
  <c r="I141" i="5" s="1"/>
  <c r="I108" i="4"/>
  <c r="J108" i="4" s="1"/>
  <c r="F109" i="4" s="1"/>
  <c r="J141" i="6" l="1"/>
  <c r="K141" i="6"/>
  <c r="J141" i="5"/>
  <c r="K108" i="4"/>
  <c r="D109" i="4"/>
  <c r="F142" i="6" l="1"/>
  <c r="D142" i="6" s="1"/>
  <c r="I142" i="6" s="1"/>
  <c r="F142" i="5"/>
  <c r="D142" i="5" s="1"/>
  <c r="I142" i="5" s="1"/>
  <c r="I109" i="4"/>
  <c r="K109" i="4" s="1"/>
  <c r="J109" i="4"/>
  <c r="F110" i="4" s="1"/>
  <c r="J142" i="6" l="1"/>
  <c r="K142" i="6"/>
  <c r="J142" i="5"/>
  <c r="D110" i="4"/>
  <c r="F143" i="6" l="1"/>
  <c r="D143" i="6" s="1"/>
  <c r="I143" i="6" s="1"/>
  <c r="F143" i="5"/>
  <c r="D143" i="5"/>
  <c r="I143" i="5" s="1"/>
  <c r="I110" i="4"/>
  <c r="J110" i="4" s="1"/>
  <c r="F111" i="4" s="1"/>
  <c r="J143" i="6" l="1"/>
  <c r="K143" i="6"/>
  <c r="J143" i="5"/>
  <c r="K110" i="4"/>
  <c r="D111" i="4"/>
  <c r="F144" i="6" l="1"/>
  <c r="D144" i="6" s="1"/>
  <c r="I144" i="6" s="1"/>
  <c r="F144" i="5"/>
  <c r="D144" i="5" s="1"/>
  <c r="I144" i="5" s="1"/>
  <c r="I111" i="4"/>
  <c r="K111" i="4" s="1"/>
  <c r="J111" i="4"/>
  <c r="J144" i="6" l="1"/>
  <c r="K144" i="6"/>
  <c r="J144" i="5"/>
  <c r="D112" i="4"/>
  <c r="F145" i="6" l="1"/>
  <c r="D145" i="6" s="1"/>
  <c r="I145" i="6" s="1"/>
  <c r="F145" i="5"/>
  <c r="D145" i="5" s="1"/>
  <c r="I145" i="5" s="1"/>
  <c r="I112" i="4"/>
  <c r="K112" i="4" s="1"/>
  <c r="J145" i="6" l="1"/>
  <c r="K145" i="6"/>
  <c r="J145" i="5"/>
  <c r="J112" i="4"/>
  <c r="F113" i="4" s="1"/>
  <c r="F146" i="6" l="1"/>
  <c r="D146" i="6" s="1"/>
  <c r="I146" i="6" s="1"/>
  <c r="F146" i="5"/>
  <c r="D146" i="5" s="1"/>
  <c r="I146" i="5" s="1"/>
  <c r="D113" i="4"/>
  <c r="I113" i="4"/>
  <c r="K113" i="4" s="1"/>
  <c r="J146" i="6" l="1"/>
  <c r="K146" i="6"/>
  <c r="J146" i="5"/>
  <c r="J113" i="4"/>
  <c r="F147" i="6" l="1"/>
  <c r="D147" i="6"/>
  <c r="I147" i="6" s="1"/>
  <c r="F147" i="5"/>
  <c r="D147" i="5" s="1"/>
  <c r="I147" i="5" s="1"/>
  <c r="D114" i="4"/>
  <c r="I114" i="4"/>
  <c r="J114" i="4" s="1"/>
  <c r="F115" i="4" s="1"/>
  <c r="J147" i="6" l="1"/>
  <c r="D148" i="6" s="1"/>
  <c r="I148" i="6" s="1"/>
  <c r="K147" i="6"/>
  <c r="J147" i="5"/>
  <c r="D148" i="5" s="1"/>
  <c r="I148" i="5" s="1"/>
  <c r="K114" i="4"/>
  <c r="D115" i="4"/>
  <c r="J148" i="6" l="1"/>
  <c r="D149" i="6" s="1"/>
  <c r="I149" i="6" s="1"/>
  <c r="K148" i="6"/>
  <c r="J148" i="5"/>
  <c r="D149" i="5" s="1"/>
  <c r="I149" i="5" s="1"/>
  <c r="I115" i="4"/>
  <c r="K115" i="4" s="1"/>
  <c r="J149" i="6" l="1"/>
  <c r="D150" i="6" s="1"/>
  <c r="I150" i="6" s="1"/>
  <c r="K149" i="6"/>
  <c r="J149" i="5"/>
  <c r="D150" i="5" s="1"/>
  <c r="I150" i="5" s="1"/>
  <c r="J115" i="4"/>
  <c r="F116" i="4" s="1"/>
  <c r="J150" i="6" l="1"/>
  <c r="K150" i="6"/>
  <c r="J150" i="5"/>
  <c r="D116" i="4"/>
  <c r="I116" i="4" s="1"/>
  <c r="K116" i="4" s="1"/>
  <c r="F151" i="6" l="1"/>
  <c r="D151" i="6" s="1"/>
  <c r="I151" i="6" s="1"/>
  <c r="F151" i="5"/>
  <c r="D151" i="5"/>
  <c r="I151" i="5" s="1"/>
  <c r="J116" i="4"/>
  <c r="J151" i="6" l="1"/>
  <c r="D152" i="6" s="1"/>
  <c r="I152" i="6" s="1"/>
  <c r="K151" i="6"/>
  <c r="J151" i="5"/>
  <c r="D152" i="5" s="1"/>
  <c r="I152" i="5" s="1"/>
  <c r="F117" i="4"/>
  <c r="D117" i="4" s="1"/>
  <c r="I117" i="4" s="1"/>
  <c r="J152" i="6" l="1"/>
  <c r="D153" i="6" s="1"/>
  <c r="I153" i="6" s="1"/>
  <c r="K152" i="6"/>
  <c r="J152" i="5"/>
  <c r="D153" i="5" s="1"/>
  <c r="I153" i="5" s="1"/>
  <c r="K117" i="4"/>
  <c r="J117" i="4"/>
  <c r="D118" i="4"/>
  <c r="J153" i="6" l="1"/>
  <c r="K153" i="6"/>
  <c r="J153" i="5"/>
  <c r="I118" i="4"/>
  <c r="K118" i="4" s="1"/>
  <c r="F154" i="6" l="1"/>
  <c r="D154" i="6" s="1"/>
  <c r="I154" i="6" s="1"/>
  <c r="F154" i="5"/>
  <c r="D154" i="5" s="1"/>
  <c r="I154" i="5" s="1"/>
  <c r="J118" i="4"/>
  <c r="F119" i="4" s="1"/>
  <c r="J154" i="6" l="1"/>
  <c r="K154" i="6"/>
  <c r="J154" i="5"/>
  <c r="D119" i="4"/>
  <c r="I119" i="4"/>
  <c r="J119" i="4"/>
  <c r="K119" i="4"/>
  <c r="F155" i="6" l="1"/>
  <c r="D155" i="6"/>
  <c r="I155" i="6" s="1"/>
  <c r="F155" i="5"/>
  <c r="D155" i="5" s="1"/>
  <c r="I155" i="5" s="1"/>
  <c r="D120" i="4"/>
  <c r="J155" i="6" l="1"/>
  <c r="D156" i="6" s="1"/>
  <c r="I156" i="6" s="1"/>
  <c r="K155" i="6"/>
  <c r="J155" i="5"/>
  <c r="D156" i="5" s="1"/>
  <c r="I156" i="5" s="1"/>
  <c r="I120" i="4"/>
  <c r="K120" i="4" s="1"/>
  <c r="J156" i="6" l="1"/>
  <c r="K156" i="6"/>
  <c r="J156" i="5"/>
  <c r="J120" i="4"/>
  <c r="D121" i="4" s="1"/>
  <c r="F157" i="6" l="1"/>
  <c r="D157" i="6" s="1"/>
  <c r="I157" i="6" s="1"/>
  <c r="F157" i="5"/>
  <c r="D157" i="5" s="1"/>
  <c r="I157" i="5" s="1"/>
  <c r="I121" i="4"/>
  <c r="K121" i="4" s="1"/>
  <c r="J121" i="4"/>
  <c r="F122" i="4" s="1"/>
  <c r="J157" i="6" l="1"/>
  <c r="K157" i="6"/>
  <c r="J157" i="5"/>
  <c r="D122" i="4"/>
  <c r="F158" i="6" l="1"/>
  <c r="D158" i="6"/>
  <c r="I158" i="6" s="1"/>
  <c r="F158" i="5"/>
  <c r="D158" i="5" s="1"/>
  <c r="I158" i="5" s="1"/>
  <c r="I122" i="4"/>
  <c r="K122" i="4" s="1"/>
  <c r="J122" i="4"/>
  <c r="F123" i="4" s="1"/>
  <c r="J158" i="6" l="1"/>
  <c r="D159" i="6" s="1"/>
  <c r="I159" i="6" s="1"/>
  <c r="K158" i="6"/>
  <c r="J158" i="5"/>
  <c r="D159" i="5" s="1"/>
  <c r="I159" i="5" s="1"/>
  <c r="D123" i="4"/>
  <c r="J159" i="6" l="1"/>
  <c r="K159" i="6"/>
  <c r="J159" i="5"/>
  <c r="I123" i="4"/>
  <c r="K123" i="4"/>
  <c r="J123" i="4"/>
  <c r="F124" i="4" s="1"/>
  <c r="F160" i="6" l="1"/>
  <c r="D160" i="6" s="1"/>
  <c r="I160" i="6" s="1"/>
  <c r="F160" i="5"/>
  <c r="D160" i="5" s="1"/>
  <c r="I160" i="5" s="1"/>
  <c r="D124" i="4"/>
  <c r="J160" i="6" l="1"/>
  <c r="D161" i="6" s="1"/>
  <c r="I161" i="6" s="1"/>
  <c r="K160" i="6"/>
  <c r="J160" i="5"/>
  <c r="D161" i="5" s="1"/>
  <c r="I161" i="5" s="1"/>
  <c r="I124" i="4"/>
  <c r="K124" i="4" s="1"/>
  <c r="J161" i="6" l="1"/>
  <c r="K161" i="6"/>
  <c r="J161" i="5"/>
  <c r="J124" i="4"/>
  <c r="F125" i="4" s="1"/>
  <c r="F162" i="6" l="1"/>
  <c r="D162" i="6" s="1"/>
  <c r="I162" i="6" s="1"/>
  <c r="F162" i="5"/>
  <c r="D162" i="5"/>
  <c r="I162" i="5" s="1"/>
  <c r="D125" i="4"/>
  <c r="I125" i="4" s="1"/>
  <c r="J162" i="6" l="1"/>
  <c r="D163" i="6" s="1"/>
  <c r="I163" i="6" s="1"/>
  <c r="K162" i="6"/>
  <c r="J162" i="5"/>
  <c r="D163" i="5" s="1"/>
  <c r="I163" i="5" s="1"/>
  <c r="J125" i="4"/>
  <c r="K125" i="4"/>
  <c r="J163" i="6" l="1"/>
  <c r="K163" i="6"/>
  <c r="J163" i="5"/>
  <c r="F126" i="4"/>
  <c r="D126" i="4" s="1"/>
  <c r="I126" i="4" s="1"/>
  <c r="F164" i="6" l="1"/>
  <c r="D164" i="6" s="1"/>
  <c r="I164" i="6" s="1"/>
  <c r="F164" i="5"/>
  <c r="D164" i="5" s="1"/>
  <c r="I164" i="5" s="1"/>
  <c r="K126" i="4"/>
  <c r="J126" i="4"/>
  <c r="F127" i="4" s="1"/>
  <c r="J164" i="6" l="1"/>
  <c r="K164" i="6"/>
  <c r="J164" i="5"/>
  <c r="D127" i="4"/>
  <c r="I127" i="4" s="1"/>
  <c r="J127" i="4" s="1"/>
  <c r="F128" i="4" s="1"/>
  <c r="F165" i="6" l="1"/>
  <c r="D165" i="6"/>
  <c r="I165" i="6" s="1"/>
  <c r="F165" i="5"/>
  <c r="D165" i="5" s="1"/>
  <c r="I165" i="5" s="1"/>
  <c r="K127" i="4"/>
  <c r="D128" i="4"/>
  <c r="J165" i="6" l="1"/>
  <c r="D166" i="6" s="1"/>
  <c r="I166" i="6" s="1"/>
  <c r="K165" i="6"/>
  <c r="J165" i="5"/>
  <c r="D166" i="5" s="1"/>
  <c r="I166" i="5" s="1"/>
  <c r="I128" i="4"/>
  <c r="J128" i="4" s="1"/>
  <c r="F129" i="4" s="1"/>
  <c r="K128" i="4"/>
  <c r="J166" i="6" l="1"/>
  <c r="K166" i="6"/>
  <c r="J166" i="5"/>
  <c r="D129" i="4"/>
  <c r="F167" i="6" l="1"/>
  <c r="D167" i="6"/>
  <c r="I167" i="6" s="1"/>
  <c r="F167" i="5"/>
  <c r="D167" i="5"/>
  <c r="I167" i="5" s="1"/>
  <c r="I129" i="4"/>
  <c r="K129" i="4" s="1"/>
  <c r="J167" i="6" l="1"/>
  <c r="K167" i="6"/>
  <c r="J167" i="5"/>
  <c r="J129" i="4"/>
  <c r="F168" i="6" l="1"/>
  <c r="D168" i="6" s="1"/>
  <c r="I168" i="6" s="1"/>
  <c r="F168" i="5"/>
  <c r="D168" i="5" s="1"/>
  <c r="I168" i="5" s="1"/>
  <c r="F130" i="4"/>
  <c r="D130" i="4" s="1"/>
  <c r="I130" i="4" s="1"/>
  <c r="J168" i="6" l="1"/>
  <c r="D169" i="6" s="1"/>
  <c r="I169" i="6" s="1"/>
  <c r="K168" i="6"/>
  <c r="J168" i="5"/>
  <c r="D169" i="5" s="1"/>
  <c r="I169" i="5" s="1"/>
  <c r="K130" i="4"/>
  <c r="J130" i="4"/>
  <c r="F131" i="4" s="1"/>
  <c r="J169" i="6" l="1"/>
  <c r="D170" i="6" s="1"/>
  <c r="I170" i="6" s="1"/>
  <c r="K169" i="6"/>
  <c r="J169" i="5"/>
  <c r="D170" i="5" s="1"/>
  <c r="I170" i="5" s="1"/>
  <c r="D131" i="4"/>
  <c r="I131" i="4"/>
  <c r="K131" i="4" s="1"/>
  <c r="J170" i="6" l="1"/>
  <c r="K170" i="6"/>
  <c r="J170" i="5"/>
  <c r="J131" i="4"/>
  <c r="F132" i="4" s="1"/>
  <c r="F171" i="6" l="1"/>
  <c r="D171" i="6" s="1"/>
  <c r="I171" i="6" s="1"/>
  <c r="F171" i="5"/>
  <c r="D171" i="5"/>
  <c r="I171" i="5" s="1"/>
  <c r="D132" i="4"/>
  <c r="I132" i="4" s="1"/>
  <c r="J171" i="6" l="1"/>
  <c r="D172" i="6" s="1"/>
  <c r="I172" i="6" s="1"/>
  <c r="K171" i="6"/>
  <c r="J171" i="5"/>
  <c r="D172" i="5" s="1"/>
  <c r="I172" i="5" s="1"/>
  <c r="J132" i="4"/>
  <c r="F133" i="4" s="1"/>
  <c r="D133" i="4" s="1"/>
  <c r="K132" i="4"/>
  <c r="J172" i="6" l="1"/>
  <c r="K172" i="6"/>
  <c r="J172" i="5"/>
  <c r="I133" i="4"/>
  <c r="J133" i="4" s="1"/>
  <c r="F134" i="4" s="1"/>
  <c r="F173" i="6" l="1"/>
  <c r="D173" i="6" s="1"/>
  <c r="I173" i="6" s="1"/>
  <c r="F173" i="5"/>
  <c r="D173" i="5" s="1"/>
  <c r="I173" i="5" s="1"/>
  <c r="K133" i="4"/>
  <c r="D134" i="4"/>
  <c r="J173" i="6" l="1"/>
  <c r="K173" i="6"/>
  <c r="J173" i="5"/>
  <c r="I134" i="4"/>
  <c r="J134" i="4" s="1"/>
  <c r="F135" i="4" s="1"/>
  <c r="F174" i="6" l="1"/>
  <c r="D174" i="6"/>
  <c r="I174" i="6" s="1"/>
  <c r="F174" i="5"/>
  <c r="D174" i="5" s="1"/>
  <c r="I174" i="5" s="1"/>
  <c r="K134" i="4"/>
  <c r="D135" i="4"/>
  <c r="J174" i="6" l="1"/>
  <c r="D175" i="6" s="1"/>
  <c r="I175" i="6" s="1"/>
  <c r="K174" i="6"/>
  <c r="J174" i="5"/>
  <c r="D175" i="5" s="1"/>
  <c r="I175" i="5" s="1"/>
  <c r="I135" i="4"/>
  <c r="K135" i="4" s="1"/>
  <c r="J135" i="4"/>
  <c r="J175" i="6" l="1"/>
  <c r="K175" i="6"/>
  <c r="J175" i="5"/>
  <c r="D136" i="4"/>
  <c r="F176" i="6" l="1"/>
  <c r="D176" i="6"/>
  <c r="I176" i="6" s="1"/>
  <c r="F176" i="5"/>
  <c r="D176" i="5" s="1"/>
  <c r="I176" i="5" s="1"/>
  <c r="I136" i="4"/>
  <c r="J136" i="4" s="1"/>
  <c r="J176" i="6" l="1"/>
  <c r="K176" i="6"/>
  <c r="J176" i="5"/>
  <c r="K136" i="4"/>
  <c r="D137" i="4"/>
  <c r="F177" i="6" l="1"/>
  <c r="D177" i="6"/>
  <c r="I177" i="6" s="1"/>
  <c r="F177" i="5"/>
  <c r="D177" i="5" s="1"/>
  <c r="I177" i="5" s="1"/>
  <c r="I137" i="4"/>
  <c r="J137" i="4" s="1"/>
  <c r="F138" i="4" s="1"/>
  <c r="J177" i="6" l="1"/>
  <c r="K177" i="6"/>
  <c r="J177" i="5"/>
  <c r="K137" i="4"/>
  <c r="D138" i="4"/>
  <c r="F178" i="6" l="1"/>
  <c r="D178" i="6"/>
  <c r="I178" i="6" s="1"/>
  <c r="F178" i="5"/>
  <c r="D178" i="5" s="1"/>
  <c r="I178" i="5" s="1"/>
  <c r="I138" i="4"/>
  <c r="J138" i="4" s="1"/>
  <c r="J178" i="6" l="1"/>
  <c r="K178" i="6"/>
  <c r="J178" i="5"/>
  <c r="K138" i="4"/>
  <c r="D139" i="4"/>
  <c r="F179" i="6" l="1"/>
  <c r="D179" i="6"/>
  <c r="I179" i="6" s="1"/>
  <c r="F179" i="5"/>
  <c r="D179" i="5" s="1"/>
  <c r="I179" i="5" s="1"/>
  <c r="I139" i="4"/>
  <c r="K139" i="4" s="1"/>
  <c r="J179" i="6" l="1"/>
  <c r="K179" i="6"/>
  <c r="J179" i="5"/>
  <c r="J139" i="4"/>
  <c r="F140" i="4" s="1"/>
  <c r="F180" i="6" l="1"/>
  <c r="D180" i="6" s="1"/>
  <c r="I180" i="6" s="1"/>
  <c r="F180" i="5"/>
  <c r="D180" i="5" s="1"/>
  <c r="I180" i="5" s="1"/>
  <c r="D140" i="4"/>
  <c r="I140" i="4" s="1"/>
  <c r="J140" i="4" s="1"/>
  <c r="J180" i="6" l="1"/>
  <c r="K180" i="6"/>
  <c r="J180" i="5"/>
  <c r="K140" i="4"/>
  <c r="D141" i="4"/>
  <c r="F181" i="6" l="1"/>
  <c r="D181" i="6" s="1"/>
  <c r="I181" i="6" s="1"/>
  <c r="F181" i="5"/>
  <c r="D181" i="5" s="1"/>
  <c r="I181" i="5" s="1"/>
  <c r="I141" i="4"/>
  <c r="J141" i="4"/>
  <c r="F142" i="4" s="1"/>
  <c r="K141" i="4"/>
  <c r="J181" i="6" l="1"/>
  <c r="K181" i="6"/>
  <c r="J181" i="5"/>
  <c r="D142" i="4"/>
  <c r="F182" i="6" l="1"/>
  <c r="D182" i="6" s="1"/>
  <c r="I182" i="6" s="1"/>
  <c r="F182" i="5"/>
  <c r="D182" i="5" s="1"/>
  <c r="I182" i="5" s="1"/>
  <c r="I142" i="4"/>
  <c r="K142" i="4" s="1"/>
  <c r="J182" i="6" l="1"/>
  <c r="K182" i="6"/>
  <c r="J182" i="5"/>
  <c r="J142" i="4"/>
  <c r="F143" i="4" s="1"/>
  <c r="F183" i="6" l="1"/>
  <c r="D183" i="6" s="1"/>
  <c r="I183" i="6" s="1"/>
  <c r="F183" i="5"/>
  <c r="D183" i="5"/>
  <c r="I183" i="5" s="1"/>
  <c r="D143" i="4"/>
  <c r="I143" i="4" s="1"/>
  <c r="J183" i="6" l="1"/>
  <c r="K183" i="6"/>
  <c r="J183" i="5"/>
  <c r="J143" i="4"/>
  <c r="F144" i="4" s="1"/>
  <c r="D144" i="4" s="1"/>
  <c r="K143" i="4"/>
  <c r="F184" i="6" l="1"/>
  <c r="D184" i="6" s="1"/>
  <c r="I184" i="6" s="1"/>
  <c r="F184" i="5"/>
  <c r="D184" i="5" s="1"/>
  <c r="I184" i="5" s="1"/>
  <c r="I144" i="4"/>
  <c r="J144" i="4" s="1"/>
  <c r="F145" i="4" s="1"/>
  <c r="J184" i="6" l="1"/>
  <c r="K184" i="6"/>
  <c r="J184" i="5"/>
  <c r="K144" i="4"/>
  <c r="D145" i="4"/>
  <c r="F185" i="6" l="1"/>
  <c r="D185" i="6" s="1"/>
  <c r="I185" i="6" s="1"/>
  <c r="F185" i="5"/>
  <c r="D185" i="5" s="1"/>
  <c r="I185" i="5" s="1"/>
  <c r="I145" i="4"/>
  <c r="J145" i="4"/>
  <c r="F146" i="4" s="1"/>
  <c r="K145" i="4"/>
  <c r="K185" i="6" l="1"/>
  <c r="J185" i="6"/>
  <c r="J185" i="5"/>
  <c r="D146" i="4"/>
  <c r="I146" i="4" l="1"/>
  <c r="J146" i="4"/>
  <c r="F147" i="4" s="1"/>
  <c r="K146" i="4"/>
  <c r="D147" i="4" l="1"/>
  <c r="I147" i="4" l="1"/>
  <c r="J147" i="4" s="1"/>
  <c r="K147" i="4" l="1"/>
  <c r="D148" i="4"/>
  <c r="I148" i="4" l="1"/>
  <c r="J148" i="4"/>
  <c r="K148" i="4"/>
  <c r="D149" i="4" l="1"/>
  <c r="I149" i="4" l="1"/>
  <c r="J149" i="4" s="1"/>
  <c r="K149" i="4" l="1"/>
  <c r="D150" i="4"/>
  <c r="I150" i="4" l="1"/>
  <c r="K150" i="4" s="1"/>
  <c r="J150" i="4"/>
  <c r="F151" i="4" s="1"/>
  <c r="D151" i="4" l="1"/>
  <c r="I151" i="4" l="1"/>
  <c r="J151" i="4" s="1"/>
  <c r="K151" i="4" l="1"/>
  <c r="D152" i="4"/>
  <c r="I152" i="4" l="1"/>
  <c r="J152" i="4" s="1"/>
  <c r="K152" i="4" l="1"/>
  <c r="D153" i="4"/>
  <c r="I153" i="4" l="1"/>
  <c r="J153" i="4" s="1"/>
  <c r="F154" i="4" s="1"/>
  <c r="K153" i="4"/>
  <c r="D154" i="4" l="1"/>
  <c r="I154" i="4" l="1"/>
  <c r="K154" i="4" s="1"/>
  <c r="J154" i="4" l="1"/>
  <c r="F155" i="4" s="1"/>
  <c r="D155" i="4" l="1"/>
  <c r="I155" i="4" s="1"/>
  <c r="K155" i="4" l="1"/>
  <c r="J155" i="4"/>
  <c r="D156" i="4" s="1"/>
  <c r="I156" i="4" l="1"/>
  <c r="J156" i="4"/>
  <c r="F157" i="4" s="1"/>
  <c r="K156" i="4"/>
  <c r="D157" i="4" l="1"/>
  <c r="I157" i="4" l="1"/>
  <c r="K157" i="4" s="1"/>
  <c r="J157" i="4" l="1"/>
  <c r="F158" i="4" s="1"/>
  <c r="D158" i="4" s="1"/>
  <c r="I158" i="4" l="1"/>
  <c r="J158" i="4" s="1"/>
  <c r="K158" i="4" l="1"/>
  <c r="D159" i="4"/>
  <c r="I159" i="4" l="1"/>
  <c r="K159" i="4" s="1"/>
  <c r="J159" i="4" l="1"/>
  <c r="F160" i="4" s="1"/>
  <c r="D160" i="4" l="1"/>
  <c r="I160" i="4"/>
  <c r="J160" i="4" s="1"/>
  <c r="K160" i="4" l="1"/>
  <c r="D161" i="4"/>
  <c r="I161" i="4" l="1"/>
  <c r="K161" i="4" s="1"/>
  <c r="J161" i="4" l="1"/>
  <c r="F162" i="4" s="1"/>
  <c r="D162" i="4" s="1"/>
  <c r="I162" i="4" l="1"/>
  <c r="K162" i="4" s="1"/>
  <c r="J162" i="4" l="1"/>
  <c r="D163" i="4" s="1"/>
  <c r="I163" i="4" l="1"/>
  <c r="J163" i="4" s="1"/>
  <c r="F164" i="4" s="1"/>
  <c r="K163" i="4" l="1"/>
  <c r="D164" i="4"/>
  <c r="I164" i="4" l="1"/>
  <c r="J164" i="4" s="1"/>
  <c r="F165" i="4" s="1"/>
  <c r="K164" i="4" l="1"/>
  <c r="D165" i="4"/>
  <c r="I165" i="4" l="1"/>
  <c r="K165" i="4" s="1"/>
  <c r="J165" i="4" l="1"/>
  <c r="D166" i="4" l="1"/>
  <c r="I166" i="4" s="1"/>
  <c r="K166" i="4" l="1"/>
  <c r="J166" i="4"/>
  <c r="F167" i="4" s="1"/>
  <c r="D167" i="4" l="1"/>
  <c r="I167" i="4" s="1"/>
  <c r="K167" i="4" s="1"/>
  <c r="J167" i="4" l="1"/>
  <c r="F168" i="4" s="1"/>
  <c r="D168" i="4" l="1"/>
  <c r="I168" i="4" s="1"/>
  <c r="J168" i="4" l="1"/>
  <c r="D169" i="4" s="1"/>
  <c r="K168" i="4"/>
  <c r="I169" i="4" l="1"/>
  <c r="J169" i="4" s="1"/>
  <c r="K169" i="4" l="1"/>
  <c r="D170" i="4"/>
  <c r="I170" i="4" l="1"/>
  <c r="K170" i="4" s="1"/>
  <c r="J170" i="4" l="1"/>
  <c r="F171" i="4" s="1"/>
  <c r="D171" i="4" l="1"/>
  <c r="I171" i="4" s="1"/>
  <c r="K171" i="4" l="1"/>
  <c r="J171" i="4"/>
  <c r="D172" i="4"/>
  <c r="I172" i="4" l="1"/>
  <c r="J172" i="4" s="1"/>
  <c r="F173" i="4" s="1"/>
  <c r="K172" i="4" l="1"/>
  <c r="D173" i="4"/>
  <c r="I173" i="4" l="1"/>
  <c r="J173" i="4" s="1"/>
  <c r="F174" i="4" s="1"/>
  <c r="K173" i="4" l="1"/>
  <c r="D174" i="4"/>
  <c r="I174" i="4" l="1"/>
  <c r="J174" i="4" s="1"/>
  <c r="K174" i="4" l="1"/>
  <c r="D175" i="4"/>
  <c r="I175" i="4" l="1"/>
  <c r="J175" i="4" s="1"/>
  <c r="F176" i="4" s="1"/>
  <c r="K175" i="4" l="1"/>
  <c r="D176" i="4"/>
  <c r="I176" i="4" l="1"/>
  <c r="J176" i="4" s="1"/>
  <c r="F177" i="4" s="1"/>
  <c r="K176" i="4" l="1"/>
  <c r="D177" i="4"/>
  <c r="I177" i="4" l="1"/>
  <c r="J177" i="4" s="1"/>
  <c r="F178" i="4" s="1"/>
  <c r="K177" i="4" l="1"/>
  <c r="D178" i="4"/>
  <c r="I178" i="4" l="1"/>
  <c r="J178" i="4" s="1"/>
  <c r="F179" i="4" s="1"/>
  <c r="K178" i="4" l="1"/>
  <c r="D179" i="4"/>
  <c r="I179" i="4" l="1"/>
  <c r="J179" i="4"/>
  <c r="F180" i="4" s="1"/>
  <c r="K179" i="4"/>
  <c r="D180" i="4" l="1"/>
  <c r="I180" i="4" l="1"/>
  <c r="J180" i="4" s="1"/>
  <c r="F181" i="4" s="1"/>
  <c r="K180" i="4" l="1"/>
  <c r="D181" i="4"/>
  <c r="I181" i="4" l="1"/>
  <c r="K181" i="4" s="1"/>
  <c r="J181" i="4"/>
  <c r="F182" i="4" s="1"/>
  <c r="D182" i="4" l="1"/>
  <c r="I182" i="4" l="1"/>
  <c r="J182" i="4"/>
  <c r="F183" i="4" s="1"/>
  <c r="K182" i="4"/>
  <c r="D183" i="4" l="1"/>
  <c r="I183" i="4" l="1"/>
  <c r="J183" i="4"/>
  <c r="F184" i="4" s="1"/>
  <c r="K183" i="4"/>
  <c r="D184" i="4" l="1"/>
  <c r="I184" i="4" l="1"/>
  <c r="K184" i="4" s="1"/>
  <c r="J184" i="4" l="1"/>
  <c r="F185" i="4" s="1"/>
  <c r="D185" i="4"/>
  <c r="I185" i="4" s="1"/>
  <c r="J185" i="4" l="1"/>
  <c r="K18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66E765-AE1F-4C56-8E80-2BA328DAE05B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4DA7644A-4F8F-44AD-8862-27F33CDF5512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7D6E0766-FC69-4967-A47A-801818B9075A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E30AEF27-6E5D-48F0-9885-447FA975EA62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BC57AAFE-E0B0-46D1-AD46-031C9DF84EFC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<sst xmlns="http://schemas.openxmlformats.org/spreadsheetml/2006/main" count="60" uniqueCount="31">
  <si>
    <t>temperatura_srednia</t>
  </si>
  <si>
    <t>opady</t>
  </si>
  <si>
    <t>data</t>
  </si>
  <si>
    <t>temp &gt; 15C</t>
  </si>
  <si>
    <t>opady &gt; 0,6</t>
  </si>
  <si>
    <t>temp &lt;=15C</t>
  </si>
  <si>
    <t>opady &lt;=0,6</t>
  </si>
  <si>
    <t>cecha</t>
  </si>
  <si>
    <t>liczba dni</t>
  </si>
  <si>
    <t>temp &lt;= 15C</t>
  </si>
  <si>
    <t>temp &gt; 15 i opady &lt;= 0,6</t>
  </si>
  <si>
    <t>temp &gt; 15 i opady &gt; 0,6</t>
  </si>
  <si>
    <t>uzupełnienie opady</t>
  </si>
  <si>
    <t>ubytek parowanie</t>
  </si>
  <si>
    <t>czy podlewamy</t>
  </si>
  <si>
    <t>ubytek podlewanie</t>
  </si>
  <si>
    <t>woda w zbiorniku przed podlewaniem</t>
  </si>
  <si>
    <t>woda w zbiorniku po podlewaniu</t>
  </si>
  <si>
    <t>czy zabraknie na podlewanie</t>
  </si>
  <si>
    <t>woda dolana</t>
  </si>
  <si>
    <t>woda w zbiorniku po podlewaniu - wykres</t>
  </si>
  <si>
    <t>koszt</t>
  </si>
  <si>
    <t>kwi</t>
  </si>
  <si>
    <t>maj</t>
  </si>
  <si>
    <t>cze</t>
  </si>
  <si>
    <t>lip</t>
  </si>
  <si>
    <t>sie</t>
  </si>
  <si>
    <t>wrz</t>
  </si>
  <si>
    <t>Suma z woda dolana</t>
  </si>
  <si>
    <t>woda w m3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</si>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</sst>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ny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Woda w zbiorniku w</a:t>
            </a:r>
            <a:r>
              <a:rPr lang="pl-PL" baseline="0"/>
              <a:t> badanym okresie (pomiar o 21 - po podlewaniu)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'53'!$J$1</c:f>
              <c:strCache>
                <c:ptCount val="1"/>
                <c:pt idx="0">
                  <c:v>woda w zbiorniku po podlewaniu - wykres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'53'!$A$2:$A$185</c:f>
              <c:numCache>
                <c:formatCode>m/d/yyyy</c:formatCode>
                <c:ptCount val="184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42098</c:v>
                </c:pt>
                <c:pt idx="5">
                  <c:v>42099</c:v>
                </c:pt>
                <c:pt idx="6">
                  <c:v>42100</c:v>
                </c:pt>
                <c:pt idx="7">
                  <c:v>42101</c:v>
                </c:pt>
                <c:pt idx="8">
                  <c:v>42102</c:v>
                </c:pt>
                <c:pt idx="9">
                  <c:v>42103</c:v>
                </c:pt>
                <c:pt idx="10">
                  <c:v>42104</c:v>
                </c:pt>
                <c:pt idx="11">
                  <c:v>42105</c:v>
                </c:pt>
                <c:pt idx="12">
                  <c:v>42106</c:v>
                </c:pt>
                <c:pt idx="13">
                  <c:v>42107</c:v>
                </c:pt>
                <c:pt idx="14">
                  <c:v>42108</c:v>
                </c:pt>
                <c:pt idx="15">
                  <c:v>42109</c:v>
                </c:pt>
                <c:pt idx="16">
                  <c:v>42110</c:v>
                </c:pt>
                <c:pt idx="17">
                  <c:v>42111</c:v>
                </c:pt>
                <c:pt idx="18">
                  <c:v>42112</c:v>
                </c:pt>
                <c:pt idx="19">
                  <c:v>42113</c:v>
                </c:pt>
                <c:pt idx="20">
                  <c:v>42114</c:v>
                </c:pt>
                <c:pt idx="21">
                  <c:v>42115</c:v>
                </c:pt>
                <c:pt idx="22">
                  <c:v>42116</c:v>
                </c:pt>
                <c:pt idx="23">
                  <c:v>42117</c:v>
                </c:pt>
                <c:pt idx="24">
                  <c:v>42118</c:v>
                </c:pt>
                <c:pt idx="25">
                  <c:v>42119</c:v>
                </c:pt>
                <c:pt idx="26">
                  <c:v>42120</c:v>
                </c:pt>
                <c:pt idx="27">
                  <c:v>42121</c:v>
                </c:pt>
                <c:pt idx="28">
                  <c:v>42122</c:v>
                </c:pt>
                <c:pt idx="29">
                  <c:v>42123</c:v>
                </c:pt>
                <c:pt idx="30">
                  <c:v>42124</c:v>
                </c:pt>
                <c:pt idx="31">
                  <c:v>42125</c:v>
                </c:pt>
                <c:pt idx="32">
                  <c:v>42126</c:v>
                </c:pt>
                <c:pt idx="33">
                  <c:v>42127</c:v>
                </c:pt>
                <c:pt idx="34">
                  <c:v>42128</c:v>
                </c:pt>
                <c:pt idx="35">
                  <c:v>42129</c:v>
                </c:pt>
                <c:pt idx="36">
                  <c:v>42130</c:v>
                </c:pt>
                <c:pt idx="37">
                  <c:v>42131</c:v>
                </c:pt>
                <c:pt idx="38">
                  <c:v>42132</c:v>
                </c:pt>
                <c:pt idx="39">
                  <c:v>42133</c:v>
                </c:pt>
                <c:pt idx="40">
                  <c:v>42134</c:v>
                </c:pt>
                <c:pt idx="41">
                  <c:v>42135</c:v>
                </c:pt>
                <c:pt idx="42">
                  <c:v>42136</c:v>
                </c:pt>
                <c:pt idx="43">
                  <c:v>42137</c:v>
                </c:pt>
                <c:pt idx="44">
                  <c:v>42138</c:v>
                </c:pt>
                <c:pt idx="45">
                  <c:v>42139</c:v>
                </c:pt>
                <c:pt idx="46">
                  <c:v>42140</c:v>
                </c:pt>
                <c:pt idx="47">
                  <c:v>42141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42147</c:v>
                </c:pt>
                <c:pt idx="54">
                  <c:v>42148</c:v>
                </c:pt>
                <c:pt idx="55">
                  <c:v>42149</c:v>
                </c:pt>
                <c:pt idx="56">
                  <c:v>42150</c:v>
                </c:pt>
                <c:pt idx="57">
                  <c:v>42151</c:v>
                </c:pt>
                <c:pt idx="58">
                  <c:v>42152</c:v>
                </c:pt>
                <c:pt idx="59">
                  <c:v>42153</c:v>
                </c:pt>
                <c:pt idx="60">
                  <c:v>42154</c:v>
                </c:pt>
                <c:pt idx="61">
                  <c:v>42155</c:v>
                </c:pt>
                <c:pt idx="62">
                  <c:v>42156</c:v>
                </c:pt>
                <c:pt idx="63">
                  <c:v>42157</c:v>
                </c:pt>
                <c:pt idx="64">
                  <c:v>42158</c:v>
                </c:pt>
                <c:pt idx="65">
                  <c:v>42159</c:v>
                </c:pt>
                <c:pt idx="66">
                  <c:v>42160</c:v>
                </c:pt>
                <c:pt idx="67">
                  <c:v>42161</c:v>
                </c:pt>
                <c:pt idx="68">
                  <c:v>42162</c:v>
                </c:pt>
                <c:pt idx="69">
                  <c:v>42163</c:v>
                </c:pt>
                <c:pt idx="70">
                  <c:v>42164</c:v>
                </c:pt>
                <c:pt idx="71">
                  <c:v>42165</c:v>
                </c:pt>
                <c:pt idx="72">
                  <c:v>42166</c:v>
                </c:pt>
                <c:pt idx="73">
                  <c:v>42167</c:v>
                </c:pt>
                <c:pt idx="74">
                  <c:v>42168</c:v>
                </c:pt>
                <c:pt idx="75">
                  <c:v>42169</c:v>
                </c:pt>
                <c:pt idx="76">
                  <c:v>42170</c:v>
                </c:pt>
                <c:pt idx="77">
                  <c:v>42171</c:v>
                </c:pt>
                <c:pt idx="78">
                  <c:v>42172</c:v>
                </c:pt>
                <c:pt idx="79">
                  <c:v>42173</c:v>
                </c:pt>
                <c:pt idx="80">
                  <c:v>42174</c:v>
                </c:pt>
                <c:pt idx="81">
                  <c:v>42175</c:v>
                </c:pt>
                <c:pt idx="82">
                  <c:v>42176</c:v>
                </c:pt>
                <c:pt idx="83">
                  <c:v>42177</c:v>
                </c:pt>
                <c:pt idx="84">
                  <c:v>42178</c:v>
                </c:pt>
                <c:pt idx="85">
                  <c:v>42179</c:v>
                </c:pt>
                <c:pt idx="86">
                  <c:v>42180</c:v>
                </c:pt>
                <c:pt idx="87">
                  <c:v>42181</c:v>
                </c:pt>
                <c:pt idx="88">
                  <c:v>42182</c:v>
                </c:pt>
                <c:pt idx="89">
                  <c:v>42183</c:v>
                </c:pt>
                <c:pt idx="90">
                  <c:v>42184</c:v>
                </c:pt>
                <c:pt idx="91">
                  <c:v>42185</c:v>
                </c:pt>
                <c:pt idx="92">
                  <c:v>42186</c:v>
                </c:pt>
                <c:pt idx="93">
                  <c:v>42187</c:v>
                </c:pt>
                <c:pt idx="94">
                  <c:v>42188</c:v>
                </c:pt>
                <c:pt idx="95">
                  <c:v>42189</c:v>
                </c:pt>
                <c:pt idx="96">
                  <c:v>42190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42196</c:v>
                </c:pt>
                <c:pt idx="103">
                  <c:v>42197</c:v>
                </c:pt>
                <c:pt idx="104">
                  <c:v>42198</c:v>
                </c:pt>
                <c:pt idx="105">
                  <c:v>42199</c:v>
                </c:pt>
                <c:pt idx="106">
                  <c:v>42200</c:v>
                </c:pt>
                <c:pt idx="107">
                  <c:v>42201</c:v>
                </c:pt>
                <c:pt idx="108">
                  <c:v>42202</c:v>
                </c:pt>
                <c:pt idx="109">
                  <c:v>42203</c:v>
                </c:pt>
                <c:pt idx="110">
                  <c:v>42204</c:v>
                </c:pt>
                <c:pt idx="111">
                  <c:v>42205</c:v>
                </c:pt>
                <c:pt idx="112">
                  <c:v>42206</c:v>
                </c:pt>
                <c:pt idx="113">
                  <c:v>42207</c:v>
                </c:pt>
                <c:pt idx="114">
                  <c:v>42208</c:v>
                </c:pt>
                <c:pt idx="115">
                  <c:v>42209</c:v>
                </c:pt>
                <c:pt idx="116">
                  <c:v>42210</c:v>
                </c:pt>
                <c:pt idx="117">
                  <c:v>42211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42217</c:v>
                </c:pt>
                <c:pt idx="124">
                  <c:v>42218</c:v>
                </c:pt>
                <c:pt idx="125">
                  <c:v>42219</c:v>
                </c:pt>
                <c:pt idx="126">
                  <c:v>42220</c:v>
                </c:pt>
                <c:pt idx="127">
                  <c:v>42221</c:v>
                </c:pt>
                <c:pt idx="128">
                  <c:v>42222</c:v>
                </c:pt>
                <c:pt idx="129">
                  <c:v>42223</c:v>
                </c:pt>
                <c:pt idx="130">
                  <c:v>42224</c:v>
                </c:pt>
                <c:pt idx="131">
                  <c:v>42225</c:v>
                </c:pt>
                <c:pt idx="132">
                  <c:v>42226</c:v>
                </c:pt>
                <c:pt idx="133">
                  <c:v>42227</c:v>
                </c:pt>
                <c:pt idx="134">
                  <c:v>42228</c:v>
                </c:pt>
                <c:pt idx="135">
                  <c:v>42229</c:v>
                </c:pt>
                <c:pt idx="136">
                  <c:v>42230</c:v>
                </c:pt>
                <c:pt idx="137">
                  <c:v>42231</c:v>
                </c:pt>
                <c:pt idx="138">
                  <c:v>42232</c:v>
                </c:pt>
                <c:pt idx="139">
                  <c:v>42233</c:v>
                </c:pt>
                <c:pt idx="140">
                  <c:v>42234</c:v>
                </c:pt>
                <c:pt idx="141">
                  <c:v>42235</c:v>
                </c:pt>
                <c:pt idx="142">
                  <c:v>42236</c:v>
                </c:pt>
                <c:pt idx="143">
                  <c:v>42237</c:v>
                </c:pt>
                <c:pt idx="144">
                  <c:v>42238</c:v>
                </c:pt>
                <c:pt idx="145">
                  <c:v>42239</c:v>
                </c:pt>
                <c:pt idx="146">
                  <c:v>42240</c:v>
                </c:pt>
                <c:pt idx="147">
                  <c:v>42241</c:v>
                </c:pt>
                <c:pt idx="148">
                  <c:v>42242</c:v>
                </c:pt>
                <c:pt idx="149">
                  <c:v>42243</c:v>
                </c:pt>
                <c:pt idx="150">
                  <c:v>42244</c:v>
                </c:pt>
                <c:pt idx="151">
                  <c:v>42245</c:v>
                </c:pt>
                <c:pt idx="152">
                  <c:v>42246</c:v>
                </c:pt>
                <c:pt idx="153">
                  <c:v>42247</c:v>
                </c:pt>
                <c:pt idx="154">
                  <c:v>42248</c:v>
                </c:pt>
                <c:pt idx="155">
                  <c:v>42249</c:v>
                </c:pt>
                <c:pt idx="156">
                  <c:v>42250</c:v>
                </c:pt>
                <c:pt idx="157">
                  <c:v>42251</c:v>
                </c:pt>
                <c:pt idx="158">
                  <c:v>42252</c:v>
                </c:pt>
                <c:pt idx="159">
                  <c:v>42253</c:v>
                </c:pt>
                <c:pt idx="160">
                  <c:v>42254</c:v>
                </c:pt>
                <c:pt idx="161">
                  <c:v>42255</c:v>
                </c:pt>
                <c:pt idx="162">
                  <c:v>42256</c:v>
                </c:pt>
                <c:pt idx="163">
                  <c:v>42257</c:v>
                </c:pt>
                <c:pt idx="164">
                  <c:v>42258</c:v>
                </c:pt>
                <c:pt idx="165">
                  <c:v>42259</c:v>
                </c:pt>
                <c:pt idx="166">
                  <c:v>42260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42264</c:v>
                </c:pt>
                <c:pt idx="171">
                  <c:v>42265</c:v>
                </c:pt>
                <c:pt idx="172">
                  <c:v>42266</c:v>
                </c:pt>
                <c:pt idx="173">
                  <c:v>42267</c:v>
                </c:pt>
                <c:pt idx="174">
                  <c:v>42268</c:v>
                </c:pt>
                <c:pt idx="175">
                  <c:v>42269</c:v>
                </c:pt>
                <c:pt idx="176">
                  <c:v>42270</c:v>
                </c:pt>
                <c:pt idx="177">
                  <c:v>42271</c:v>
                </c:pt>
                <c:pt idx="178">
                  <c:v>42272</c:v>
                </c:pt>
                <c:pt idx="179">
                  <c:v>42273</c:v>
                </c:pt>
                <c:pt idx="180">
                  <c:v>42274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</c:numCache>
            </c:numRef>
          </c:cat>
          <c:val>
            <c:numRef>
              <c:f>'53'!$J$2:$J$185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  <c:pt idx="183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0-4A31-B873-194261FF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93807"/>
        <c:axId val="194893327"/>
      </c:lineChart>
      <c:dateAx>
        <c:axId val="19489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893327"/>
        <c:crosses val="autoZero"/>
        <c:auto val="1"/>
        <c:lblOffset val="100"/>
        <c:baseTimeUnit val="days"/>
      </c:dateAx>
      <c:valAx>
        <c:axId val="194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wody</a:t>
                </a:r>
                <a:r>
                  <a:rPr lang="pl-PL" baseline="0"/>
                  <a:t> [l]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8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5</xdr:row>
      <xdr:rowOff>123825</xdr:rowOff>
    </xdr:from>
    <xdr:to>
      <xdr:col>8</xdr:col>
      <xdr:colOff>476250</xdr:colOff>
      <xdr:row>29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A240E4-9F22-012F-CB37-8E2D53FF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3.947024189816" createdVersion="8" refreshedVersion="8" minRefreshableVersion="3" recordCount="185" xr:uid="{DB15D229-18A5-4ADC-BA9B-DB0235D7695F}">
  <cacheSource type="worksheet">
    <worksheetSource ref="K1:L1048576" sheet="54"/>
  </cacheSource>
  <cacheFields count="3">
    <cacheField name="woda dolana" numFmtId="0">
      <sharedItems containsString="0" containsBlank="1" containsNumber="1" containsInteger="1" minValue="0" maxValue="24593"/>
    </cacheField>
    <cacheField name="data" numFmtId="0">
      <sharedItems containsNonDate="0" containsDate="1" containsString="0" containsBlank="1" minDate="2015-03-31T00:00:00" maxDate="2015-10-01T00:00:00" count="185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m/>
      </sharedItems>
      <fieldGroup par="2" base="1">
        <rangePr groupBy="days" startDate="2015-03-31T00:00:00" endDate="2015-10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" numFmtId="0" databaseField="0">
      <fieldGroup base="1">
        <rangePr groupBy="months" startDate="2015-03-31T00:00:00" endDate="2015-10-01T00:00:00"/>
        <groupItems count="14">
          <s v="&lt;31.03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m/>
    <x v="0"/>
  </r>
  <r>
    <n v="0"/>
    <x v="1"/>
  </r>
  <r>
    <n v="0"/>
    <x v="2"/>
  </r>
  <r>
    <n v="0"/>
    <x v="3"/>
  </r>
  <r>
    <n v="0"/>
    <x v="4"/>
  </r>
  <r>
    <n v="0"/>
    <x v="5"/>
  </r>
  <r>
    <n v="0"/>
    <x v="6"/>
  </r>
  <r>
    <n v="0"/>
    <x v="7"/>
  </r>
  <r>
    <n v="0"/>
    <x v="8"/>
  </r>
  <r>
    <n v="0"/>
    <x v="9"/>
  </r>
  <r>
    <n v="0"/>
    <x v="10"/>
  </r>
  <r>
    <n v="0"/>
    <x v="11"/>
  </r>
  <r>
    <n v="0"/>
    <x v="12"/>
  </r>
  <r>
    <n v="0"/>
    <x v="13"/>
  </r>
  <r>
    <n v="0"/>
    <x v="14"/>
  </r>
  <r>
    <n v="0"/>
    <x v="15"/>
  </r>
  <r>
    <n v="0"/>
    <x v="16"/>
  </r>
  <r>
    <n v="0"/>
    <x v="17"/>
  </r>
  <r>
    <n v="0"/>
    <x v="18"/>
  </r>
  <r>
    <n v="0"/>
    <x v="19"/>
  </r>
  <r>
    <n v="0"/>
    <x v="20"/>
  </r>
  <r>
    <n v="0"/>
    <x v="21"/>
  </r>
  <r>
    <n v="0"/>
    <x v="22"/>
  </r>
  <r>
    <n v="0"/>
    <x v="23"/>
  </r>
  <r>
    <n v="0"/>
    <x v="24"/>
  </r>
  <r>
    <n v="0"/>
    <x v="25"/>
  </r>
  <r>
    <n v="0"/>
    <x v="26"/>
  </r>
  <r>
    <n v="0"/>
    <x v="27"/>
  </r>
  <r>
    <n v="0"/>
    <x v="28"/>
  </r>
  <r>
    <n v="0"/>
    <x v="29"/>
  </r>
  <r>
    <n v="0"/>
    <x v="30"/>
  </r>
  <r>
    <n v="0"/>
    <x v="31"/>
  </r>
  <r>
    <n v="0"/>
    <x v="32"/>
  </r>
  <r>
    <n v="0"/>
    <x v="33"/>
  </r>
  <r>
    <n v="0"/>
    <x v="34"/>
  </r>
  <r>
    <n v="0"/>
    <x v="35"/>
  </r>
  <r>
    <n v="13172"/>
    <x v="36"/>
  </r>
  <r>
    <n v="0"/>
    <x v="37"/>
  </r>
  <r>
    <n v="0"/>
    <x v="38"/>
  </r>
  <r>
    <n v="0"/>
    <x v="39"/>
  </r>
  <r>
    <n v="0"/>
    <x v="40"/>
  </r>
  <r>
    <n v="0"/>
    <x v="41"/>
  </r>
  <r>
    <n v="0"/>
    <x v="42"/>
  </r>
  <r>
    <n v="0"/>
    <x v="43"/>
  </r>
  <r>
    <n v="0"/>
    <x v="44"/>
  </r>
  <r>
    <n v="0"/>
    <x v="45"/>
  </r>
  <r>
    <n v="0"/>
    <x v="46"/>
  </r>
  <r>
    <n v="0"/>
    <x v="47"/>
  </r>
  <r>
    <n v="0"/>
    <x v="48"/>
  </r>
  <r>
    <n v="0"/>
    <x v="49"/>
  </r>
  <r>
    <n v="0"/>
    <x v="50"/>
  </r>
  <r>
    <n v="0"/>
    <x v="51"/>
  </r>
  <r>
    <n v="0"/>
    <x v="52"/>
  </r>
  <r>
    <n v="0"/>
    <x v="53"/>
  </r>
  <r>
    <n v="0"/>
    <x v="54"/>
  </r>
  <r>
    <n v="0"/>
    <x v="55"/>
  </r>
  <r>
    <n v="0"/>
    <x v="56"/>
  </r>
  <r>
    <n v="0"/>
    <x v="57"/>
  </r>
  <r>
    <n v="0"/>
    <x v="58"/>
  </r>
  <r>
    <n v="0"/>
    <x v="59"/>
  </r>
  <r>
    <n v="0"/>
    <x v="60"/>
  </r>
  <r>
    <n v="0"/>
    <x v="61"/>
  </r>
  <r>
    <n v="0"/>
    <x v="62"/>
  </r>
  <r>
    <n v="0"/>
    <x v="63"/>
  </r>
  <r>
    <n v="0"/>
    <x v="64"/>
  </r>
  <r>
    <n v="0"/>
    <x v="65"/>
  </r>
  <r>
    <n v="13264"/>
    <x v="66"/>
  </r>
  <r>
    <n v="0"/>
    <x v="67"/>
  </r>
  <r>
    <n v="0"/>
    <x v="68"/>
  </r>
  <r>
    <n v="0"/>
    <x v="69"/>
  </r>
  <r>
    <n v="0"/>
    <x v="70"/>
  </r>
  <r>
    <n v="0"/>
    <x v="71"/>
  </r>
  <r>
    <n v="23469"/>
    <x v="72"/>
  </r>
  <r>
    <n v="0"/>
    <x v="73"/>
  </r>
  <r>
    <n v="0"/>
    <x v="74"/>
  </r>
  <r>
    <n v="0"/>
    <x v="75"/>
  </r>
  <r>
    <n v="20423"/>
    <x v="76"/>
  </r>
  <r>
    <n v="0"/>
    <x v="77"/>
  </r>
  <r>
    <n v="0"/>
    <x v="78"/>
  </r>
  <r>
    <n v="0"/>
    <x v="79"/>
  </r>
  <r>
    <n v="0"/>
    <x v="80"/>
  </r>
  <r>
    <n v="0"/>
    <x v="81"/>
  </r>
  <r>
    <n v="0"/>
    <x v="82"/>
  </r>
  <r>
    <n v="0"/>
    <x v="83"/>
  </r>
  <r>
    <n v="0"/>
    <x v="84"/>
  </r>
  <r>
    <n v="0"/>
    <x v="85"/>
  </r>
  <r>
    <n v="16777"/>
    <x v="86"/>
  </r>
  <r>
    <n v="0"/>
    <x v="87"/>
  </r>
  <r>
    <n v="0"/>
    <x v="88"/>
  </r>
  <r>
    <n v="0"/>
    <x v="89"/>
  </r>
  <r>
    <n v="15511"/>
    <x v="90"/>
  </r>
  <r>
    <n v="0"/>
    <x v="91"/>
  </r>
  <r>
    <n v="24339"/>
    <x v="92"/>
  </r>
  <r>
    <n v="0"/>
    <x v="93"/>
  </r>
  <r>
    <n v="24370"/>
    <x v="94"/>
  </r>
  <r>
    <n v="0"/>
    <x v="95"/>
  </r>
  <r>
    <n v="24509"/>
    <x v="96"/>
  </r>
  <r>
    <n v="0"/>
    <x v="97"/>
  </r>
  <r>
    <n v="0"/>
    <x v="98"/>
  </r>
  <r>
    <n v="0"/>
    <x v="99"/>
  </r>
  <r>
    <n v="0"/>
    <x v="100"/>
  </r>
  <r>
    <n v="0"/>
    <x v="101"/>
  </r>
  <r>
    <n v="13253"/>
    <x v="102"/>
  </r>
  <r>
    <n v="0"/>
    <x v="103"/>
  </r>
  <r>
    <n v="0"/>
    <x v="104"/>
  </r>
  <r>
    <n v="0"/>
    <x v="105"/>
  </r>
  <r>
    <n v="14959"/>
    <x v="106"/>
  </r>
  <r>
    <n v="0"/>
    <x v="107"/>
  </r>
  <r>
    <n v="24272"/>
    <x v="108"/>
  </r>
  <r>
    <n v="0"/>
    <x v="109"/>
  </r>
  <r>
    <n v="0"/>
    <x v="110"/>
  </r>
  <r>
    <n v="0"/>
    <x v="111"/>
  </r>
  <r>
    <n v="0"/>
    <x v="112"/>
  </r>
  <r>
    <n v="20198"/>
    <x v="113"/>
  </r>
  <r>
    <n v="0"/>
    <x v="114"/>
  </r>
  <r>
    <n v="24367"/>
    <x v="115"/>
  </r>
  <r>
    <n v="0"/>
    <x v="116"/>
  </r>
  <r>
    <n v="23951"/>
    <x v="117"/>
  </r>
  <r>
    <n v="0"/>
    <x v="118"/>
  </r>
  <r>
    <n v="23720"/>
    <x v="119"/>
  </r>
  <r>
    <n v="0"/>
    <x v="120"/>
  </r>
  <r>
    <n v="0"/>
    <x v="121"/>
  </r>
  <r>
    <n v="0"/>
    <x v="122"/>
  </r>
  <r>
    <n v="24335"/>
    <x v="123"/>
  </r>
  <r>
    <n v="0"/>
    <x v="124"/>
  </r>
  <r>
    <n v="24422"/>
    <x v="125"/>
  </r>
  <r>
    <n v="0"/>
    <x v="126"/>
  </r>
  <r>
    <n v="24507"/>
    <x v="127"/>
  </r>
  <r>
    <n v="0"/>
    <x v="128"/>
  </r>
  <r>
    <n v="24484"/>
    <x v="129"/>
  </r>
  <r>
    <n v="0"/>
    <x v="130"/>
  </r>
  <r>
    <n v="24593"/>
    <x v="131"/>
  </r>
  <r>
    <n v="0"/>
    <x v="132"/>
  </r>
  <r>
    <n v="24481"/>
    <x v="133"/>
  </r>
  <r>
    <n v="11580"/>
    <x v="134"/>
  </r>
  <r>
    <n v="23930"/>
    <x v="135"/>
  </r>
  <r>
    <n v="24057"/>
    <x v="136"/>
  </r>
  <r>
    <n v="0"/>
    <x v="137"/>
  </r>
  <r>
    <n v="15891"/>
    <x v="138"/>
  </r>
  <r>
    <n v="0"/>
    <x v="139"/>
  </r>
  <r>
    <n v="23896"/>
    <x v="140"/>
  </r>
  <r>
    <n v="0"/>
    <x v="141"/>
  </r>
  <r>
    <n v="24339"/>
    <x v="142"/>
  </r>
  <r>
    <n v="0"/>
    <x v="143"/>
  </r>
  <r>
    <n v="24315"/>
    <x v="144"/>
  </r>
  <r>
    <n v="0"/>
    <x v="145"/>
  </r>
  <r>
    <n v="0"/>
    <x v="146"/>
  </r>
  <r>
    <n v="0"/>
    <x v="147"/>
  </r>
  <r>
    <n v="0"/>
    <x v="148"/>
  </r>
  <r>
    <n v="0"/>
    <x v="149"/>
  </r>
  <r>
    <n v="0"/>
    <x v="150"/>
  </r>
  <r>
    <n v="0"/>
    <x v="151"/>
  </r>
  <r>
    <n v="15269"/>
    <x v="152"/>
  </r>
  <r>
    <n v="0"/>
    <x v="153"/>
  </r>
  <r>
    <n v="0"/>
    <x v="154"/>
  </r>
  <r>
    <n v="23162"/>
    <x v="155"/>
  </r>
  <r>
    <n v="0"/>
    <x v="156"/>
  </r>
  <r>
    <n v="24204"/>
    <x v="157"/>
  </r>
  <r>
    <n v="0"/>
    <x v="158"/>
  </r>
  <r>
    <n v="0"/>
    <x v="159"/>
  </r>
  <r>
    <n v="0"/>
    <x v="160"/>
  </r>
  <r>
    <n v="0"/>
    <x v="161"/>
  </r>
  <r>
    <n v="0"/>
    <x v="162"/>
  </r>
  <r>
    <n v="0"/>
    <x v="163"/>
  </r>
  <r>
    <n v="0"/>
    <x v="164"/>
  </r>
  <r>
    <n v="19332"/>
    <x v="165"/>
  </r>
  <r>
    <n v="0"/>
    <x v="166"/>
  </r>
  <r>
    <n v="0"/>
    <x v="167"/>
  </r>
  <r>
    <n v="22128"/>
    <x v="168"/>
  </r>
  <r>
    <n v="0"/>
    <x v="169"/>
  </r>
  <r>
    <n v="23948"/>
    <x v="170"/>
  </r>
  <r>
    <n v="0"/>
    <x v="171"/>
  </r>
  <r>
    <n v="0"/>
    <x v="172"/>
  </r>
  <r>
    <n v="0"/>
    <x v="173"/>
  </r>
  <r>
    <n v="0"/>
    <x v="174"/>
  </r>
  <r>
    <n v="0"/>
    <x v="175"/>
  </r>
  <r>
    <n v="0"/>
    <x v="176"/>
  </r>
  <r>
    <n v="0"/>
    <x v="177"/>
  </r>
  <r>
    <n v="0"/>
    <x v="178"/>
  </r>
  <r>
    <n v="0"/>
    <x v="179"/>
  </r>
  <r>
    <n v="0"/>
    <x v="180"/>
  </r>
  <r>
    <n v="0"/>
    <x v="181"/>
  </r>
  <r>
    <n v="0"/>
    <x v="182"/>
  </r>
  <r>
    <n v="0"/>
    <x v="183"/>
  </r>
  <r>
    <m/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4F63-C564-4EAE-B4C4-774876A9A71A}" name="Tabela przestawna2" cacheId="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miesiąc">
  <location ref="N6:O12" firstHeaderRow="1" firstDataRow="1" firstDataCol="1"/>
  <pivotFields count="3"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h="1" sd="0" x="0"/>
        <item sd="0" x="1"/>
        <item sd="0" x="2"/>
        <item h="1"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z woda dolana" fld="0" baseField="0" baseItem="0"/>
  </dataFields>
  <formats count="6"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6">
            <x v="4"/>
            <x v="5"/>
            <x v="6"/>
            <x v="7"/>
            <x v="8"/>
            <x v="9"/>
          </reference>
        </references>
      </pivotArea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6">
            <x v="4"/>
            <x v="5"/>
            <x v="6"/>
            <x v="7"/>
            <x v="8"/>
            <x v="9"/>
          </reference>
        </references>
      </pivotArea>
    </format>
    <format dxfId="1">
      <pivotArea field="2" type="button" dataOnly="0" labelOnly="1" outline="0" axis="axisRow" fieldPosition="0"/>
    </format>
    <format dxfId="0">
      <pivotArea dataOnly="0" labelOnly="1" fieldPosition="0">
        <references count="1">
          <reference field="2" count="6"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1F0416-9318-4803-9F5D-B7520449C6FE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E85FD3-2A7D-4644-AA95-472F29656773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temperatura_srednia" tableColumnId="1"/>
      <queryTableField id="2" name="opady" tableColumnId="2"/>
      <queryTableField id="3" dataBound="0" tableColumnId="3"/>
      <queryTableField id="5" dataBound="0" tableColumnId="6"/>
      <queryTableField id="4" dataBound="0" tableColumnId="4"/>
      <queryTableField id="6" dataBound="0" tableColumnId="7"/>
      <queryTableField id="7" dataBound="0" tableColumnId="8"/>
      <queryTableField id="8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52FE5CC-408B-40BE-9BE1-0C6ECE5213BE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3" dataBound="0" tableColumnId="3"/>
      <queryTableField id="4" dataBound="0" tableColumnId="4"/>
      <queryTableField id="6" dataBound="0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D3BF12-3E26-4965-B72F-D61358A7C62C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3" dataBound="0" tableColumnId="3"/>
      <queryTableField id="4" dataBound="0" tableColumnId="4"/>
      <queryTableField id="6" dataBound="0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437D925-24F3-4B10-B379-4674B91E28F4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temperatura_srednia" tableColumnId="1"/>
      <queryTableField id="2" name="opady" tableColumnId="2"/>
      <queryTableField id="5" dataBound="0" tableColumnId="5"/>
      <queryTableField id="3" dataBound="0" tableColumnId="3"/>
      <queryTableField id="4" dataBound="0" tableColumnId="4"/>
      <queryTableField id="6" dataBound="0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372FE-EA2B-4E5F-9CDB-D662B7AFD113}" name="Tabela_pogoda" displayName="Tabela_pogoda" ref="B1:C184" tableType="queryTable" totalsRowShown="0">
  <autoFilter ref="B1:C184" xr:uid="{B48372FE-EA2B-4E5F-9CDB-D662B7AFD113}"/>
  <tableColumns count="2">
    <tableColumn id="1" xr3:uid="{7558C9ED-AC9F-499C-B3CE-DE31B3E51324}" uniqueName="1" name="temperatura_srednia" queryTableFieldId="1"/>
    <tableColumn id="2" xr3:uid="{DA998D88-9C15-484F-B371-D0A6371A62BB}" uniqueName="2" name="opa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1DEEF-8F44-4A11-B95F-09FC8E7A0745}" name="Tabela_pogoda3" displayName="Tabela_pogoda3" ref="B1:I184" tableType="queryTable" totalsRowShown="0">
  <autoFilter ref="B1:I184" xr:uid="{B48372FE-EA2B-4E5F-9CDB-D662B7AFD113}"/>
  <tableColumns count="8">
    <tableColumn id="1" xr3:uid="{8CC3382C-69C9-41F5-8C8A-9885A6FBD320}" uniqueName="1" name="temperatura_srednia" queryTableFieldId="1"/>
    <tableColumn id="2" xr3:uid="{8627A1B5-BAA5-4DC6-A839-B1F0C2DE00EF}" uniqueName="2" name="opady" queryTableFieldId="2"/>
    <tableColumn id="3" xr3:uid="{606022D2-B105-4BC4-A8BC-F62B548DC818}" uniqueName="3" name="temp &gt; 15C" queryTableFieldId="3" dataDxfId="33">
      <calculatedColumnFormula>IF(B2&gt;15,1,0)</calculatedColumnFormula>
    </tableColumn>
    <tableColumn id="6" xr3:uid="{66407B21-FAE9-47B4-80DF-08C444ADC23F}" uniqueName="6" name="temp &lt;=15C" queryTableFieldId="5" dataDxfId="32">
      <calculatedColumnFormula>IF(B2&lt;=15,1,0)</calculatedColumnFormula>
    </tableColumn>
    <tableColumn id="4" xr3:uid="{A32FB27B-0E54-4581-A7EA-6C4F106727CD}" uniqueName="4" name="opady &gt; 0,6" queryTableFieldId="4" dataDxfId="31">
      <calculatedColumnFormula>IF(C2&gt;0.6,1,0)</calculatedColumnFormula>
    </tableColumn>
    <tableColumn id="7" xr3:uid="{65736AF6-5376-41C7-BF97-61DA093341CE}" uniqueName="7" name="opady &lt;=0,6" queryTableFieldId="6" dataDxfId="30">
      <calculatedColumnFormula>IF(C2&lt;=0.6,1,0)</calculatedColumnFormula>
    </tableColumn>
    <tableColumn id="8" xr3:uid="{56718B31-29AF-485E-90A9-8869CDFA9E49}" uniqueName="8" name="temp &gt; 15 i opady &lt;= 0,6" queryTableFieldId="7" dataDxfId="29">
      <calculatedColumnFormula>TRUNC(AND(D2,G2))</calculatedColumnFormula>
    </tableColumn>
    <tableColumn id="9" xr3:uid="{98C031D5-1B18-475C-991C-34EE83F2EE41}" uniqueName="9" name="temp &gt; 15 i opady &gt; 0,6" queryTableFieldId="8" dataDxfId="28">
      <calculatedColumnFormula>TRUNC(AND(D2,F2))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1B68E-37A6-4592-A696-1E4916A1FC7C}" name="Tabela_pogoda4" displayName="Tabela_pogoda4" ref="B1:J185" tableType="queryTable" totalsRowShown="0">
  <autoFilter ref="B1:J185" xr:uid="{B48372FE-EA2B-4E5F-9CDB-D662B7AFD113}"/>
  <tableColumns count="9">
    <tableColumn id="1" xr3:uid="{5FF7102B-A89B-48CF-9180-E502892B695B}" uniqueName="1" name="temperatura_srednia" queryTableFieldId="1"/>
    <tableColumn id="2" xr3:uid="{7EC4C19C-909D-400E-9100-F23A9FBCB5A4}" uniqueName="2" name="opady" queryTableFieldId="2"/>
    <tableColumn id="5" xr3:uid="{32DA0D0F-E59D-4566-81B6-B523A9A838E1}" uniqueName="5" name="woda w zbiorniku przed podlewaniem" queryTableFieldId="5"/>
    <tableColumn id="3" xr3:uid="{D0A5C663-22DA-44E4-A648-038CEE29C504}" uniqueName="3" name="uzupełnienie opady" queryTableFieldId="3" dataDxfId="27">
      <calculatedColumnFormula>700*C2</calculatedColumnFormula>
    </tableColumn>
    <tableColumn id="4" xr3:uid="{192093E6-7A97-4815-9937-838F2EEB4198}" uniqueName="4" name="ubytek parowanie" queryTableFieldId="4" dataDxfId="26">
      <calculatedColumnFormula>0.03%*2*#REF!</calculatedColumnFormula>
    </tableColumn>
    <tableColumn id="6" xr3:uid="{C4B812D4-6E8D-4417-9990-38EA763DB442}" uniqueName="6" name="czy podlewamy" queryTableFieldId="6" dataDxfId="25">
      <calculatedColumnFormula>IF(AND(B2&gt;15,C2&lt;=0.6),1,0)</calculatedColumnFormula>
    </tableColumn>
    <tableColumn id="7" xr3:uid="{A1ADB325-50D4-4459-B6DD-181463CD8CC6}" uniqueName="7" name="ubytek podlewanie" queryTableFieldId="7" dataDxfId="24">
      <calculatedColumnFormula>IF(G2=1,IF(B2&lt;=30,12000,IF(B2&gt;30,24000,"AAAAAA")),0)</calculatedColumnFormula>
    </tableColumn>
    <tableColumn id="9" xr3:uid="{2F65EB8C-0C1A-45DF-923E-2C408D02D415}" uniqueName="9" name="czy zabraknie na podlewanie" queryTableFieldId="9" dataDxfId="23">
      <calculatedColumnFormula>IF(H2&gt;D2,1,0)</calculatedColumnFormula>
    </tableColumn>
    <tableColumn id="8" xr3:uid="{AECF1E94-193E-4217-9064-E785304EC8DF}" uniqueName="8" name="woda w zbiorniku po podlewaniu" queryTableFieldId="8" dataDxfId="22">
      <calculatedColumnFormula>IF(I2=0,D2-H2,25000-H2)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3338B-26D7-4818-976D-07E811DE9F88}" name="Tabela_pogoda45" displayName="Tabela_pogoda45" ref="B1:J185" tableType="queryTable" totalsRowShown="0">
  <autoFilter ref="B1:J185" xr:uid="{B48372FE-EA2B-4E5F-9CDB-D662B7AFD113}"/>
  <tableColumns count="9">
    <tableColumn id="1" xr3:uid="{C328FC29-F221-49A8-A680-3946344FAAF7}" uniqueName="1" name="temperatura_srednia" queryTableFieldId="1"/>
    <tableColumn id="2" xr3:uid="{7AD08251-BDC1-418A-9F4D-7D79CD728931}" uniqueName="2" name="opady" queryTableFieldId="2"/>
    <tableColumn id="5" xr3:uid="{4157C8B0-4CC2-480F-BEE4-47364BB0615B}" uniqueName="5" name="woda w zbiorniku przed podlewaniem" queryTableFieldId="5"/>
    <tableColumn id="3" xr3:uid="{C7BF1722-B31E-49DB-8227-F74831F588BC}" uniqueName="3" name="uzupełnienie opady" queryTableFieldId="3" dataDxfId="21">
      <calculatedColumnFormula>700*C2</calculatedColumnFormula>
    </tableColumn>
    <tableColumn id="4" xr3:uid="{AF88E76F-3D28-468C-92F0-D61ABD26B380}" uniqueName="4" name="ubytek parowanie" queryTableFieldId="4" dataDxfId="20">
      <calculatedColumnFormula>0.03%*2*#REF!</calculatedColumnFormula>
    </tableColumn>
    <tableColumn id="6" xr3:uid="{C1493606-6E9C-41AE-BD51-32233107D1C9}" uniqueName="6" name="czy podlewamy" queryTableFieldId="6" dataDxfId="19">
      <calculatedColumnFormula>IF(AND(B2&gt;15,C2&lt;=0.6),1,0)</calculatedColumnFormula>
    </tableColumn>
    <tableColumn id="7" xr3:uid="{6F9E66ED-0115-45D2-9E8A-F37614071788}" uniqueName="7" name="ubytek podlewanie" queryTableFieldId="7" dataDxfId="18">
      <calculatedColumnFormula>IF(G2=1,IF(B2&lt;=30,12000,IF(B2&gt;30,24000,"AAAAAA")),0)</calculatedColumnFormula>
    </tableColumn>
    <tableColumn id="9" xr3:uid="{C6CA20E5-34EA-41E2-B44D-503D6182A46B}" uniqueName="9" name="czy zabraknie na podlewanie" queryTableFieldId="9" dataDxfId="17">
      <calculatedColumnFormula>IF(H2&gt;D2,1,0)</calculatedColumnFormula>
    </tableColumn>
    <tableColumn id="8" xr3:uid="{B7E1495D-EAA9-4544-BF6A-7406CF8D15EE}" uniqueName="8" name="woda w zbiorniku po podlewaniu - wykres" queryTableFieldId="8" dataDxfId="16">
      <calculatedColumnFormula>IF(I2=0,D2-H2,25000-H2)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385D14-65B5-420C-BA0F-9253E8CB5AEF}" name="Tabela_pogoda46" displayName="Tabela_pogoda46" ref="B1:J185" tableType="queryTable" totalsRowShown="0">
  <autoFilter ref="B1:J185" xr:uid="{B48372FE-EA2B-4E5F-9CDB-D662B7AFD113}"/>
  <tableColumns count="9">
    <tableColumn id="1" xr3:uid="{4F299A07-A064-4537-809D-7E76AE298F0A}" uniqueName="1" name="temperatura_srednia" queryTableFieldId="1"/>
    <tableColumn id="2" xr3:uid="{BCFF8B74-79A5-42E5-BA86-D1B7D91C7735}" uniqueName="2" name="opady" queryTableFieldId="2"/>
    <tableColumn id="5" xr3:uid="{1854AD8E-C235-4A40-995F-A1BC29AFF216}" uniqueName="5" name="woda w zbiorniku przed podlewaniem" queryTableFieldId="5"/>
    <tableColumn id="3" xr3:uid="{BC5386FD-CF77-4732-8BB3-E5F51D407CD0}" uniqueName="3" name="uzupełnienie opady" queryTableFieldId="3" dataDxfId="15">
      <calculatedColumnFormula>700*C2</calculatedColumnFormula>
    </tableColumn>
    <tableColumn id="4" xr3:uid="{46ECB7E0-0028-4CD5-B32B-81767366C0F8}" uniqueName="4" name="ubytek parowanie" queryTableFieldId="4" dataDxfId="14">
      <calculatedColumnFormula>0.03%*2*#REF!</calculatedColumnFormula>
    </tableColumn>
    <tableColumn id="6" xr3:uid="{1A54F7D8-77ED-402C-B8B1-686ED2A9E032}" uniqueName="6" name="czy podlewamy" queryTableFieldId="6" dataDxfId="13">
      <calculatedColumnFormula>IF(AND(B2&gt;15,C2&lt;=0.6),1,0)</calculatedColumnFormula>
    </tableColumn>
    <tableColumn id="7" xr3:uid="{635EFD21-0376-4C5A-9604-D4F50527CDAE}" uniqueName="7" name="ubytek podlewanie" queryTableFieldId="7" dataDxfId="12">
      <calculatedColumnFormula>IF(G2=1,IF(B2&lt;=30,12000,IF(B2&gt;30,24000,"AAAAAA")),0)</calculatedColumnFormula>
    </tableColumn>
    <tableColumn id="9" xr3:uid="{E15D0C1A-E970-4455-B11B-8913F1C3130B}" uniqueName="9" name="czy zabraknie na podlewanie" queryTableFieldId="9" dataDxfId="11">
      <calculatedColumnFormula>IF(H2&gt;D2,1,0)</calculatedColumnFormula>
    </tableColumn>
    <tableColumn id="8" xr3:uid="{C0E3D09C-A1F1-47AD-94E5-A6DCE34E7436}" uniqueName="8" name="woda w zbiorniku po podlewaniu" queryTableFieldId="8" dataDxfId="10">
      <calculatedColumnFormula>IF(I2=0,D2-H2,25000-H2)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860B-A8C2-4792-849C-E5AEB64C8D58}">
  <dimension ref="A1:C184"/>
  <sheetViews>
    <sheetView workbookViewId="0">
      <selection activeCell="K26" sqref="K26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42095</v>
      </c>
      <c r="B2">
        <v>4</v>
      </c>
      <c r="C2">
        <v>2</v>
      </c>
    </row>
    <row r="3" spans="1:3" x14ac:dyDescent="0.25">
      <c r="A3" s="1">
        <v>42096</v>
      </c>
      <c r="B3">
        <v>2</v>
      </c>
      <c r="C3">
        <v>6</v>
      </c>
    </row>
    <row r="4" spans="1:3" x14ac:dyDescent="0.25">
      <c r="A4" s="1">
        <v>42097</v>
      </c>
      <c r="B4">
        <v>4</v>
      </c>
      <c r="C4">
        <v>1</v>
      </c>
    </row>
    <row r="5" spans="1:3" x14ac:dyDescent="0.25">
      <c r="A5" s="1">
        <v>42098</v>
      </c>
      <c r="B5">
        <v>4</v>
      </c>
      <c r="C5">
        <v>0.8</v>
      </c>
    </row>
    <row r="6" spans="1:3" x14ac:dyDescent="0.25">
      <c r="A6" s="1">
        <v>42099</v>
      </c>
      <c r="B6">
        <v>3</v>
      </c>
      <c r="C6">
        <v>0</v>
      </c>
    </row>
    <row r="7" spans="1:3" x14ac:dyDescent="0.25">
      <c r="A7" s="1">
        <v>42100</v>
      </c>
      <c r="B7">
        <v>4</v>
      </c>
      <c r="C7">
        <v>0</v>
      </c>
    </row>
    <row r="8" spans="1:3" x14ac:dyDescent="0.25">
      <c r="A8" s="1">
        <v>42101</v>
      </c>
      <c r="B8">
        <v>4</v>
      </c>
      <c r="C8">
        <v>1</v>
      </c>
    </row>
    <row r="9" spans="1:3" x14ac:dyDescent="0.25">
      <c r="A9" s="1">
        <v>42102</v>
      </c>
      <c r="B9">
        <v>8</v>
      </c>
      <c r="C9">
        <v>1</v>
      </c>
    </row>
    <row r="10" spans="1:3" x14ac:dyDescent="0.25">
      <c r="A10" s="1">
        <v>42103</v>
      </c>
      <c r="B10">
        <v>6</v>
      </c>
      <c r="C10">
        <v>2</v>
      </c>
    </row>
    <row r="11" spans="1:3" x14ac:dyDescent="0.25">
      <c r="A11" s="1">
        <v>42104</v>
      </c>
      <c r="B11">
        <v>9</v>
      </c>
      <c r="C11">
        <v>2</v>
      </c>
    </row>
    <row r="12" spans="1:3" x14ac:dyDescent="0.25">
      <c r="A12" s="1">
        <v>42105</v>
      </c>
      <c r="B12">
        <v>12</v>
      </c>
      <c r="C12">
        <v>3</v>
      </c>
    </row>
    <row r="13" spans="1:3" x14ac:dyDescent="0.25">
      <c r="A13" s="1">
        <v>42106</v>
      </c>
      <c r="B13">
        <v>10</v>
      </c>
      <c r="C13">
        <v>2</v>
      </c>
    </row>
    <row r="14" spans="1:3" x14ac:dyDescent="0.25">
      <c r="A14" s="1">
        <v>42107</v>
      </c>
      <c r="B14">
        <v>8</v>
      </c>
      <c r="C14">
        <v>1</v>
      </c>
    </row>
    <row r="15" spans="1:3" x14ac:dyDescent="0.25">
      <c r="A15" s="1">
        <v>42108</v>
      </c>
      <c r="B15">
        <v>6</v>
      </c>
      <c r="C15">
        <v>0</v>
      </c>
    </row>
    <row r="16" spans="1:3" x14ac:dyDescent="0.25">
      <c r="A16" s="1">
        <v>42109</v>
      </c>
      <c r="B16">
        <v>14</v>
      </c>
      <c r="C16">
        <v>0</v>
      </c>
    </row>
    <row r="17" spans="1:3" x14ac:dyDescent="0.25">
      <c r="A17" s="1">
        <v>42110</v>
      </c>
      <c r="B17">
        <v>10</v>
      </c>
      <c r="C17">
        <v>0</v>
      </c>
    </row>
    <row r="18" spans="1:3" x14ac:dyDescent="0.25">
      <c r="A18" s="1">
        <v>42111</v>
      </c>
      <c r="B18">
        <v>6</v>
      </c>
      <c r="C18">
        <v>0</v>
      </c>
    </row>
    <row r="19" spans="1:3" x14ac:dyDescent="0.25">
      <c r="A19" s="1">
        <v>42112</v>
      </c>
      <c r="B19">
        <v>4</v>
      </c>
      <c r="C19">
        <v>0</v>
      </c>
    </row>
    <row r="20" spans="1:3" x14ac:dyDescent="0.25">
      <c r="A20" s="1">
        <v>42113</v>
      </c>
      <c r="B20">
        <v>7</v>
      </c>
      <c r="C20">
        <v>0</v>
      </c>
    </row>
    <row r="21" spans="1:3" x14ac:dyDescent="0.25">
      <c r="A21" s="1">
        <v>42114</v>
      </c>
      <c r="B21">
        <v>10</v>
      </c>
      <c r="C21">
        <v>1</v>
      </c>
    </row>
    <row r="22" spans="1:3" x14ac:dyDescent="0.25">
      <c r="A22" s="1">
        <v>42115</v>
      </c>
      <c r="B22">
        <v>11</v>
      </c>
      <c r="C22">
        <v>3.2</v>
      </c>
    </row>
    <row r="23" spans="1:3" x14ac:dyDescent="0.25">
      <c r="A23" s="1">
        <v>42116</v>
      </c>
      <c r="B23">
        <v>8</v>
      </c>
      <c r="C23">
        <v>2.2000000000000002</v>
      </c>
    </row>
    <row r="24" spans="1:3" x14ac:dyDescent="0.25">
      <c r="A24" s="1">
        <v>42117</v>
      </c>
      <c r="B24">
        <v>11</v>
      </c>
      <c r="C24">
        <v>1</v>
      </c>
    </row>
    <row r="25" spans="1:3" x14ac:dyDescent="0.25">
      <c r="A25" s="1">
        <v>42118</v>
      </c>
      <c r="B25">
        <v>12</v>
      </c>
      <c r="C25">
        <v>1</v>
      </c>
    </row>
    <row r="26" spans="1:3" x14ac:dyDescent="0.25">
      <c r="A26" s="1">
        <v>42119</v>
      </c>
      <c r="B26">
        <v>14</v>
      </c>
      <c r="C26">
        <v>1</v>
      </c>
    </row>
    <row r="27" spans="1:3" x14ac:dyDescent="0.25">
      <c r="A27" s="1">
        <v>42120</v>
      </c>
      <c r="B27">
        <v>16</v>
      </c>
      <c r="C27">
        <v>0</v>
      </c>
    </row>
    <row r="28" spans="1:3" x14ac:dyDescent="0.25">
      <c r="A28" s="1">
        <v>42121</v>
      </c>
      <c r="B28">
        <v>16</v>
      </c>
      <c r="C28">
        <v>1</v>
      </c>
    </row>
    <row r="29" spans="1:3" x14ac:dyDescent="0.25">
      <c r="A29" s="1">
        <v>42122</v>
      </c>
      <c r="B29">
        <v>6</v>
      </c>
      <c r="C29">
        <v>2</v>
      </c>
    </row>
    <row r="30" spans="1:3" x14ac:dyDescent="0.25">
      <c r="A30" s="1">
        <v>42123</v>
      </c>
      <c r="B30">
        <v>7</v>
      </c>
      <c r="C30">
        <v>0</v>
      </c>
    </row>
    <row r="31" spans="1:3" x14ac:dyDescent="0.25">
      <c r="A31" s="1">
        <v>42124</v>
      </c>
      <c r="B31">
        <v>10</v>
      </c>
      <c r="C31">
        <v>0</v>
      </c>
    </row>
    <row r="32" spans="1:3" x14ac:dyDescent="0.25">
      <c r="A32" s="1">
        <v>42125</v>
      </c>
      <c r="B32">
        <v>10</v>
      </c>
      <c r="C32">
        <v>4</v>
      </c>
    </row>
    <row r="33" spans="1:3" x14ac:dyDescent="0.25">
      <c r="A33" s="1">
        <v>42126</v>
      </c>
      <c r="B33">
        <v>7</v>
      </c>
      <c r="C33">
        <v>5</v>
      </c>
    </row>
    <row r="34" spans="1:3" x14ac:dyDescent="0.25">
      <c r="A34" s="1">
        <v>42127</v>
      </c>
      <c r="B34">
        <v>9</v>
      </c>
      <c r="C34">
        <v>4</v>
      </c>
    </row>
    <row r="35" spans="1:3" x14ac:dyDescent="0.25">
      <c r="A35" s="1">
        <v>42128</v>
      </c>
      <c r="B35">
        <v>15</v>
      </c>
      <c r="C35">
        <v>0.4</v>
      </c>
    </row>
    <row r="36" spans="1:3" x14ac:dyDescent="0.25">
      <c r="A36" s="1">
        <v>42129</v>
      </c>
      <c r="B36">
        <v>18</v>
      </c>
      <c r="C36">
        <v>0.4</v>
      </c>
    </row>
    <row r="37" spans="1:3" x14ac:dyDescent="0.25">
      <c r="A37" s="1">
        <v>42130</v>
      </c>
      <c r="B37">
        <v>16</v>
      </c>
      <c r="C37">
        <v>0</v>
      </c>
    </row>
    <row r="38" spans="1:3" x14ac:dyDescent="0.25">
      <c r="A38" s="1">
        <v>42131</v>
      </c>
      <c r="B38">
        <v>14</v>
      </c>
      <c r="C38">
        <v>0</v>
      </c>
    </row>
    <row r="39" spans="1:3" x14ac:dyDescent="0.25">
      <c r="A39" s="1">
        <v>42132</v>
      </c>
      <c r="B39">
        <v>10</v>
      </c>
      <c r="C39">
        <v>0</v>
      </c>
    </row>
    <row r="40" spans="1:3" x14ac:dyDescent="0.25">
      <c r="A40" s="1">
        <v>42133</v>
      </c>
      <c r="B40">
        <v>14</v>
      </c>
      <c r="C40">
        <v>0.3</v>
      </c>
    </row>
    <row r="41" spans="1:3" x14ac:dyDescent="0.25">
      <c r="A41" s="1">
        <v>42134</v>
      </c>
      <c r="B41">
        <v>12</v>
      </c>
      <c r="C41">
        <v>0.1</v>
      </c>
    </row>
    <row r="42" spans="1:3" x14ac:dyDescent="0.25">
      <c r="A42" s="1">
        <v>42135</v>
      </c>
      <c r="B42">
        <v>11</v>
      </c>
      <c r="C42">
        <v>0</v>
      </c>
    </row>
    <row r="43" spans="1:3" x14ac:dyDescent="0.25">
      <c r="A43" s="1">
        <v>42136</v>
      </c>
      <c r="B43">
        <v>16</v>
      </c>
      <c r="C43">
        <v>3</v>
      </c>
    </row>
    <row r="44" spans="1:3" x14ac:dyDescent="0.25">
      <c r="A44" s="1">
        <v>42137</v>
      </c>
      <c r="B44">
        <v>12</v>
      </c>
      <c r="C44">
        <v>0</v>
      </c>
    </row>
    <row r="45" spans="1:3" x14ac:dyDescent="0.25">
      <c r="A45" s="1">
        <v>42138</v>
      </c>
      <c r="B45">
        <v>10</v>
      </c>
      <c r="C45">
        <v>0</v>
      </c>
    </row>
    <row r="46" spans="1:3" x14ac:dyDescent="0.25">
      <c r="A46" s="1">
        <v>42139</v>
      </c>
      <c r="B46">
        <v>12</v>
      </c>
      <c r="C46">
        <v>0</v>
      </c>
    </row>
    <row r="47" spans="1:3" x14ac:dyDescent="0.25">
      <c r="A47" s="1">
        <v>42140</v>
      </c>
      <c r="B47">
        <v>10</v>
      </c>
      <c r="C47">
        <v>1.8</v>
      </c>
    </row>
    <row r="48" spans="1:3" x14ac:dyDescent="0.25">
      <c r="A48" s="1">
        <v>42141</v>
      </c>
      <c r="B48">
        <v>11</v>
      </c>
      <c r="C48">
        <v>2.8</v>
      </c>
    </row>
    <row r="49" spans="1:3" x14ac:dyDescent="0.25">
      <c r="A49" s="1">
        <v>42142</v>
      </c>
      <c r="B49">
        <v>12</v>
      </c>
      <c r="C49">
        <v>1.9</v>
      </c>
    </row>
    <row r="50" spans="1:3" x14ac:dyDescent="0.25">
      <c r="A50" s="1">
        <v>42143</v>
      </c>
      <c r="B50">
        <v>16</v>
      </c>
      <c r="C50">
        <v>2.2000000000000002</v>
      </c>
    </row>
    <row r="51" spans="1:3" x14ac:dyDescent="0.25">
      <c r="A51" s="1">
        <v>42144</v>
      </c>
      <c r="B51">
        <v>13</v>
      </c>
      <c r="C51">
        <v>2.2999999999999998</v>
      </c>
    </row>
    <row r="52" spans="1:3" x14ac:dyDescent="0.25">
      <c r="A52" s="1">
        <v>42145</v>
      </c>
      <c r="B52">
        <v>11</v>
      </c>
      <c r="C52">
        <v>5.4</v>
      </c>
    </row>
    <row r="53" spans="1:3" x14ac:dyDescent="0.25">
      <c r="A53" s="1">
        <v>42146</v>
      </c>
      <c r="B53">
        <v>12</v>
      </c>
      <c r="C53">
        <v>5.5</v>
      </c>
    </row>
    <row r="54" spans="1:3" x14ac:dyDescent="0.25">
      <c r="A54" s="1">
        <v>42147</v>
      </c>
      <c r="B54">
        <v>12</v>
      </c>
      <c r="C54">
        <v>5.2</v>
      </c>
    </row>
    <row r="55" spans="1:3" x14ac:dyDescent="0.25">
      <c r="A55" s="1">
        <v>42148</v>
      </c>
      <c r="B55">
        <v>14</v>
      </c>
      <c r="C55">
        <v>3</v>
      </c>
    </row>
    <row r="56" spans="1:3" x14ac:dyDescent="0.25">
      <c r="A56" s="1">
        <v>42149</v>
      </c>
      <c r="B56">
        <v>15</v>
      </c>
      <c r="C56">
        <v>0</v>
      </c>
    </row>
    <row r="57" spans="1:3" x14ac:dyDescent="0.25">
      <c r="A57" s="1">
        <v>42150</v>
      </c>
      <c r="B57">
        <v>14</v>
      </c>
      <c r="C57">
        <v>0</v>
      </c>
    </row>
    <row r="58" spans="1:3" x14ac:dyDescent="0.25">
      <c r="A58" s="1">
        <v>42151</v>
      </c>
      <c r="B58">
        <v>10</v>
      </c>
      <c r="C58">
        <v>0</v>
      </c>
    </row>
    <row r="59" spans="1:3" x14ac:dyDescent="0.25">
      <c r="A59" s="1">
        <v>42152</v>
      </c>
      <c r="B59">
        <v>12</v>
      </c>
      <c r="C59">
        <v>0.1</v>
      </c>
    </row>
    <row r="60" spans="1:3" x14ac:dyDescent="0.25">
      <c r="A60" s="1">
        <v>42153</v>
      </c>
      <c r="B60">
        <v>14</v>
      </c>
      <c r="C60">
        <v>0</v>
      </c>
    </row>
    <row r="61" spans="1:3" x14ac:dyDescent="0.25">
      <c r="A61" s="1">
        <v>42154</v>
      </c>
      <c r="B61">
        <v>13</v>
      </c>
      <c r="C61">
        <v>0</v>
      </c>
    </row>
    <row r="62" spans="1:3" x14ac:dyDescent="0.25">
      <c r="A62" s="1">
        <v>42155</v>
      </c>
      <c r="B62">
        <v>12</v>
      </c>
      <c r="C62">
        <v>0</v>
      </c>
    </row>
    <row r="63" spans="1:3" x14ac:dyDescent="0.25">
      <c r="A63" s="1">
        <v>42156</v>
      </c>
      <c r="B63">
        <v>18</v>
      </c>
      <c r="C63">
        <v>4</v>
      </c>
    </row>
    <row r="64" spans="1:3" x14ac:dyDescent="0.25">
      <c r="A64" s="1">
        <v>42157</v>
      </c>
      <c r="B64">
        <v>18</v>
      </c>
      <c r="C64">
        <v>3</v>
      </c>
    </row>
    <row r="65" spans="1:3" x14ac:dyDescent="0.25">
      <c r="A65" s="1">
        <v>42158</v>
      </c>
      <c r="B65">
        <v>22</v>
      </c>
      <c r="C65">
        <v>0</v>
      </c>
    </row>
    <row r="66" spans="1:3" x14ac:dyDescent="0.25">
      <c r="A66" s="1">
        <v>42159</v>
      </c>
      <c r="B66">
        <v>15</v>
      </c>
      <c r="C66">
        <v>0</v>
      </c>
    </row>
    <row r="67" spans="1:3" x14ac:dyDescent="0.25">
      <c r="A67" s="1">
        <v>42160</v>
      </c>
      <c r="B67">
        <v>18</v>
      </c>
      <c r="C67">
        <v>0</v>
      </c>
    </row>
    <row r="68" spans="1:3" x14ac:dyDescent="0.25">
      <c r="A68" s="1">
        <v>42161</v>
      </c>
      <c r="B68">
        <v>22</v>
      </c>
      <c r="C68">
        <v>0</v>
      </c>
    </row>
    <row r="69" spans="1:3" x14ac:dyDescent="0.25">
      <c r="A69" s="1">
        <v>42162</v>
      </c>
      <c r="B69">
        <v>14</v>
      </c>
      <c r="C69">
        <v>8</v>
      </c>
    </row>
    <row r="70" spans="1:3" x14ac:dyDescent="0.25">
      <c r="A70" s="1">
        <v>42163</v>
      </c>
      <c r="B70">
        <v>14</v>
      </c>
      <c r="C70">
        <v>5.9</v>
      </c>
    </row>
    <row r="71" spans="1:3" x14ac:dyDescent="0.25">
      <c r="A71" s="1">
        <v>42164</v>
      </c>
      <c r="B71">
        <v>12</v>
      </c>
      <c r="C71">
        <v>5</v>
      </c>
    </row>
    <row r="72" spans="1:3" x14ac:dyDescent="0.25">
      <c r="A72" s="1">
        <v>42165</v>
      </c>
      <c r="B72">
        <v>16</v>
      </c>
      <c r="C72">
        <v>0</v>
      </c>
    </row>
    <row r="73" spans="1:3" x14ac:dyDescent="0.25">
      <c r="A73" s="1">
        <v>42166</v>
      </c>
      <c r="B73">
        <v>16</v>
      </c>
      <c r="C73">
        <v>0</v>
      </c>
    </row>
    <row r="74" spans="1:3" x14ac:dyDescent="0.25">
      <c r="A74" s="1">
        <v>42167</v>
      </c>
      <c r="B74">
        <v>18</v>
      </c>
      <c r="C74">
        <v>5</v>
      </c>
    </row>
    <row r="75" spans="1:3" x14ac:dyDescent="0.25">
      <c r="A75" s="1">
        <v>42168</v>
      </c>
      <c r="B75">
        <v>19</v>
      </c>
      <c r="C75">
        <v>1</v>
      </c>
    </row>
    <row r="76" spans="1:3" x14ac:dyDescent="0.25">
      <c r="A76" s="1">
        <v>42169</v>
      </c>
      <c r="B76">
        <v>22</v>
      </c>
      <c r="C76">
        <v>0</v>
      </c>
    </row>
    <row r="77" spans="1:3" x14ac:dyDescent="0.25">
      <c r="A77" s="1">
        <v>42170</v>
      </c>
      <c r="B77">
        <v>16</v>
      </c>
      <c r="C77">
        <v>0</v>
      </c>
    </row>
    <row r="78" spans="1:3" x14ac:dyDescent="0.25">
      <c r="A78" s="1">
        <v>42171</v>
      </c>
      <c r="B78">
        <v>12</v>
      </c>
      <c r="C78">
        <v>0</v>
      </c>
    </row>
    <row r="79" spans="1:3" x14ac:dyDescent="0.25">
      <c r="A79" s="1">
        <v>42172</v>
      </c>
      <c r="B79">
        <v>14</v>
      </c>
      <c r="C79">
        <v>0</v>
      </c>
    </row>
    <row r="80" spans="1:3" x14ac:dyDescent="0.25">
      <c r="A80" s="1">
        <v>42173</v>
      </c>
      <c r="B80">
        <v>16</v>
      </c>
      <c r="C80">
        <v>0.3</v>
      </c>
    </row>
    <row r="81" spans="1:3" x14ac:dyDescent="0.25">
      <c r="A81" s="1">
        <v>42174</v>
      </c>
      <c r="B81">
        <v>12</v>
      </c>
      <c r="C81">
        <v>3</v>
      </c>
    </row>
    <row r="82" spans="1:3" x14ac:dyDescent="0.25">
      <c r="A82" s="1">
        <v>42175</v>
      </c>
      <c r="B82">
        <v>13</v>
      </c>
      <c r="C82">
        <v>2</v>
      </c>
    </row>
    <row r="83" spans="1:3" x14ac:dyDescent="0.25">
      <c r="A83" s="1">
        <v>42176</v>
      </c>
      <c r="B83">
        <v>12</v>
      </c>
      <c r="C83">
        <v>0</v>
      </c>
    </row>
    <row r="84" spans="1:3" x14ac:dyDescent="0.25">
      <c r="A84" s="1">
        <v>42177</v>
      </c>
      <c r="B84">
        <v>12</v>
      </c>
      <c r="C84">
        <v>3</v>
      </c>
    </row>
    <row r="85" spans="1:3" x14ac:dyDescent="0.25">
      <c r="A85" s="1">
        <v>42178</v>
      </c>
      <c r="B85">
        <v>13</v>
      </c>
      <c r="C85">
        <v>3</v>
      </c>
    </row>
    <row r="86" spans="1:3" x14ac:dyDescent="0.25">
      <c r="A86" s="1">
        <v>42179</v>
      </c>
      <c r="B86">
        <v>12</v>
      </c>
      <c r="C86">
        <v>0</v>
      </c>
    </row>
    <row r="87" spans="1:3" x14ac:dyDescent="0.25">
      <c r="A87" s="1">
        <v>42180</v>
      </c>
      <c r="B87">
        <v>16</v>
      </c>
      <c r="C87">
        <v>0</v>
      </c>
    </row>
    <row r="88" spans="1:3" x14ac:dyDescent="0.25">
      <c r="A88" s="1">
        <v>42181</v>
      </c>
      <c r="B88">
        <v>16</v>
      </c>
      <c r="C88">
        <v>7</v>
      </c>
    </row>
    <row r="89" spans="1:3" x14ac:dyDescent="0.25">
      <c r="A89" s="1">
        <v>42182</v>
      </c>
      <c r="B89">
        <v>18</v>
      </c>
      <c r="C89">
        <v>6</v>
      </c>
    </row>
    <row r="90" spans="1:3" x14ac:dyDescent="0.25">
      <c r="A90" s="1">
        <v>42183</v>
      </c>
      <c r="B90">
        <v>16</v>
      </c>
      <c r="C90">
        <v>0</v>
      </c>
    </row>
    <row r="91" spans="1:3" x14ac:dyDescent="0.25">
      <c r="A91" s="1">
        <v>42184</v>
      </c>
      <c r="B91">
        <v>16</v>
      </c>
      <c r="C91">
        <v>0</v>
      </c>
    </row>
    <row r="92" spans="1:3" x14ac:dyDescent="0.25">
      <c r="A92" s="1">
        <v>42185</v>
      </c>
      <c r="B92">
        <v>19</v>
      </c>
      <c r="C92">
        <v>0</v>
      </c>
    </row>
    <row r="93" spans="1:3" x14ac:dyDescent="0.25">
      <c r="A93" s="1">
        <v>42186</v>
      </c>
      <c r="B93">
        <v>18</v>
      </c>
      <c r="C93">
        <v>0</v>
      </c>
    </row>
    <row r="94" spans="1:3" x14ac:dyDescent="0.25">
      <c r="A94" s="1">
        <v>42187</v>
      </c>
      <c r="B94">
        <v>20</v>
      </c>
      <c r="C94">
        <v>0</v>
      </c>
    </row>
    <row r="95" spans="1:3" x14ac:dyDescent="0.25">
      <c r="A95" s="1">
        <v>42188</v>
      </c>
      <c r="B95">
        <v>22</v>
      </c>
      <c r="C95">
        <v>0</v>
      </c>
    </row>
    <row r="96" spans="1:3" x14ac:dyDescent="0.25">
      <c r="A96" s="1">
        <v>42189</v>
      </c>
      <c r="B96">
        <v>25</v>
      </c>
      <c r="C96">
        <v>0</v>
      </c>
    </row>
    <row r="97" spans="1:3" x14ac:dyDescent="0.25">
      <c r="A97" s="1">
        <v>42190</v>
      </c>
      <c r="B97">
        <v>26</v>
      </c>
      <c r="C97">
        <v>0</v>
      </c>
    </row>
    <row r="98" spans="1:3" x14ac:dyDescent="0.25">
      <c r="A98" s="1">
        <v>42191</v>
      </c>
      <c r="B98">
        <v>22</v>
      </c>
      <c r="C98">
        <v>0</v>
      </c>
    </row>
    <row r="99" spans="1:3" x14ac:dyDescent="0.25">
      <c r="A99" s="1">
        <v>42192</v>
      </c>
      <c r="B99">
        <v>22</v>
      </c>
      <c r="C99">
        <v>18</v>
      </c>
    </row>
    <row r="100" spans="1:3" x14ac:dyDescent="0.25">
      <c r="A100" s="1">
        <v>42193</v>
      </c>
      <c r="B100">
        <v>20</v>
      </c>
      <c r="C100">
        <v>3</v>
      </c>
    </row>
    <row r="101" spans="1:3" x14ac:dyDescent="0.25">
      <c r="A101" s="1">
        <v>42194</v>
      </c>
      <c r="B101">
        <v>16</v>
      </c>
      <c r="C101">
        <v>0.2</v>
      </c>
    </row>
    <row r="102" spans="1:3" x14ac:dyDescent="0.25">
      <c r="A102" s="1">
        <v>42195</v>
      </c>
      <c r="B102">
        <v>13</v>
      </c>
      <c r="C102">
        <v>12.2</v>
      </c>
    </row>
    <row r="103" spans="1:3" x14ac:dyDescent="0.25">
      <c r="A103" s="1">
        <v>42196</v>
      </c>
      <c r="B103">
        <v>16</v>
      </c>
      <c r="C103">
        <v>0</v>
      </c>
    </row>
    <row r="104" spans="1:3" x14ac:dyDescent="0.25">
      <c r="A104" s="1">
        <v>42197</v>
      </c>
      <c r="B104">
        <v>18</v>
      </c>
      <c r="C104">
        <v>2</v>
      </c>
    </row>
    <row r="105" spans="1:3" x14ac:dyDescent="0.25">
      <c r="A105" s="1">
        <v>42198</v>
      </c>
      <c r="B105">
        <v>18</v>
      </c>
      <c r="C105">
        <v>12</v>
      </c>
    </row>
    <row r="106" spans="1:3" x14ac:dyDescent="0.25">
      <c r="A106" s="1">
        <v>42199</v>
      </c>
      <c r="B106">
        <v>18</v>
      </c>
      <c r="C106">
        <v>0</v>
      </c>
    </row>
    <row r="107" spans="1:3" x14ac:dyDescent="0.25">
      <c r="A107" s="1">
        <v>42200</v>
      </c>
      <c r="B107">
        <v>18</v>
      </c>
      <c r="C107">
        <v>0</v>
      </c>
    </row>
    <row r="108" spans="1:3" x14ac:dyDescent="0.25">
      <c r="A108" s="1">
        <v>42201</v>
      </c>
      <c r="B108">
        <v>16</v>
      </c>
      <c r="C108">
        <v>0</v>
      </c>
    </row>
    <row r="109" spans="1:3" x14ac:dyDescent="0.25">
      <c r="A109" s="1">
        <v>42202</v>
      </c>
      <c r="B109">
        <v>21</v>
      </c>
      <c r="C109">
        <v>0</v>
      </c>
    </row>
    <row r="110" spans="1:3" x14ac:dyDescent="0.25">
      <c r="A110" s="1">
        <v>42203</v>
      </c>
      <c r="B110">
        <v>26</v>
      </c>
      <c r="C110">
        <v>0</v>
      </c>
    </row>
    <row r="111" spans="1:3" x14ac:dyDescent="0.25">
      <c r="A111" s="1">
        <v>42204</v>
      </c>
      <c r="B111">
        <v>23</v>
      </c>
      <c r="C111">
        <v>18</v>
      </c>
    </row>
    <row r="112" spans="1:3" x14ac:dyDescent="0.25">
      <c r="A112" s="1">
        <v>42205</v>
      </c>
      <c r="B112">
        <v>19</v>
      </c>
      <c r="C112">
        <v>0</v>
      </c>
    </row>
    <row r="113" spans="1:3" x14ac:dyDescent="0.25">
      <c r="A113" s="1">
        <v>42206</v>
      </c>
      <c r="B113">
        <v>20</v>
      </c>
      <c r="C113">
        <v>6</v>
      </c>
    </row>
    <row r="114" spans="1:3" x14ac:dyDescent="0.25">
      <c r="A114" s="1">
        <v>42207</v>
      </c>
      <c r="B114">
        <v>22</v>
      </c>
      <c r="C114">
        <v>0</v>
      </c>
    </row>
    <row r="115" spans="1:3" x14ac:dyDescent="0.25">
      <c r="A115" s="1">
        <v>42208</v>
      </c>
      <c r="B115">
        <v>20</v>
      </c>
      <c r="C115">
        <v>0</v>
      </c>
    </row>
    <row r="116" spans="1:3" x14ac:dyDescent="0.25">
      <c r="A116" s="1">
        <v>42209</v>
      </c>
      <c r="B116">
        <v>20</v>
      </c>
      <c r="C116">
        <v>0</v>
      </c>
    </row>
    <row r="117" spans="1:3" x14ac:dyDescent="0.25">
      <c r="A117" s="1">
        <v>42210</v>
      </c>
      <c r="B117">
        <v>23</v>
      </c>
      <c r="C117">
        <v>0.1</v>
      </c>
    </row>
    <row r="118" spans="1:3" x14ac:dyDescent="0.25">
      <c r="A118" s="1">
        <v>42211</v>
      </c>
      <c r="B118">
        <v>16</v>
      </c>
      <c r="C118">
        <v>0</v>
      </c>
    </row>
    <row r="119" spans="1:3" x14ac:dyDescent="0.25">
      <c r="A119" s="1">
        <v>42212</v>
      </c>
      <c r="B119">
        <v>16</v>
      </c>
      <c r="C119">
        <v>0.1</v>
      </c>
    </row>
    <row r="120" spans="1:3" x14ac:dyDescent="0.25">
      <c r="A120" s="1">
        <v>42213</v>
      </c>
      <c r="B120">
        <v>18</v>
      </c>
      <c r="C120">
        <v>0.3</v>
      </c>
    </row>
    <row r="121" spans="1:3" x14ac:dyDescent="0.25">
      <c r="A121" s="1">
        <v>42214</v>
      </c>
      <c r="B121">
        <v>18</v>
      </c>
      <c r="C121">
        <v>0</v>
      </c>
    </row>
    <row r="122" spans="1:3" x14ac:dyDescent="0.25">
      <c r="A122" s="1">
        <v>42215</v>
      </c>
      <c r="B122">
        <v>14</v>
      </c>
      <c r="C122">
        <v>0</v>
      </c>
    </row>
    <row r="123" spans="1:3" x14ac:dyDescent="0.25">
      <c r="A123" s="1">
        <v>42216</v>
      </c>
      <c r="B123">
        <v>14</v>
      </c>
      <c r="C123">
        <v>0</v>
      </c>
    </row>
    <row r="124" spans="1:3" x14ac:dyDescent="0.25">
      <c r="A124" s="1">
        <v>42217</v>
      </c>
      <c r="B124">
        <v>16</v>
      </c>
      <c r="C124">
        <v>0</v>
      </c>
    </row>
    <row r="125" spans="1:3" x14ac:dyDescent="0.25">
      <c r="A125" s="1">
        <v>42218</v>
      </c>
      <c r="B125">
        <v>22</v>
      </c>
      <c r="C125">
        <v>0</v>
      </c>
    </row>
    <row r="126" spans="1:3" x14ac:dyDescent="0.25">
      <c r="A126" s="1">
        <v>42219</v>
      </c>
      <c r="B126">
        <v>22</v>
      </c>
      <c r="C126">
        <v>0</v>
      </c>
    </row>
    <row r="127" spans="1:3" x14ac:dyDescent="0.25">
      <c r="A127" s="1">
        <v>42220</v>
      </c>
      <c r="B127">
        <v>25</v>
      </c>
      <c r="C127">
        <v>0</v>
      </c>
    </row>
    <row r="128" spans="1:3" x14ac:dyDescent="0.25">
      <c r="A128" s="1">
        <v>42221</v>
      </c>
      <c r="B128">
        <v>24</v>
      </c>
      <c r="C128">
        <v>0</v>
      </c>
    </row>
    <row r="129" spans="1:3" x14ac:dyDescent="0.25">
      <c r="A129" s="1">
        <v>42222</v>
      </c>
      <c r="B129">
        <v>24</v>
      </c>
      <c r="C129">
        <v>0</v>
      </c>
    </row>
    <row r="130" spans="1:3" x14ac:dyDescent="0.25">
      <c r="A130" s="1">
        <v>42223</v>
      </c>
      <c r="B130">
        <v>28</v>
      </c>
      <c r="C130">
        <v>0</v>
      </c>
    </row>
    <row r="131" spans="1:3" x14ac:dyDescent="0.25">
      <c r="A131" s="1">
        <v>42224</v>
      </c>
      <c r="B131">
        <v>28</v>
      </c>
      <c r="C131">
        <v>0</v>
      </c>
    </row>
    <row r="132" spans="1:3" x14ac:dyDescent="0.25">
      <c r="A132" s="1">
        <v>42225</v>
      </c>
      <c r="B132">
        <v>24</v>
      </c>
      <c r="C132">
        <v>0</v>
      </c>
    </row>
    <row r="133" spans="1:3" x14ac:dyDescent="0.25">
      <c r="A133" s="1">
        <v>42226</v>
      </c>
      <c r="B133">
        <v>24</v>
      </c>
      <c r="C133">
        <v>0</v>
      </c>
    </row>
    <row r="134" spans="1:3" x14ac:dyDescent="0.25">
      <c r="A134" s="1">
        <v>42227</v>
      </c>
      <c r="B134">
        <v>26</v>
      </c>
      <c r="C134">
        <v>0</v>
      </c>
    </row>
    <row r="135" spans="1:3" x14ac:dyDescent="0.25">
      <c r="A135" s="1">
        <v>42228</v>
      </c>
      <c r="B135">
        <v>32</v>
      </c>
      <c r="C135">
        <v>0.6</v>
      </c>
    </row>
    <row r="136" spans="1:3" x14ac:dyDescent="0.25">
      <c r="A136" s="1">
        <v>42229</v>
      </c>
      <c r="B136">
        <v>31</v>
      </c>
      <c r="C136">
        <v>0.1</v>
      </c>
    </row>
    <row r="137" spans="1:3" x14ac:dyDescent="0.25">
      <c r="A137" s="1">
        <v>42230</v>
      </c>
      <c r="B137">
        <v>33</v>
      </c>
      <c r="C137">
        <v>0</v>
      </c>
    </row>
    <row r="138" spans="1:3" x14ac:dyDescent="0.25">
      <c r="A138" s="1">
        <v>42231</v>
      </c>
      <c r="B138">
        <v>31</v>
      </c>
      <c r="C138">
        <v>12</v>
      </c>
    </row>
    <row r="139" spans="1:3" x14ac:dyDescent="0.25">
      <c r="A139" s="1">
        <v>42232</v>
      </c>
      <c r="B139">
        <v>22</v>
      </c>
      <c r="C139">
        <v>0</v>
      </c>
    </row>
    <row r="140" spans="1:3" x14ac:dyDescent="0.25">
      <c r="A140" s="1">
        <v>42233</v>
      </c>
      <c r="B140">
        <v>24</v>
      </c>
      <c r="C140">
        <v>0.2</v>
      </c>
    </row>
    <row r="141" spans="1:3" x14ac:dyDescent="0.25">
      <c r="A141" s="1">
        <v>42234</v>
      </c>
      <c r="B141">
        <v>22</v>
      </c>
      <c r="C141">
        <v>0</v>
      </c>
    </row>
    <row r="142" spans="1:3" x14ac:dyDescent="0.25">
      <c r="A142" s="1">
        <v>42235</v>
      </c>
      <c r="B142">
        <v>19</v>
      </c>
      <c r="C142">
        <v>0</v>
      </c>
    </row>
    <row r="143" spans="1:3" x14ac:dyDescent="0.25">
      <c r="A143" s="1">
        <v>42236</v>
      </c>
      <c r="B143">
        <v>18</v>
      </c>
      <c r="C143">
        <v>0</v>
      </c>
    </row>
    <row r="144" spans="1:3" x14ac:dyDescent="0.25">
      <c r="A144" s="1">
        <v>42237</v>
      </c>
      <c r="B144">
        <v>18</v>
      </c>
      <c r="C144">
        <v>0</v>
      </c>
    </row>
    <row r="145" spans="1:3" x14ac:dyDescent="0.25">
      <c r="A145" s="1">
        <v>42238</v>
      </c>
      <c r="B145">
        <v>18</v>
      </c>
      <c r="C145">
        <v>0</v>
      </c>
    </row>
    <row r="146" spans="1:3" x14ac:dyDescent="0.25">
      <c r="A146" s="1">
        <v>42239</v>
      </c>
      <c r="B146">
        <v>19</v>
      </c>
      <c r="C146">
        <v>0</v>
      </c>
    </row>
    <row r="147" spans="1:3" x14ac:dyDescent="0.25">
      <c r="A147" s="1">
        <v>42240</v>
      </c>
      <c r="B147">
        <v>21</v>
      </c>
      <c r="C147">
        <v>5.5</v>
      </c>
    </row>
    <row r="148" spans="1:3" x14ac:dyDescent="0.25">
      <c r="A148" s="1">
        <v>42241</v>
      </c>
      <c r="B148">
        <v>18</v>
      </c>
      <c r="C148">
        <v>18</v>
      </c>
    </row>
    <row r="149" spans="1:3" x14ac:dyDescent="0.25">
      <c r="A149" s="1">
        <v>42242</v>
      </c>
      <c r="B149">
        <v>19</v>
      </c>
      <c r="C149">
        <v>12</v>
      </c>
    </row>
    <row r="150" spans="1:3" x14ac:dyDescent="0.25">
      <c r="A150" s="1">
        <v>42243</v>
      </c>
      <c r="B150">
        <v>23</v>
      </c>
      <c r="C150">
        <v>0</v>
      </c>
    </row>
    <row r="151" spans="1:3" x14ac:dyDescent="0.25">
      <c r="A151" s="1">
        <v>42244</v>
      </c>
      <c r="B151">
        <v>17</v>
      </c>
      <c r="C151">
        <v>0.1</v>
      </c>
    </row>
    <row r="152" spans="1:3" x14ac:dyDescent="0.25">
      <c r="A152" s="1">
        <v>42245</v>
      </c>
      <c r="B152">
        <v>16</v>
      </c>
      <c r="C152">
        <v>14</v>
      </c>
    </row>
    <row r="153" spans="1:3" x14ac:dyDescent="0.25">
      <c r="A153" s="1">
        <v>42246</v>
      </c>
      <c r="B153">
        <v>22</v>
      </c>
      <c r="C153">
        <v>0</v>
      </c>
    </row>
    <row r="154" spans="1:3" x14ac:dyDescent="0.25">
      <c r="A154" s="1">
        <v>42247</v>
      </c>
      <c r="B154">
        <v>26</v>
      </c>
      <c r="C154">
        <v>0</v>
      </c>
    </row>
    <row r="155" spans="1:3" x14ac:dyDescent="0.25">
      <c r="A155" s="1">
        <v>42248</v>
      </c>
      <c r="B155">
        <v>27</v>
      </c>
      <c r="C155">
        <v>2</v>
      </c>
    </row>
    <row r="156" spans="1:3" x14ac:dyDescent="0.25">
      <c r="A156" s="1">
        <v>42249</v>
      </c>
      <c r="B156">
        <v>18</v>
      </c>
      <c r="C156">
        <v>0</v>
      </c>
    </row>
    <row r="157" spans="1:3" x14ac:dyDescent="0.25">
      <c r="A157" s="1">
        <v>42250</v>
      </c>
      <c r="B157">
        <v>17</v>
      </c>
      <c r="C157">
        <v>0</v>
      </c>
    </row>
    <row r="158" spans="1:3" x14ac:dyDescent="0.25">
      <c r="A158" s="1">
        <v>42251</v>
      </c>
      <c r="B158">
        <v>16</v>
      </c>
      <c r="C158">
        <v>0.1</v>
      </c>
    </row>
    <row r="159" spans="1:3" x14ac:dyDescent="0.25">
      <c r="A159" s="1">
        <v>42252</v>
      </c>
      <c r="B159">
        <v>15</v>
      </c>
      <c r="C159">
        <v>0</v>
      </c>
    </row>
    <row r="160" spans="1:3" x14ac:dyDescent="0.25">
      <c r="A160" s="1">
        <v>42253</v>
      </c>
      <c r="B160">
        <v>12</v>
      </c>
      <c r="C160">
        <v>4</v>
      </c>
    </row>
    <row r="161" spans="1:3" x14ac:dyDescent="0.25">
      <c r="A161" s="1">
        <v>42254</v>
      </c>
      <c r="B161">
        <v>13</v>
      </c>
      <c r="C161">
        <v>0</v>
      </c>
    </row>
    <row r="162" spans="1:3" x14ac:dyDescent="0.25">
      <c r="A162" s="1">
        <v>42255</v>
      </c>
      <c r="B162">
        <v>11</v>
      </c>
      <c r="C162">
        <v>4</v>
      </c>
    </row>
    <row r="163" spans="1:3" x14ac:dyDescent="0.25">
      <c r="A163" s="1">
        <v>42256</v>
      </c>
      <c r="B163">
        <v>11</v>
      </c>
      <c r="C163">
        <v>0</v>
      </c>
    </row>
    <row r="164" spans="1:3" x14ac:dyDescent="0.25">
      <c r="A164" s="1">
        <v>42257</v>
      </c>
      <c r="B164">
        <v>12</v>
      </c>
      <c r="C164">
        <v>0</v>
      </c>
    </row>
    <row r="165" spans="1:3" x14ac:dyDescent="0.25">
      <c r="A165" s="1">
        <v>42258</v>
      </c>
      <c r="B165">
        <v>16</v>
      </c>
      <c r="C165">
        <v>0.1</v>
      </c>
    </row>
    <row r="166" spans="1:3" x14ac:dyDescent="0.25">
      <c r="A166" s="1">
        <v>42259</v>
      </c>
      <c r="B166">
        <v>18</v>
      </c>
      <c r="C166">
        <v>0</v>
      </c>
    </row>
    <row r="167" spans="1:3" x14ac:dyDescent="0.25">
      <c r="A167" s="1">
        <v>42260</v>
      </c>
      <c r="B167">
        <v>18</v>
      </c>
      <c r="C167">
        <v>0</v>
      </c>
    </row>
    <row r="168" spans="1:3" x14ac:dyDescent="0.25">
      <c r="A168" s="1">
        <v>42261</v>
      </c>
      <c r="B168">
        <v>19</v>
      </c>
      <c r="C168">
        <v>3</v>
      </c>
    </row>
    <row r="169" spans="1:3" x14ac:dyDescent="0.25">
      <c r="A169" s="1">
        <v>42262</v>
      </c>
      <c r="B169">
        <v>16</v>
      </c>
      <c r="C169">
        <v>0.1</v>
      </c>
    </row>
    <row r="170" spans="1:3" x14ac:dyDescent="0.25">
      <c r="A170" s="1">
        <v>42263</v>
      </c>
      <c r="B170">
        <v>18</v>
      </c>
      <c r="C170">
        <v>0</v>
      </c>
    </row>
    <row r="171" spans="1:3" x14ac:dyDescent="0.25">
      <c r="A171" s="1">
        <v>42264</v>
      </c>
      <c r="B171">
        <v>22</v>
      </c>
      <c r="C171">
        <v>0.5</v>
      </c>
    </row>
    <row r="172" spans="1:3" x14ac:dyDescent="0.25">
      <c r="A172" s="1">
        <v>42265</v>
      </c>
      <c r="B172">
        <v>16</v>
      </c>
      <c r="C172">
        <v>0</v>
      </c>
    </row>
    <row r="173" spans="1:3" x14ac:dyDescent="0.25">
      <c r="A173" s="1">
        <v>42266</v>
      </c>
      <c r="B173">
        <v>15</v>
      </c>
      <c r="C173">
        <v>0</v>
      </c>
    </row>
    <row r="174" spans="1:3" x14ac:dyDescent="0.25">
      <c r="A174" s="1">
        <v>42267</v>
      </c>
      <c r="B174">
        <v>14</v>
      </c>
      <c r="C174">
        <v>2</v>
      </c>
    </row>
    <row r="175" spans="1:3" x14ac:dyDescent="0.25">
      <c r="A175" s="1">
        <v>42268</v>
      </c>
      <c r="B175">
        <v>12</v>
      </c>
      <c r="C175">
        <v>0</v>
      </c>
    </row>
    <row r="176" spans="1:3" x14ac:dyDescent="0.25">
      <c r="A176" s="1">
        <v>42269</v>
      </c>
      <c r="B176">
        <v>13</v>
      </c>
      <c r="C176">
        <v>0</v>
      </c>
    </row>
    <row r="177" spans="1:3" x14ac:dyDescent="0.25">
      <c r="A177" s="1">
        <v>42270</v>
      </c>
      <c r="B177">
        <v>15</v>
      </c>
      <c r="C177">
        <v>0</v>
      </c>
    </row>
    <row r="178" spans="1:3" x14ac:dyDescent="0.25">
      <c r="A178" s="1">
        <v>42271</v>
      </c>
      <c r="B178">
        <v>15</v>
      </c>
      <c r="C178">
        <v>0</v>
      </c>
    </row>
    <row r="179" spans="1:3" x14ac:dyDescent="0.25">
      <c r="A179" s="1">
        <v>42272</v>
      </c>
      <c r="B179">
        <v>14</v>
      </c>
      <c r="C179">
        <v>0</v>
      </c>
    </row>
    <row r="180" spans="1:3" x14ac:dyDescent="0.25">
      <c r="A180" s="1">
        <v>42273</v>
      </c>
      <c r="B180">
        <v>12</v>
      </c>
      <c r="C180">
        <v>0</v>
      </c>
    </row>
    <row r="181" spans="1:3" x14ac:dyDescent="0.25">
      <c r="A181" s="1">
        <v>42274</v>
      </c>
      <c r="B181">
        <v>11</v>
      </c>
      <c r="C181">
        <v>0</v>
      </c>
    </row>
    <row r="182" spans="1:3" x14ac:dyDescent="0.25">
      <c r="A182" s="1">
        <v>42275</v>
      </c>
      <c r="B182">
        <v>10</v>
      </c>
      <c r="C182">
        <v>0</v>
      </c>
    </row>
    <row r="183" spans="1:3" x14ac:dyDescent="0.25">
      <c r="A183" s="1">
        <v>42276</v>
      </c>
      <c r="B183">
        <v>10</v>
      </c>
      <c r="C183">
        <v>0</v>
      </c>
    </row>
    <row r="184" spans="1:3" x14ac:dyDescent="0.25">
      <c r="A184" s="1">
        <v>42277</v>
      </c>
      <c r="B184">
        <v>10</v>
      </c>
      <c r="C18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00E1-7EA0-4595-9078-E76503A7243A}">
  <dimension ref="A1:L184"/>
  <sheetViews>
    <sheetView workbookViewId="0">
      <selection activeCell="K26" sqref="K26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13" bestFit="1" customWidth="1"/>
    <col min="5" max="5" width="13" customWidth="1"/>
    <col min="6" max="6" width="13.140625" bestFit="1" customWidth="1"/>
    <col min="7" max="7" width="13.7109375" bestFit="1" customWidth="1"/>
    <col min="8" max="8" width="24.5703125" style="2" bestFit="1" customWidth="1"/>
    <col min="9" max="9" width="24.5703125" bestFit="1" customWidth="1"/>
    <col min="11" max="11" width="22.28515625" bestFit="1" customWidth="1"/>
    <col min="12" max="12" width="9.8554687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s="2" t="s">
        <v>10</v>
      </c>
      <c r="I1" s="2" t="s">
        <v>11</v>
      </c>
    </row>
    <row r="2" spans="1:12" x14ac:dyDescent="0.25">
      <c r="A2" s="1">
        <v>42095</v>
      </c>
      <c r="B2">
        <v>4</v>
      </c>
      <c r="C2">
        <v>2</v>
      </c>
      <c r="D2">
        <f t="shared" ref="D2:D33" si="0">IF(B2&gt;15,1,0)</f>
        <v>0</v>
      </c>
      <c r="E2">
        <f t="shared" ref="E2:E33" si="1">IF(B2&lt;=15,1,0)</f>
        <v>1</v>
      </c>
      <c r="F2">
        <f t="shared" ref="F2:F33" si="2">IF(C2&gt;0.6,1,0)</f>
        <v>1</v>
      </c>
      <c r="G2">
        <f t="shared" ref="G2:G33" si="3">IF(C2&lt;=0.6,1,0)</f>
        <v>0</v>
      </c>
      <c r="H2" s="2">
        <f t="shared" ref="H2:H33" si="4">TRUNC(AND(D2,G2))</f>
        <v>0</v>
      </c>
      <c r="I2" s="2">
        <f t="shared" ref="I2:I33" si="5">TRUNC(AND(D2,F2))</f>
        <v>0</v>
      </c>
    </row>
    <row r="3" spans="1:12" x14ac:dyDescent="0.25">
      <c r="A3" s="1">
        <v>42096</v>
      </c>
      <c r="B3">
        <v>2</v>
      </c>
      <c r="C3">
        <v>6</v>
      </c>
      <c r="D3">
        <f t="shared" si="0"/>
        <v>0</v>
      </c>
      <c r="E3">
        <f t="shared" si="1"/>
        <v>1</v>
      </c>
      <c r="F3">
        <f t="shared" si="2"/>
        <v>1</v>
      </c>
      <c r="G3">
        <f t="shared" si="3"/>
        <v>0</v>
      </c>
      <c r="H3" s="2">
        <f t="shared" si="4"/>
        <v>0</v>
      </c>
      <c r="I3" s="2">
        <f t="shared" si="5"/>
        <v>0</v>
      </c>
    </row>
    <row r="4" spans="1:12" x14ac:dyDescent="0.25">
      <c r="A4" s="1">
        <v>42097</v>
      </c>
      <c r="B4">
        <v>4</v>
      </c>
      <c r="C4">
        <v>1</v>
      </c>
      <c r="D4">
        <f t="shared" si="0"/>
        <v>0</v>
      </c>
      <c r="E4">
        <f t="shared" si="1"/>
        <v>1</v>
      </c>
      <c r="F4">
        <f t="shared" si="2"/>
        <v>1</v>
      </c>
      <c r="G4">
        <f t="shared" si="3"/>
        <v>0</v>
      </c>
      <c r="H4" s="2">
        <f t="shared" si="4"/>
        <v>0</v>
      </c>
      <c r="I4" s="2">
        <f t="shared" si="5"/>
        <v>0</v>
      </c>
    </row>
    <row r="5" spans="1:12" x14ac:dyDescent="0.25">
      <c r="A5" s="1">
        <v>42098</v>
      </c>
      <c r="B5">
        <v>4</v>
      </c>
      <c r="C5">
        <v>0.8</v>
      </c>
      <c r="D5">
        <f t="shared" si="0"/>
        <v>0</v>
      </c>
      <c r="E5">
        <f t="shared" si="1"/>
        <v>1</v>
      </c>
      <c r="F5">
        <f t="shared" si="2"/>
        <v>1</v>
      </c>
      <c r="G5">
        <f t="shared" si="3"/>
        <v>0</v>
      </c>
      <c r="H5" s="2">
        <f t="shared" si="4"/>
        <v>0</v>
      </c>
      <c r="I5" s="2">
        <f t="shared" si="5"/>
        <v>0</v>
      </c>
      <c r="K5" s="4" t="s">
        <v>7</v>
      </c>
      <c r="L5" s="4" t="s">
        <v>8</v>
      </c>
    </row>
    <row r="6" spans="1:12" x14ac:dyDescent="0.25">
      <c r="A6" s="1">
        <v>42099</v>
      </c>
      <c r="B6">
        <v>3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1</v>
      </c>
      <c r="H6" s="2">
        <f t="shared" si="4"/>
        <v>0</v>
      </c>
      <c r="I6" s="2">
        <f t="shared" si="5"/>
        <v>0</v>
      </c>
      <c r="K6" s="4" t="s">
        <v>9</v>
      </c>
      <c r="L6" s="4">
        <f>SUM(E2:E184)</f>
        <v>88</v>
      </c>
    </row>
    <row r="7" spans="1:12" x14ac:dyDescent="0.25">
      <c r="A7" s="1">
        <v>42100</v>
      </c>
      <c r="B7">
        <v>4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1</v>
      </c>
      <c r="H7" s="2">
        <f t="shared" si="4"/>
        <v>0</v>
      </c>
      <c r="I7" s="2">
        <f t="shared" si="5"/>
        <v>0</v>
      </c>
      <c r="K7" s="4" t="s">
        <v>10</v>
      </c>
      <c r="L7" s="4">
        <f>SUM(H2:H184)</f>
        <v>73</v>
      </c>
    </row>
    <row r="8" spans="1:12" x14ac:dyDescent="0.25">
      <c r="A8" s="1">
        <v>42101</v>
      </c>
      <c r="B8">
        <v>4</v>
      </c>
      <c r="C8">
        <v>1</v>
      </c>
      <c r="D8">
        <f t="shared" si="0"/>
        <v>0</v>
      </c>
      <c r="E8">
        <f t="shared" si="1"/>
        <v>1</v>
      </c>
      <c r="F8">
        <f t="shared" si="2"/>
        <v>1</v>
      </c>
      <c r="G8">
        <f t="shared" si="3"/>
        <v>0</v>
      </c>
      <c r="H8" s="2">
        <f t="shared" si="4"/>
        <v>0</v>
      </c>
      <c r="I8" s="2">
        <f t="shared" si="5"/>
        <v>0</v>
      </c>
      <c r="K8" s="4" t="s">
        <v>11</v>
      </c>
      <c r="L8" s="4">
        <f>SUM(I2:I184)</f>
        <v>22</v>
      </c>
    </row>
    <row r="9" spans="1:12" x14ac:dyDescent="0.25">
      <c r="A9" s="1">
        <v>42102</v>
      </c>
      <c r="B9">
        <v>8</v>
      </c>
      <c r="C9">
        <v>1</v>
      </c>
      <c r="D9">
        <f t="shared" si="0"/>
        <v>0</v>
      </c>
      <c r="E9">
        <f t="shared" si="1"/>
        <v>1</v>
      </c>
      <c r="F9">
        <f t="shared" si="2"/>
        <v>1</v>
      </c>
      <c r="G9">
        <f t="shared" si="3"/>
        <v>0</v>
      </c>
      <c r="H9" s="2">
        <f t="shared" si="4"/>
        <v>0</v>
      </c>
      <c r="I9" s="2">
        <f t="shared" si="5"/>
        <v>0</v>
      </c>
    </row>
    <row r="10" spans="1:12" x14ac:dyDescent="0.25">
      <c r="A10" s="1">
        <v>42103</v>
      </c>
      <c r="B10">
        <v>6</v>
      </c>
      <c r="C10">
        <v>2</v>
      </c>
      <c r="D10">
        <f t="shared" si="0"/>
        <v>0</v>
      </c>
      <c r="E10">
        <f t="shared" si="1"/>
        <v>1</v>
      </c>
      <c r="F10">
        <f t="shared" si="2"/>
        <v>1</v>
      </c>
      <c r="G10">
        <f t="shared" si="3"/>
        <v>0</v>
      </c>
      <c r="H10" s="2">
        <f t="shared" si="4"/>
        <v>0</v>
      </c>
      <c r="I10" s="2">
        <f t="shared" si="5"/>
        <v>0</v>
      </c>
    </row>
    <row r="11" spans="1:12" x14ac:dyDescent="0.25">
      <c r="A11" s="1">
        <v>42104</v>
      </c>
      <c r="B11">
        <v>9</v>
      </c>
      <c r="C11">
        <v>2</v>
      </c>
      <c r="D11">
        <f t="shared" si="0"/>
        <v>0</v>
      </c>
      <c r="E11">
        <f t="shared" si="1"/>
        <v>1</v>
      </c>
      <c r="F11">
        <f t="shared" si="2"/>
        <v>1</v>
      </c>
      <c r="G11">
        <f t="shared" si="3"/>
        <v>0</v>
      </c>
      <c r="H11" s="2">
        <f t="shared" si="4"/>
        <v>0</v>
      </c>
      <c r="I11" s="2">
        <f t="shared" si="5"/>
        <v>0</v>
      </c>
    </row>
    <row r="12" spans="1:12" x14ac:dyDescent="0.25">
      <c r="A12" s="1">
        <v>42105</v>
      </c>
      <c r="B12">
        <v>12</v>
      </c>
      <c r="C12">
        <v>3</v>
      </c>
      <c r="D12">
        <f t="shared" si="0"/>
        <v>0</v>
      </c>
      <c r="E12">
        <f t="shared" si="1"/>
        <v>1</v>
      </c>
      <c r="F12">
        <f t="shared" si="2"/>
        <v>1</v>
      </c>
      <c r="G12">
        <f t="shared" si="3"/>
        <v>0</v>
      </c>
      <c r="H12" s="2">
        <f t="shared" si="4"/>
        <v>0</v>
      </c>
      <c r="I12" s="2">
        <f t="shared" si="5"/>
        <v>0</v>
      </c>
    </row>
    <row r="13" spans="1:12" x14ac:dyDescent="0.25">
      <c r="A13" s="1">
        <v>42106</v>
      </c>
      <c r="B13">
        <v>10</v>
      </c>
      <c r="C13">
        <v>2</v>
      </c>
      <c r="D13">
        <f t="shared" si="0"/>
        <v>0</v>
      </c>
      <c r="E13">
        <f t="shared" si="1"/>
        <v>1</v>
      </c>
      <c r="F13">
        <f t="shared" si="2"/>
        <v>1</v>
      </c>
      <c r="G13">
        <f t="shared" si="3"/>
        <v>0</v>
      </c>
      <c r="H13" s="2">
        <f t="shared" si="4"/>
        <v>0</v>
      </c>
      <c r="I13" s="2">
        <f t="shared" si="5"/>
        <v>0</v>
      </c>
    </row>
    <row r="14" spans="1:12" x14ac:dyDescent="0.25">
      <c r="A14" s="1">
        <v>42107</v>
      </c>
      <c r="B14">
        <v>8</v>
      </c>
      <c r="C14">
        <v>1</v>
      </c>
      <c r="D14">
        <f t="shared" si="0"/>
        <v>0</v>
      </c>
      <c r="E14">
        <f t="shared" si="1"/>
        <v>1</v>
      </c>
      <c r="F14">
        <f t="shared" si="2"/>
        <v>1</v>
      </c>
      <c r="G14">
        <f t="shared" si="3"/>
        <v>0</v>
      </c>
      <c r="H14" s="2">
        <f t="shared" si="4"/>
        <v>0</v>
      </c>
      <c r="I14" s="2">
        <f t="shared" si="5"/>
        <v>0</v>
      </c>
    </row>
    <row r="15" spans="1:12" x14ac:dyDescent="0.25">
      <c r="A15" s="1">
        <v>42108</v>
      </c>
      <c r="B15">
        <v>6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1</v>
      </c>
      <c r="H15" s="2">
        <f t="shared" si="4"/>
        <v>0</v>
      </c>
      <c r="I15" s="2">
        <f t="shared" si="5"/>
        <v>0</v>
      </c>
    </row>
    <row r="16" spans="1:12" x14ac:dyDescent="0.25">
      <c r="A16" s="1">
        <v>42109</v>
      </c>
      <c r="B16">
        <v>14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1</v>
      </c>
      <c r="H16" s="2">
        <f t="shared" si="4"/>
        <v>0</v>
      </c>
      <c r="I16" s="2">
        <f t="shared" si="5"/>
        <v>0</v>
      </c>
    </row>
    <row r="17" spans="1:9" x14ac:dyDescent="0.25">
      <c r="A17" s="1">
        <v>42110</v>
      </c>
      <c r="B17">
        <v>10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1</v>
      </c>
      <c r="H17" s="2">
        <f t="shared" si="4"/>
        <v>0</v>
      </c>
      <c r="I17" s="2">
        <f t="shared" si="5"/>
        <v>0</v>
      </c>
    </row>
    <row r="18" spans="1:9" x14ac:dyDescent="0.25">
      <c r="A18" s="1">
        <v>42111</v>
      </c>
      <c r="B18">
        <v>6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1</v>
      </c>
      <c r="H18" s="2">
        <f t="shared" si="4"/>
        <v>0</v>
      </c>
      <c r="I18" s="2">
        <f t="shared" si="5"/>
        <v>0</v>
      </c>
    </row>
    <row r="19" spans="1:9" x14ac:dyDescent="0.25">
      <c r="A19" s="1">
        <v>42112</v>
      </c>
      <c r="B19">
        <v>4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1</v>
      </c>
      <c r="H19" s="2">
        <f t="shared" si="4"/>
        <v>0</v>
      </c>
      <c r="I19" s="2">
        <f t="shared" si="5"/>
        <v>0</v>
      </c>
    </row>
    <row r="20" spans="1:9" x14ac:dyDescent="0.25">
      <c r="A20" s="1">
        <v>42113</v>
      </c>
      <c r="B20">
        <v>7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1</v>
      </c>
      <c r="H20" s="2">
        <f t="shared" si="4"/>
        <v>0</v>
      </c>
      <c r="I20" s="2">
        <f t="shared" si="5"/>
        <v>0</v>
      </c>
    </row>
    <row r="21" spans="1:9" x14ac:dyDescent="0.25">
      <c r="A21" s="1">
        <v>42114</v>
      </c>
      <c r="B21">
        <v>10</v>
      </c>
      <c r="C21">
        <v>1</v>
      </c>
      <c r="D21">
        <f t="shared" si="0"/>
        <v>0</v>
      </c>
      <c r="E21">
        <f t="shared" si="1"/>
        <v>1</v>
      </c>
      <c r="F21">
        <f t="shared" si="2"/>
        <v>1</v>
      </c>
      <c r="G21">
        <f t="shared" si="3"/>
        <v>0</v>
      </c>
      <c r="H21" s="2">
        <f t="shared" si="4"/>
        <v>0</v>
      </c>
      <c r="I21" s="2">
        <f t="shared" si="5"/>
        <v>0</v>
      </c>
    </row>
    <row r="22" spans="1:9" x14ac:dyDescent="0.25">
      <c r="A22" s="1">
        <v>42115</v>
      </c>
      <c r="B22">
        <v>11</v>
      </c>
      <c r="C22">
        <v>3.2</v>
      </c>
      <c r="D22">
        <f t="shared" si="0"/>
        <v>0</v>
      </c>
      <c r="E22">
        <f t="shared" si="1"/>
        <v>1</v>
      </c>
      <c r="F22">
        <f t="shared" si="2"/>
        <v>1</v>
      </c>
      <c r="G22">
        <f t="shared" si="3"/>
        <v>0</v>
      </c>
      <c r="H22" s="2">
        <f t="shared" si="4"/>
        <v>0</v>
      </c>
      <c r="I22" s="2">
        <f t="shared" si="5"/>
        <v>0</v>
      </c>
    </row>
    <row r="23" spans="1:9" x14ac:dyDescent="0.25">
      <c r="A23" s="1">
        <v>42116</v>
      </c>
      <c r="B23">
        <v>8</v>
      </c>
      <c r="C23">
        <v>2.2000000000000002</v>
      </c>
      <c r="D23">
        <f t="shared" si="0"/>
        <v>0</v>
      </c>
      <c r="E23">
        <f t="shared" si="1"/>
        <v>1</v>
      </c>
      <c r="F23">
        <f t="shared" si="2"/>
        <v>1</v>
      </c>
      <c r="G23">
        <f t="shared" si="3"/>
        <v>0</v>
      </c>
      <c r="H23" s="2">
        <f t="shared" si="4"/>
        <v>0</v>
      </c>
      <c r="I23" s="2">
        <f t="shared" si="5"/>
        <v>0</v>
      </c>
    </row>
    <row r="24" spans="1:9" x14ac:dyDescent="0.25">
      <c r="A24" s="1">
        <v>42117</v>
      </c>
      <c r="B24">
        <v>11</v>
      </c>
      <c r="C24">
        <v>1</v>
      </c>
      <c r="D24">
        <f t="shared" si="0"/>
        <v>0</v>
      </c>
      <c r="E24">
        <f t="shared" si="1"/>
        <v>1</v>
      </c>
      <c r="F24">
        <f t="shared" si="2"/>
        <v>1</v>
      </c>
      <c r="G24">
        <f t="shared" si="3"/>
        <v>0</v>
      </c>
      <c r="H24" s="2">
        <f t="shared" si="4"/>
        <v>0</v>
      </c>
      <c r="I24" s="2">
        <f t="shared" si="5"/>
        <v>0</v>
      </c>
    </row>
    <row r="25" spans="1:9" x14ac:dyDescent="0.25">
      <c r="A25" s="1">
        <v>42118</v>
      </c>
      <c r="B25">
        <v>12</v>
      </c>
      <c r="C25">
        <v>1</v>
      </c>
      <c r="D25">
        <f t="shared" si="0"/>
        <v>0</v>
      </c>
      <c r="E25">
        <f t="shared" si="1"/>
        <v>1</v>
      </c>
      <c r="F25">
        <f t="shared" si="2"/>
        <v>1</v>
      </c>
      <c r="G25">
        <f t="shared" si="3"/>
        <v>0</v>
      </c>
      <c r="H25" s="2">
        <f t="shared" si="4"/>
        <v>0</v>
      </c>
      <c r="I25" s="2">
        <f t="shared" si="5"/>
        <v>0</v>
      </c>
    </row>
    <row r="26" spans="1:9" x14ac:dyDescent="0.25">
      <c r="A26" s="1">
        <v>42119</v>
      </c>
      <c r="B26">
        <v>14</v>
      </c>
      <c r="C26">
        <v>1</v>
      </c>
      <c r="D26">
        <f t="shared" si="0"/>
        <v>0</v>
      </c>
      <c r="E26">
        <f t="shared" si="1"/>
        <v>1</v>
      </c>
      <c r="F26">
        <f t="shared" si="2"/>
        <v>1</v>
      </c>
      <c r="G26">
        <f t="shared" si="3"/>
        <v>0</v>
      </c>
      <c r="H26" s="2">
        <f t="shared" si="4"/>
        <v>0</v>
      </c>
      <c r="I26" s="2">
        <f t="shared" si="5"/>
        <v>0</v>
      </c>
    </row>
    <row r="27" spans="1:9" x14ac:dyDescent="0.25">
      <c r="A27" s="1">
        <v>42120</v>
      </c>
      <c r="B27">
        <v>16</v>
      </c>
      <c r="C27">
        <v>0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1</v>
      </c>
      <c r="H27" s="2">
        <f t="shared" si="4"/>
        <v>1</v>
      </c>
      <c r="I27" s="2">
        <f t="shared" si="5"/>
        <v>0</v>
      </c>
    </row>
    <row r="28" spans="1:9" x14ac:dyDescent="0.25">
      <c r="A28" s="1">
        <v>42121</v>
      </c>
      <c r="B28">
        <v>16</v>
      </c>
      <c r="C28">
        <v>1</v>
      </c>
      <c r="D28">
        <f t="shared" si="0"/>
        <v>1</v>
      </c>
      <c r="E28">
        <f t="shared" si="1"/>
        <v>0</v>
      </c>
      <c r="F28">
        <f t="shared" si="2"/>
        <v>1</v>
      </c>
      <c r="G28">
        <f t="shared" si="3"/>
        <v>0</v>
      </c>
      <c r="H28" s="2">
        <f t="shared" si="4"/>
        <v>0</v>
      </c>
      <c r="I28" s="2">
        <f t="shared" si="5"/>
        <v>1</v>
      </c>
    </row>
    <row r="29" spans="1:9" x14ac:dyDescent="0.25">
      <c r="A29" s="1">
        <v>42122</v>
      </c>
      <c r="B29">
        <v>6</v>
      </c>
      <c r="C29">
        <v>2</v>
      </c>
      <c r="D29">
        <f t="shared" si="0"/>
        <v>0</v>
      </c>
      <c r="E29">
        <f t="shared" si="1"/>
        <v>1</v>
      </c>
      <c r="F29">
        <f t="shared" si="2"/>
        <v>1</v>
      </c>
      <c r="G29">
        <f t="shared" si="3"/>
        <v>0</v>
      </c>
      <c r="H29" s="2">
        <f t="shared" si="4"/>
        <v>0</v>
      </c>
      <c r="I29" s="2">
        <f t="shared" si="5"/>
        <v>0</v>
      </c>
    </row>
    <row r="30" spans="1:9" x14ac:dyDescent="0.25">
      <c r="A30" s="1">
        <v>42123</v>
      </c>
      <c r="B30">
        <v>7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1</v>
      </c>
      <c r="H30" s="2">
        <f t="shared" si="4"/>
        <v>0</v>
      </c>
      <c r="I30" s="2">
        <f t="shared" si="5"/>
        <v>0</v>
      </c>
    </row>
    <row r="31" spans="1:9" x14ac:dyDescent="0.25">
      <c r="A31" s="1">
        <v>42124</v>
      </c>
      <c r="B31">
        <v>10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1</v>
      </c>
      <c r="H31" s="2">
        <f t="shared" si="4"/>
        <v>0</v>
      </c>
      <c r="I31" s="2">
        <f t="shared" si="5"/>
        <v>0</v>
      </c>
    </row>
    <row r="32" spans="1:9" x14ac:dyDescent="0.25">
      <c r="A32" s="1">
        <v>42125</v>
      </c>
      <c r="B32">
        <v>10</v>
      </c>
      <c r="C32">
        <v>4</v>
      </c>
      <c r="D32">
        <f t="shared" si="0"/>
        <v>0</v>
      </c>
      <c r="E32">
        <f t="shared" si="1"/>
        <v>1</v>
      </c>
      <c r="F32">
        <f t="shared" si="2"/>
        <v>1</v>
      </c>
      <c r="G32">
        <f t="shared" si="3"/>
        <v>0</v>
      </c>
      <c r="H32" s="2">
        <f t="shared" si="4"/>
        <v>0</v>
      </c>
      <c r="I32" s="2">
        <f t="shared" si="5"/>
        <v>0</v>
      </c>
    </row>
    <row r="33" spans="1:9" x14ac:dyDescent="0.25">
      <c r="A33" s="1">
        <v>42126</v>
      </c>
      <c r="B33">
        <v>7</v>
      </c>
      <c r="C33">
        <v>5</v>
      </c>
      <c r="D33">
        <f t="shared" si="0"/>
        <v>0</v>
      </c>
      <c r="E33">
        <f t="shared" si="1"/>
        <v>1</v>
      </c>
      <c r="F33">
        <f t="shared" si="2"/>
        <v>1</v>
      </c>
      <c r="G33">
        <f t="shared" si="3"/>
        <v>0</v>
      </c>
      <c r="H33" s="2">
        <f t="shared" si="4"/>
        <v>0</v>
      </c>
      <c r="I33" s="2">
        <f t="shared" si="5"/>
        <v>0</v>
      </c>
    </row>
    <row r="34" spans="1:9" x14ac:dyDescent="0.25">
      <c r="A34" s="1">
        <v>42127</v>
      </c>
      <c r="B34">
        <v>9</v>
      </c>
      <c r="C34">
        <v>4</v>
      </c>
      <c r="D34">
        <f t="shared" ref="D34:D65" si="6">IF(B34&gt;15,1,0)</f>
        <v>0</v>
      </c>
      <c r="E34">
        <f t="shared" ref="E34:E65" si="7">IF(B34&lt;=15,1,0)</f>
        <v>1</v>
      </c>
      <c r="F34">
        <f t="shared" ref="F34:F65" si="8">IF(C34&gt;0.6,1,0)</f>
        <v>1</v>
      </c>
      <c r="G34">
        <f t="shared" ref="G34:G65" si="9">IF(C34&lt;=0.6,1,0)</f>
        <v>0</v>
      </c>
      <c r="H34" s="2">
        <f t="shared" ref="H34:H65" si="10">TRUNC(AND(D34,G34))</f>
        <v>0</v>
      </c>
      <c r="I34" s="2">
        <f t="shared" ref="I34:I65" si="11">TRUNC(AND(D34,F34))</f>
        <v>0</v>
      </c>
    </row>
    <row r="35" spans="1:9" x14ac:dyDescent="0.25">
      <c r="A35" s="1">
        <v>42128</v>
      </c>
      <c r="B35">
        <v>15</v>
      </c>
      <c r="C35">
        <v>0.4</v>
      </c>
      <c r="D35">
        <f t="shared" si="6"/>
        <v>0</v>
      </c>
      <c r="E35">
        <f t="shared" si="7"/>
        <v>1</v>
      </c>
      <c r="F35">
        <f t="shared" si="8"/>
        <v>0</v>
      </c>
      <c r="G35">
        <f t="shared" si="9"/>
        <v>1</v>
      </c>
      <c r="H35" s="2">
        <f t="shared" si="10"/>
        <v>0</v>
      </c>
      <c r="I35" s="2">
        <f t="shared" si="11"/>
        <v>0</v>
      </c>
    </row>
    <row r="36" spans="1:9" x14ac:dyDescent="0.25">
      <c r="A36" s="1">
        <v>42129</v>
      </c>
      <c r="B36">
        <v>18</v>
      </c>
      <c r="C36">
        <v>0.4</v>
      </c>
      <c r="D36">
        <f t="shared" si="6"/>
        <v>1</v>
      </c>
      <c r="E36">
        <f t="shared" si="7"/>
        <v>0</v>
      </c>
      <c r="F36">
        <f t="shared" si="8"/>
        <v>0</v>
      </c>
      <c r="G36">
        <f t="shared" si="9"/>
        <v>1</v>
      </c>
      <c r="H36" s="2">
        <f t="shared" si="10"/>
        <v>1</v>
      </c>
      <c r="I36" s="2">
        <f t="shared" si="11"/>
        <v>0</v>
      </c>
    </row>
    <row r="37" spans="1:9" x14ac:dyDescent="0.25">
      <c r="A37" s="1">
        <v>42130</v>
      </c>
      <c r="B37">
        <v>16</v>
      </c>
      <c r="C37">
        <v>0</v>
      </c>
      <c r="D37">
        <f t="shared" si="6"/>
        <v>1</v>
      </c>
      <c r="E37">
        <f t="shared" si="7"/>
        <v>0</v>
      </c>
      <c r="F37">
        <f t="shared" si="8"/>
        <v>0</v>
      </c>
      <c r="G37">
        <f t="shared" si="9"/>
        <v>1</v>
      </c>
      <c r="H37" s="2">
        <f t="shared" si="10"/>
        <v>1</v>
      </c>
      <c r="I37" s="2">
        <f t="shared" si="11"/>
        <v>0</v>
      </c>
    </row>
    <row r="38" spans="1:9" x14ac:dyDescent="0.25">
      <c r="A38" s="1">
        <v>42131</v>
      </c>
      <c r="B38">
        <v>14</v>
      </c>
      <c r="C38">
        <v>0</v>
      </c>
      <c r="D38">
        <f t="shared" si="6"/>
        <v>0</v>
      </c>
      <c r="E38">
        <f t="shared" si="7"/>
        <v>1</v>
      </c>
      <c r="F38">
        <f t="shared" si="8"/>
        <v>0</v>
      </c>
      <c r="G38">
        <f t="shared" si="9"/>
        <v>1</v>
      </c>
      <c r="H38" s="2">
        <f t="shared" si="10"/>
        <v>0</v>
      </c>
      <c r="I38" s="2">
        <f t="shared" si="11"/>
        <v>0</v>
      </c>
    </row>
    <row r="39" spans="1:9" x14ac:dyDescent="0.25">
      <c r="A39" s="1">
        <v>42132</v>
      </c>
      <c r="B39">
        <v>10</v>
      </c>
      <c r="C39">
        <v>0</v>
      </c>
      <c r="D39">
        <f t="shared" si="6"/>
        <v>0</v>
      </c>
      <c r="E39">
        <f t="shared" si="7"/>
        <v>1</v>
      </c>
      <c r="F39">
        <f t="shared" si="8"/>
        <v>0</v>
      </c>
      <c r="G39">
        <f t="shared" si="9"/>
        <v>1</v>
      </c>
      <c r="H39" s="2">
        <f t="shared" si="10"/>
        <v>0</v>
      </c>
      <c r="I39" s="2">
        <f t="shared" si="11"/>
        <v>0</v>
      </c>
    </row>
    <row r="40" spans="1:9" x14ac:dyDescent="0.25">
      <c r="A40" s="1">
        <v>42133</v>
      </c>
      <c r="B40">
        <v>14</v>
      </c>
      <c r="C40">
        <v>0.3</v>
      </c>
      <c r="D40">
        <f t="shared" si="6"/>
        <v>0</v>
      </c>
      <c r="E40">
        <f t="shared" si="7"/>
        <v>1</v>
      </c>
      <c r="F40">
        <f t="shared" si="8"/>
        <v>0</v>
      </c>
      <c r="G40">
        <f t="shared" si="9"/>
        <v>1</v>
      </c>
      <c r="H40" s="2">
        <f t="shared" si="10"/>
        <v>0</v>
      </c>
      <c r="I40" s="2">
        <f t="shared" si="11"/>
        <v>0</v>
      </c>
    </row>
    <row r="41" spans="1:9" x14ac:dyDescent="0.25">
      <c r="A41" s="1">
        <v>42134</v>
      </c>
      <c r="B41">
        <v>12</v>
      </c>
      <c r="C41">
        <v>0.1</v>
      </c>
      <c r="D41">
        <f t="shared" si="6"/>
        <v>0</v>
      </c>
      <c r="E41">
        <f t="shared" si="7"/>
        <v>1</v>
      </c>
      <c r="F41">
        <f t="shared" si="8"/>
        <v>0</v>
      </c>
      <c r="G41">
        <f t="shared" si="9"/>
        <v>1</v>
      </c>
      <c r="H41" s="2">
        <f t="shared" si="10"/>
        <v>0</v>
      </c>
      <c r="I41" s="2">
        <f t="shared" si="11"/>
        <v>0</v>
      </c>
    </row>
    <row r="42" spans="1:9" x14ac:dyDescent="0.25">
      <c r="A42" s="1">
        <v>42135</v>
      </c>
      <c r="B42">
        <v>11</v>
      </c>
      <c r="C42">
        <v>0</v>
      </c>
      <c r="D42">
        <f t="shared" si="6"/>
        <v>0</v>
      </c>
      <c r="E42">
        <f t="shared" si="7"/>
        <v>1</v>
      </c>
      <c r="F42">
        <f t="shared" si="8"/>
        <v>0</v>
      </c>
      <c r="G42">
        <f t="shared" si="9"/>
        <v>1</v>
      </c>
      <c r="H42" s="2">
        <f t="shared" si="10"/>
        <v>0</v>
      </c>
      <c r="I42" s="2">
        <f t="shared" si="11"/>
        <v>0</v>
      </c>
    </row>
    <row r="43" spans="1:9" x14ac:dyDescent="0.25">
      <c r="A43" s="1">
        <v>42136</v>
      </c>
      <c r="B43">
        <v>16</v>
      </c>
      <c r="C43">
        <v>3</v>
      </c>
      <c r="D43">
        <f t="shared" si="6"/>
        <v>1</v>
      </c>
      <c r="E43">
        <f t="shared" si="7"/>
        <v>0</v>
      </c>
      <c r="F43">
        <f t="shared" si="8"/>
        <v>1</v>
      </c>
      <c r="G43">
        <f t="shared" si="9"/>
        <v>0</v>
      </c>
      <c r="H43" s="2">
        <f t="shared" si="10"/>
        <v>0</v>
      </c>
      <c r="I43" s="2">
        <f t="shared" si="11"/>
        <v>1</v>
      </c>
    </row>
    <row r="44" spans="1:9" x14ac:dyDescent="0.25">
      <c r="A44" s="1">
        <v>42137</v>
      </c>
      <c r="B44">
        <v>12</v>
      </c>
      <c r="C44">
        <v>0</v>
      </c>
      <c r="D44">
        <f t="shared" si="6"/>
        <v>0</v>
      </c>
      <c r="E44">
        <f t="shared" si="7"/>
        <v>1</v>
      </c>
      <c r="F44">
        <f t="shared" si="8"/>
        <v>0</v>
      </c>
      <c r="G44">
        <f t="shared" si="9"/>
        <v>1</v>
      </c>
      <c r="H44" s="2">
        <f t="shared" si="10"/>
        <v>0</v>
      </c>
      <c r="I44" s="2">
        <f t="shared" si="11"/>
        <v>0</v>
      </c>
    </row>
    <row r="45" spans="1:9" x14ac:dyDescent="0.25">
      <c r="A45" s="1">
        <v>42138</v>
      </c>
      <c r="B45">
        <v>10</v>
      </c>
      <c r="C45">
        <v>0</v>
      </c>
      <c r="D45">
        <f t="shared" si="6"/>
        <v>0</v>
      </c>
      <c r="E45">
        <f t="shared" si="7"/>
        <v>1</v>
      </c>
      <c r="F45">
        <f t="shared" si="8"/>
        <v>0</v>
      </c>
      <c r="G45">
        <f t="shared" si="9"/>
        <v>1</v>
      </c>
      <c r="H45" s="2">
        <f t="shared" si="10"/>
        <v>0</v>
      </c>
      <c r="I45" s="2">
        <f t="shared" si="11"/>
        <v>0</v>
      </c>
    </row>
    <row r="46" spans="1:9" x14ac:dyDescent="0.25">
      <c r="A46" s="1">
        <v>42139</v>
      </c>
      <c r="B46">
        <v>12</v>
      </c>
      <c r="C46">
        <v>0</v>
      </c>
      <c r="D46">
        <f t="shared" si="6"/>
        <v>0</v>
      </c>
      <c r="E46">
        <f t="shared" si="7"/>
        <v>1</v>
      </c>
      <c r="F46">
        <f t="shared" si="8"/>
        <v>0</v>
      </c>
      <c r="G46">
        <f t="shared" si="9"/>
        <v>1</v>
      </c>
      <c r="H46" s="2">
        <f t="shared" si="10"/>
        <v>0</v>
      </c>
      <c r="I46" s="2">
        <f t="shared" si="11"/>
        <v>0</v>
      </c>
    </row>
    <row r="47" spans="1:9" x14ac:dyDescent="0.25">
      <c r="A47" s="1">
        <v>42140</v>
      </c>
      <c r="B47">
        <v>10</v>
      </c>
      <c r="C47">
        <v>1.8</v>
      </c>
      <c r="D47">
        <f t="shared" si="6"/>
        <v>0</v>
      </c>
      <c r="E47">
        <f t="shared" si="7"/>
        <v>1</v>
      </c>
      <c r="F47">
        <f t="shared" si="8"/>
        <v>1</v>
      </c>
      <c r="G47">
        <f t="shared" si="9"/>
        <v>0</v>
      </c>
      <c r="H47" s="2">
        <f t="shared" si="10"/>
        <v>0</v>
      </c>
      <c r="I47" s="2">
        <f t="shared" si="11"/>
        <v>0</v>
      </c>
    </row>
    <row r="48" spans="1:9" x14ac:dyDescent="0.25">
      <c r="A48" s="1">
        <v>42141</v>
      </c>
      <c r="B48">
        <v>11</v>
      </c>
      <c r="C48">
        <v>2.8</v>
      </c>
      <c r="D48">
        <f t="shared" si="6"/>
        <v>0</v>
      </c>
      <c r="E48">
        <f t="shared" si="7"/>
        <v>1</v>
      </c>
      <c r="F48">
        <f t="shared" si="8"/>
        <v>1</v>
      </c>
      <c r="G48">
        <f t="shared" si="9"/>
        <v>0</v>
      </c>
      <c r="H48" s="2">
        <f t="shared" si="10"/>
        <v>0</v>
      </c>
      <c r="I48" s="2">
        <f t="shared" si="11"/>
        <v>0</v>
      </c>
    </row>
    <row r="49" spans="1:9" x14ac:dyDescent="0.25">
      <c r="A49" s="1">
        <v>42142</v>
      </c>
      <c r="B49">
        <v>12</v>
      </c>
      <c r="C49">
        <v>1.9</v>
      </c>
      <c r="D49">
        <f t="shared" si="6"/>
        <v>0</v>
      </c>
      <c r="E49">
        <f t="shared" si="7"/>
        <v>1</v>
      </c>
      <c r="F49">
        <f t="shared" si="8"/>
        <v>1</v>
      </c>
      <c r="G49">
        <f t="shared" si="9"/>
        <v>0</v>
      </c>
      <c r="H49" s="2">
        <f t="shared" si="10"/>
        <v>0</v>
      </c>
      <c r="I49" s="2">
        <f t="shared" si="11"/>
        <v>0</v>
      </c>
    </row>
    <row r="50" spans="1:9" x14ac:dyDescent="0.25">
      <c r="A50" s="1">
        <v>42143</v>
      </c>
      <c r="B50">
        <v>16</v>
      </c>
      <c r="C50">
        <v>2.2000000000000002</v>
      </c>
      <c r="D50">
        <f t="shared" si="6"/>
        <v>1</v>
      </c>
      <c r="E50">
        <f t="shared" si="7"/>
        <v>0</v>
      </c>
      <c r="F50">
        <f t="shared" si="8"/>
        <v>1</v>
      </c>
      <c r="G50">
        <f t="shared" si="9"/>
        <v>0</v>
      </c>
      <c r="H50" s="2">
        <f t="shared" si="10"/>
        <v>0</v>
      </c>
      <c r="I50" s="2">
        <f t="shared" si="11"/>
        <v>1</v>
      </c>
    </row>
    <row r="51" spans="1:9" x14ac:dyDescent="0.25">
      <c r="A51" s="1">
        <v>42144</v>
      </c>
      <c r="B51">
        <v>13</v>
      </c>
      <c r="C51">
        <v>2.2999999999999998</v>
      </c>
      <c r="D51">
        <f t="shared" si="6"/>
        <v>0</v>
      </c>
      <c r="E51">
        <f t="shared" si="7"/>
        <v>1</v>
      </c>
      <c r="F51">
        <f t="shared" si="8"/>
        <v>1</v>
      </c>
      <c r="G51">
        <f t="shared" si="9"/>
        <v>0</v>
      </c>
      <c r="H51" s="2">
        <f t="shared" si="10"/>
        <v>0</v>
      </c>
      <c r="I51" s="2">
        <f t="shared" si="11"/>
        <v>0</v>
      </c>
    </row>
    <row r="52" spans="1:9" x14ac:dyDescent="0.25">
      <c r="A52" s="1">
        <v>42145</v>
      </c>
      <c r="B52">
        <v>11</v>
      </c>
      <c r="C52">
        <v>5.4</v>
      </c>
      <c r="D52">
        <f t="shared" si="6"/>
        <v>0</v>
      </c>
      <c r="E52">
        <f t="shared" si="7"/>
        <v>1</v>
      </c>
      <c r="F52">
        <f t="shared" si="8"/>
        <v>1</v>
      </c>
      <c r="G52">
        <f t="shared" si="9"/>
        <v>0</v>
      </c>
      <c r="H52" s="2">
        <f t="shared" si="10"/>
        <v>0</v>
      </c>
      <c r="I52" s="2">
        <f t="shared" si="11"/>
        <v>0</v>
      </c>
    </row>
    <row r="53" spans="1:9" x14ac:dyDescent="0.25">
      <c r="A53" s="1">
        <v>42146</v>
      </c>
      <c r="B53">
        <v>12</v>
      </c>
      <c r="C53">
        <v>5.5</v>
      </c>
      <c r="D53">
        <f t="shared" si="6"/>
        <v>0</v>
      </c>
      <c r="E53">
        <f t="shared" si="7"/>
        <v>1</v>
      </c>
      <c r="F53">
        <f t="shared" si="8"/>
        <v>1</v>
      </c>
      <c r="G53">
        <f t="shared" si="9"/>
        <v>0</v>
      </c>
      <c r="H53" s="2">
        <f t="shared" si="10"/>
        <v>0</v>
      </c>
      <c r="I53" s="2">
        <f t="shared" si="11"/>
        <v>0</v>
      </c>
    </row>
    <row r="54" spans="1:9" x14ac:dyDescent="0.25">
      <c r="A54" s="1">
        <v>42147</v>
      </c>
      <c r="B54">
        <v>12</v>
      </c>
      <c r="C54">
        <v>5.2</v>
      </c>
      <c r="D54">
        <f t="shared" si="6"/>
        <v>0</v>
      </c>
      <c r="E54">
        <f t="shared" si="7"/>
        <v>1</v>
      </c>
      <c r="F54">
        <f t="shared" si="8"/>
        <v>1</v>
      </c>
      <c r="G54">
        <f t="shared" si="9"/>
        <v>0</v>
      </c>
      <c r="H54" s="2">
        <f t="shared" si="10"/>
        <v>0</v>
      </c>
      <c r="I54" s="2">
        <f t="shared" si="11"/>
        <v>0</v>
      </c>
    </row>
    <row r="55" spans="1:9" x14ac:dyDescent="0.25">
      <c r="A55" s="1">
        <v>42148</v>
      </c>
      <c r="B55">
        <v>14</v>
      </c>
      <c r="C55">
        <v>3</v>
      </c>
      <c r="D55">
        <f t="shared" si="6"/>
        <v>0</v>
      </c>
      <c r="E55">
        <f t="shared" si="7"/>
        <v>1</v>
      </c>
      <c r="F55">
        <f t="shared" si="8"/>
        <v>1</v>
      </c>
      <c r="G55">
        <f t="shared" si="9"/>
        <v>0</v>
      </c>
      <c r="H55" s="2">
        <f t="shared" si="10"/>
        <v>0</v>
      </c>
      <c r="I55" s="2">
        <f t="shared" si="11"/>
        <v>0</v>
      </c>
    </row>
    <row r="56" spans="1:9" x14ac:dyDescent="0.25">
      <c r="A56" s="1">
        <v>42149</v>
      </c>
      <c r="B56">
        <v>15</v>
      </c>
      <c r="C56">
        <v>0</v>
      </c>
      <c r="D56">
        <f t="shared" si="6"/>
        <v>0</v>
      </c>
      <c r="E56">
        <f t="shared" si="7"/>
        <v>1</v>
      </c>
      <c r="F56">
        <f t="shared" si="8"/>
        <v>0</v>
      </c>
      <c r="G56">
        <f t="shared" si="9"/>
        <v>1</v>
      </c>
      <c r="H56" s="2">
        <f t="shared" si="10"/>
        <v>0</v>
      </c>
      <c r="I56" s="2">
        <f t="shared" si="11"/>
        <v>0</v>
      </c>
    </row>
    <row r="57" spans="1:9" x14ac:dyDescent="0.25">
      <c r="A57" s="1">
        <v>42150</v>
      </c>
      <c r="B57">
        <v>14</v>
      </c>
      <c r="C57">
        <v>0</v>
      </c>
      <c r="D57">
        <f t="shared" si="6"/>
        <v>0</v>
      </c>
      <c r="E57">
        <f t="shared" si="7"/>
        <v>1</v>
      </c>
      <c r="F57">
        <f t="shared" si="8"/>
        <v>0</v>
      </c>
      <c r="G57">
        <f t="shared" si="9"/>
        <v>1</v>
      </c>
      <c r="H57" s="2">
        <f t="shared" si="10"/>
        <v>0</v>
      </c>
      <c r="I57" s="2">
        <f t="shared" si="11"/>
        <v>0</v>
      </c>
    </row>
    <row r="58" spans="1:9" x14ac:dyDescent="0.25">
      <c r="A58" s="1">
        <v>42151</v>
      </c>
      <c r="B58">
        <v>10</v>
      </c>
      <c r="C58">
        <v>0</v>
      </c>
      <c r="D58">
        <f t="shared" si="6"/>
        <v>0</v>
      </c>
      <c r="E58">
        <f t="shared" si="7"/>
        <v>1</v>
      </c>
      <c r="F58">
        <f t="shared" si="8"/>
        <v>0</v>
      </c>
      <c r="G58">
        <f t="shared" si="9"/>
        <v>1</v>
      </c>
      <c r="H58" s="2">
        <f t="shared" si="10"/>
        <v>0</v>
      </c>
      <c r="I58" s="2">
        <f t="shared" si="11"/>
        <v>0</v>
      </c>
    </row>
    <row r="59" spans="1:9" x14ac:dyDescent="0.25">
      <c r="A59" s="1">
        <v>42152</v>
      </c>
      <c r="B59">
        <v>12</v>
      </c>
      <c r="C59">
        <v>0.1</v>
      </c>
      <c r="D59">
        <f t="shared" si="6"/>
        <v>0</v>
      </c>
      <c r="E59">
        <f t="shared" si="7"/>
        <v>1</v>
      </c>
      <c r="F59">
        <f t="shared" si="8"/>
        <v>0</v>
      </c>
      <c r="G59">
        <f t="shared" si="9"/>
        <v>1</v>
      </c>
      <c r="H59" s="2">
        <f t="shared" si="10"/>
        <v>0</v>
      </c>
      <c r="I59" s="2">
        <f t="shared" si="11"/>
        <v>0</v>
      </c>
    </row>
    <row r="60" spans="1:9" x14ac:dyDescent="0.25">
      <c r="A60" s="1">
        <v>42153</v>
      </c>
      <c r="B60">
        <v>14</v>
      </c>
      <c r="C60">
        <v>0</v>
      </c>
      <c r="D60">
        <f t="shared" si="6"/>
        <v>0</v>
      </c>
      <c r="E60">
        <f t="shared" si="7"/>
        <v>1</v>
      </c>
      <c r="F60">
        <f t="shared" si="8"/>
        <v>0</v>
      </c>
      <c r="G60">
        <f t="shared" si="9"/>
        <v>1</v>
      </c>
      <c r="H60" s="2">
        <f t="shared" si="10"/>
        <v>0</v>
      </c>
      <c r="I60" s="2">
        <f t="shared" si="11"/>
        <v>0</v>
      </c>
    </row>
    <row r="61" spans="1:9" x14ac:dyDescent="0.25">
      <c r="A61" s="1">
        <v>42154</v>
      </c>
      <c r="B61">
        <v>13</v>
      </c>
      <c r="C61">
        <v>0</v>
      </c>
      <c r="D61">
        <f t="shared" si="6"/>
        <v>0</v>
      </c>
      <c r="E61">
        <f t="shared" si="7"/>
        <v>1</v>
      </c>
      <c r="F61">
        <f t="shared" si="8"/>
        <v>0</v>
      </c>
      <c r="G61">
        <f t="shared" si="9"/>
        <v>1</v>
      </c>
      <c r="H61" s="2">
        <f t="shared" si="10"/>
        <v>0</v>
      </c>
      <c r="I61" s="2">
        <f t="shared" si="11"/>
        <v>0</v>
      </c>
    </row>
    <row r="62" spans="1:9" x14ac:dyDescent="0.25">
      <c r="A62" s="1">
        <v>42155</v>
      </c>
      <c r="B62">
        <v>12</v>
      </c>
      <c r="C62">
        <v>0</v>
      </c>
      <c r="D62">
        <f t="shared" si="6"/>
        <v>0</v>
      </c>
      <c r="E62">
        <f t="shared" si="7"/>
        <v>1</v>
      </c>
      <c r="F62">
        <f t="shared" si="8"/>
        <v>0</v>
      </c>
      <c r="G62">
        <f t="shared" si="9"/>
        <v>1</v>
      </c>
      <c r="H62" s="2">
        <f t="shared" si="10"/>
        <v>0</v>
      </c>
      <c r="I62" s="2">
        <f t="shared" si="11"/>
        <v>0</v>
      </c>
    </row>
    <row r="63" spans="1:9" x14ac:dyDescent="0.25">
      <c r="A63" s="1">
        <v>42156</v>
      </c>
      <c r="B63">
        <v>18</v>
      </c>
      <c r="C63">
        <v>4</v>
      </c>
      <c r="D63">
        <f t="shared" si="6"/>
        <v>1</v>
      </c>
      <c r="E63">
        <f t="shared" si="7"/>
        <v>0</v>
      </c>
      <c r="F63">
        <f t="shared" si="8"/>
        <v>1</v>
      </c>
      <c r="G63">
        <f t="shared" si="9"/>
        <v>0</v>
      </c>
      <c r="H63" s="2">
        <f t="shared" si="10"/>
        <v>0</v>
      </c>
      <c r="I63" s="2">
        <f t="shared" si="11"/>
        <v>1</v>
      </c>
    </row>
    <row r="64" spans="1:9" x14ac:dyDescent="0.25">
      <c r="A64" s="1">
        <v>42157</v>
      </c>
      <c r="B64">
        <v>18</v>
      </c>
      <c r="C64">
        <v>3</v>
      </c>
      <c r="D64">
        <f t="shared" si="6"/>
        <v>1</v>
      </c>
      <c r="E64">
        <f t="shared" si="7"/>
        <v>0</v>
      </c>
      <c r="F64">
        <f t="shared" si="8"/>
        <v>1</v>
      </c>
      <c r="G64">
        <f t="shared" si="9"/>
        <v>0</v>
      </c>
      <c r="H64" s="2">
        <f t="shared" si="10"/>
        <v>0</v>
      </c>
      <c r="I64" s="2">
        <f t="shared" si="11"/>
        <v>1</v>
      </c>
    </row>
    <row r="65" spans="1:9" x14ac:dyDescent="0.25">
      <c r="A65" s="1">
        <v>42158</v>
      </c>
      <c r="B65">
        <v>22</v>
      </c>
      <c r="C65">
        <v>0</v>
      </c>
      <c r="D65">
        <f t="shared" si="6"/>
        <v>1</v>
      </c>
      <c r="E65">
        <f t="shared" si="7"/>
        <v>0</v>
      </c>
      <c r="F65">
        <f t="shared" si="8"/>
        <v>0</v>
      </c>
      <c r="G65">
        <f t="shared" si="9"/>
        <v>1</v>
      </c>
      <c r="H65" s="2">
        <f t="shared" si="10"/>
        <v>1</v>
      </c>
      <c r="I65" s="2">
        <f t="shared" si="11"/>
        <v>0</v>
      </c>
    </row>
    <row r="66" spans="1:9" x14ac:dyDescent="0.25">
      <c r="A66" s="1">
        <v>42159</v>
      </c>
      <c r="B66">
        <v>15</v>
      </c>
      <c r="C66">
        <v>0</v>
      </c>
      <c r="D66">
        <f t="shared" ref="D66:D97" si="12">IF(B66&gt;15,1,0)</f>
        <v>0</v>
      </c>
      <c r="E66">
        <f t="shared" ref="E66:E97" si="13">IF(B66&lt;=15,1,0)</f>
        <v>1</v>
      </c>
      <c r="F66">
        <f t="shared" ref="F66:F97" si="14">IF(C66&gt;0.6,1,0)</f>
        <v>0</v>
      </c>
      <c r="G66">
        <f t="shared" ref="G66:G97" si="15">IF(C66&lt;=0.6,1,0)</f>
        <v>1</v>
      </c>
      <c r="H66" s="2">
        <f t="shared" ref="H66:H97" si="16">TRUNC(AND(D66,G66))</f>
        <v>0</v>
      </c>
      <c r="I66" s="2">
        <f t="shared" ref="I66:I97" si="17">TRUNC(AND(D66,F66))</f>
        <v>0</v>
      </c>
    </row>
    <row r="67" spans="1:9" x14ac:dyDescent="0.25">
      <c r="A67" s="1">
        <v>42160</v>
      </c>
      <c r="B67">
        <v>18</v>
      </c>
      <c r="C67">
        <v>0</v>
      </c>
      <c r="D67">
        <f t="shared" si="12"/>
        <v>1</v>
      </c>
      <c r="E67">
        <f t="shared" si="13"/>
        <v>0</v>
      </c>
      <c r="F67">
        <f t="shared" si="14"/>
        <v>0</v>
      </c>
      <c r="G67">
        <f t="shared" si="15"/>
        <v>1</v>
      </c>
      <c r="H67" s="2">
        <f t="shared" si="16"/>
        <v>1</v>
      </c>
      <c r="I67" s="2">
        <f t="shared" si="17"/>
        <v>0</v>
      </c>
    </row>
    <row r="68" spans="1:9" x14ac:dyDescent="0.25">
      <c r="A68" s="1">
        <v>42161</v>
      </c>
      <c r="B68">
        <v>22</v>
      </c>
      <c r="C68">
        <v>0</v>
      </c>
      <c r="D68">
        <f t="shared" si="12"/>
        <v>1</v>
      </c>
      <c r="E68">
        <f t="shared" si="13"/>
        <v>0</v>
      </c>
      <c r="F68">
        <f t="shared" si="14"/>
        <v>0</v>
      </c>
      <c r="G68">
        <f t="shared" si="15"/>
        <v>1</v>
      </c>
      <c r="H68" s="2">
        <f t="shared" si="16"/>
        <v>1</v>
      </c>
      <c r="I68" s="2">
        <f t="shared" si="17"/>
        <v>0</v>
      </c>
    </row>
    <row r="69" spans="1:9" x14ac:dyDescent="0.25">
      <c r="A69" s="1">
        <v>42162</v>
      </c>
      <c r="B69">
        <v>14</v>
      </c>
      <c r="C69">
        <v>8</v>
      </c>
      <c r="D69">
        <f t="shared" si="12"/>
        <v>0</v>
      </c>
      <c r="E69">
        <f t="shared" si="13"/>
        <v>1</v>
      </c>
      <c r="F69">
        <f t="shared" si="14"/>
        <v>1</v>
      </c>
      <c r="G69">
        <f t="shared" si="15"/>
        <v>0</v>
      </c>
      <c r="H69" s="2">
        <f t="shared" si="16"/>
        <v>0</v>
      </c>
      <c r="I69" s="2">
        <f t="shared" si="17"/>
        <v>0</v>
      </c>
    </row>
    <row r="70" spans="1:9" x14ac:dyDescent="0.25">
      <c r="A70" s="1">
        <v>42163</v>
      </c>
      <c r="B70">
        <v>14</v>
      </c>
      <c r="C70">
        <v>5.9</v>
      </c>
      <c r="D70">
        <f t="shared" si="12"/>
        <v>0</v>
      </c>
      <c r="E70">
        <f t="shared" si="13"/>
        <v>1</v>
      </c>
      <c r="F70">
        <f t="shared" si="14"/>
        <v>1</v>
      </c>
      <c r="G70">
        <f t="shared" si="15"/>
        <v>0</v>
      </c>
      <c r="H70" s="2">
        <f t="shared" si="16"/>
        <v>0</v>
      </c>
      <c r="I70" s="2">
        <f t="shared" si="17"/>
        <v>0</v>
      </c>
    </row>
    <row r="71" spans="1:9" x14ac:dyDescent="0.25">
      <c r="A71" s="1">
        <v>42164</v>
      </c>
      <c r="B71">
        <v>12</v>
      </c>
      <c r="C71">
        <v>5</v>
      </c>
      <c r="D71">
        <f t="shared" si="12"/>
        <v>0</v>
      </c>
      <c r="E71">
        <f t="shared" si="13"/>
        <v>1</v>
      </c>
      <c r="F71">
        <f t="shared" si="14"/>
        <v>1</v>
      </c>
      <c r="G71">
        <f t="shared" si="15"/>
        <v>0</v>
      </c>
      <c r="H71" s="2">
        <f t="shared" si="16"/>
        <v>0</v>
      </c>
      <c r="I71" s="2">
        <f t="shared" si="17"/>
        <v>0</v>
      </c>
    </row>
    <row r="72" spans="1:9" x14ac:dyDescent="0.25">
      <c r="A72" s="1">
        <v>42165</v>
      </c>
      <c r="B72">
        <v>16</v>
      </c>
      <c r="C72">
        <v>0</v>
      </c>
      <c r="D72">
        <f t="shared" si="12"/>
        <v>1</v>
      </c>
      <c r="E72">
        <f t="shared" si="13"/>
        <v>0</v>
      </c>
      <c r="F72">
        <f t="shared" si="14"/>
        <v>0</v>
      </c>
      <c r="G72">
        <f t="shared" si="15"/>
        <v>1</v>
      </c>
      <c r="H72" s="2">
        <f t="shared" si="16"/>
        <v>1</v>
      </c>
      <c r="I72" s="2">
        <f t="shared" si="17"/>
        <v>0</v>
      </c>
    </row>
    <row r="73" spans="1:9" x14ac:dyDescent="0.25">
      <c r="A73" s="1">
        <v>42166</v>
      </c>
      <c r="B73">
        <v>16</v>
      </c>
      <c r="C73">
        <v>0</v>
      </c>
      <c r="D73">
        <f t="shared" si="12"/>
        <v>1</v>
      </c>
      <c r="E73">
        <f t="shared" si="13"/>
        <v>0</v>
      </c>
      <c r="F73">
        <f t="shared" si="14"/>
        <v>0</v>
      </c>
      <c r="G73">
        <f t="shared" si="15"/>
        <v>1</v>
      </c>
      <c r="H73" s="2">
        <f t="shared" si="16"/>
        <v>1</v>
      </c>
      <c r="I73" s="2">
        <f t="shared" si="17"/>
        <v>0</v>
      </c>
    </row>
    <row r="74" spans="1:9" x14ac:dyDescent="0.25">
      <c r="A74" s="1">
        <v>42167</v>
      </c>
      <c r="B74">
        <v>18</v>
      </c>
      <c r="C74">
        <v>5</v>
      </c>
      <c r="D74">
        <f t="shared" si="12"/>
        <v>1</v>
      </c>
      <c r="E74">
        <f t="shared" si="13"/>
        <v>0</v>
      </c>
      <c r="F74">
        <f t="shared" si="14"/>
        <v>1</v>
      </c>
      <c r="G74">
        <f t="shared" si="15"/>
        <v>0</v>
      </c>
      <c r="H74" s="2">
        <f t="shared" si="16"/>
        <v>0</v>
      </c>
      <c r="I74" s="2">
        <f t="shared" si="17"/>
        <v>1</v>
      </c>
    </row>
    <row r="75" spans="1:9" x14ac:dyDescent="0.25">
      <c r="A75" s="1">
        <v>42168</v>
      </c>
      <c r="B75">
        <v>19</v>
      </c>
      <c r="C75">
        <v>1</v>
      </c>
      <c r="D75">
        <f t="shared" si="12"/>
        <v>1</v>
      </c>
      <c r="E75">
        <f t="shared" si="13"/>
        <v>0</v>
      </c>
      <c r="F75">
        <f t="shared" si="14"/>
        <v>1</v>
      </c>
      <c r="G75">
        <f t="shared" si="15"/>
        <v>0</v>
      </c>
      <c r="H75" s="2">
        <f t="shared" si="16"/>
        <v>0</v>
      </c>
      <c r="I75" s="2">
        <f t="shared" si="17"/>
        <v>1</v>
      </c>
    </row>
    <row r="76" spans="1:9" x14ac:dyDescent="0.25">
      <c r="A76" s="1">
        <v>42169</v>
      </c>
      <c r="B76">
        <v>22</v>
      </c>
      <c r="C76">
        <v>0</v>
      </c>
      <c r="D76">
        <f t="shared" si="12"/>
        <v>1</v>
      </c>
      <c r="E76">
        <f t="shared" si="13"/>
        <v>0</v>
      </c>
      <c r="F76">
        <f t="shared" si="14"/>
        <v>0</v>
      </c>
      <c r="G76">
        <f t="shared" si="15"/>
        <v>1</v>
      </c>
      <c r="H76" s="2">
        <f t="shared" si="16"/>
        <v>1</v>
      </c>
      <c r="I76" s="2">
        <f t="shared" si="17"/>
        <v>0</v>
      </c>
    </row>
    <row r="77" spans="1:9" x14ac:dyDescent="0.25">
      <c r="A77" s="1">
        <v>42170</v>
      </c>
      <c r="B77">
        <v>16</v>
      </c>
      <c r="C77">
        <v>0</v>
      </c>
      <c r="D77">
        <f t="shared" si="12"/>
        <v>1</v>
      </c>
      <c r="E77">
        <f t="shared" si="13"/>
        <v>0</v>
      </c>
      <c r="F77">
        <f t="shared" si="14"/>
        <v>0</v>
      </c>
      <c r="G77">
        <f t="shared" si="15"/>
        <v>1</v>
      </c>
      <c r="H77" s="2">
        <f t="shared" si="16"/>
        <v>1</v>
      </c>
      <c r="I77" s="2">
        <f t="shared" si="17"/>
        <v>0</v>
      </c>
    </row>
    <row r="78" spans="1:9" x14ac:dyDescent="0.25">
      <c r="A78" s="1">
        <v>42171</v>
      </c>
      <c r="B78">
        <v>12</v>
      </c>
      <c r="C78">
        <v>0</v>
      </c>
      <c r="D78">
        <f t="shared" si="12"/>
        <v>0</v>
      </c>
      <c r="E78">
        <f t="shared" si="13"/>
        <v>1</v>
      </c>
      <c r="F78">
        <f t="shared" si="14"/>
        <v>0</v>
      </c>
      <c r="G78">
        <f t="shared" si="15"/>
        <v>1</v>
      </c>
      <c r="H78" s="2">
        <f t="shared" si="16"/>
        <v>0</v>
      </c>
      <c r="I78" s="2">
        <f t="shared" si="17"/>
        <v>0</v>
      </c>
    </row>
    <row r="79" spans="1:9" x14ac:dyDescent="0.25">
      <c r="A79" s="1">
        <v>42172</v>
      </c>
      <c r="B79">
        <v>14</v>
      </c>
      <c r="C79">
        <v>0</v>
      </c>
      <c r="D79">
        <f t="shared" si="12"/>
        <v>0</v>
      </c>
      <c r="E79">
        <f t="shared" si="13"/>
        <v>1</v>
      </c>
      <c r="F79">
        <f t="shared" si="14"/>
        <v>0</v>
      </c>
      <c r="G79">
        <f t="shared" si="15"/>
        <v>1</v>
      </c>
      <c r="H79" s="2">
        <f t="shared" si="16"/>
        <v>0</v>
      </c>
      <c r="I79" s="2">
        <f t="shared" si="17"/>
        <v>0</v>
      </c>
    </row>
    <row r="80" spans="1:9" x14ac:dyDescent="0.25">
      <c r="A80" s="1">
        <v>42173</v>
      </c>
      <c r="B80">
        <v>16</v>
      </c>
      <c r="C80">
        <v>0.3</v>
      </c>
      <c r="D80">
        <f t="shared" si="12"/>
        <v>1</v>
      </c>
      <c r="E80">
        <f t="shared" si="13"/>
        <v>0</v>
      </c>
      <c r="F80">
        <f t="shared" si="14"/>
        <v>0</v>
      </c>
      <c r="G80">
        <f t="shared" si="15"/>
        <v>1</v>
      </c>
      <c r="H80" s="2">
        <f t="shared" si="16"/>
        <v>1</v>
      </c>
      <c r="I80" s="2">
        <f t="shared" si="17"/>
        <v>0</v>
      </c>
    </row>
    <row r="81" spans="1:9" x14ac:dyDescent="0.25">
      <c r="A81" s="1">
        <v>42174</v>
      </c>
      <c r="B81">
        <v>12</v>
      </c>
      <c r="C81">
        <v>3</v>
      </c>
      <c r="D81">
        <f t="shared" si="12"/>
        <v>0</v>
      </c>
      <c r="E81">
        <f t="shared" si="13"/>
        <v>1</v>
      </c>
      <c r="F81">
        <f t="shared" si="14"/>
        <v>1</v>
      </c>
      <c r="G81">
        <f t="shared" si="15"/>
        <v>0</v>
      </c>
      <c r="H81" s="2">
        <f t="shared" si="16"/>
        <v>0</v>
      </c>
      <c r="I81" s="2">
        <f t="shared" si="17"/>
        <v>0</v>
      </c>
    </row>
    <row r="82" spans="1:9" x14ac:dyDescent="0.25">
      <c r="A82" s="1">
        <v>42175</v>
      </c>
      <c r="B82">
        <v>13</v>
      </c>
      <c r="C82">
        <v>2</v>
      </c>
      <c r="D82">
        <f t="shared" si="12"/>
        <v>0</v>
      </c>
      <c r="E82">
        <f t="shared" si="13"/>
        <v>1</v>
      </c>
      <c r="F82">
        <f t="shared" si="14"/>
        <v>1</v>
      </c>
      <c r="G82">
        <f t="shared" si="15"/>
        <v>0</v>
      </c>
      <c r="H82" s="2">
        <f t="shared" si="16"/>
        <v>0</v>
      </c>
      <c r="I82" s="2">
        <f t="shared" si="17"/>
        <v>0</v>
      </c>
    </row>
    <row r="83" spans="1:9" x14ac:dyDescent="0.25">
      <c r="A83" s="1">
        <v>42176</v>
      </c>
      <c r="B83">
        <v>12</v>
      </c>
      <c r="C83">
        <v>0</v>
      </c>
      <c r="D83">
        <f t="shared" si="12"/>
        <v>0</v>
      </c>
      <c r="E83">
        <f t="shared" si="13"/>
        <v>1</v>
      </c>
      <c r="F83">
        <f t="shared" si="14"/>
        <v>0</v>
      </c>
      <c r="G83">
        <f t="shared" si="15"/>
        <v>1</v>
      </c>
      <c r="H83" s="2">
        <f t="shared" si="16"/>
        <v>0</v>
      </c>
      <c r="I83" s="2">
        <f t="shared" si="17"/>
        <v>0</v>
      </c>
    </row>
    <row r="84" spans="1:9" x14ac:dyDescent="0.25">
      <c r="A84" s="1">
        <v>42177</v>
      </c>
      <c r="B84">
        <v>12</v>
      </c>
      <c r="C84">
        <v>3</v>
      </c>
      <c r="D84">
        <f t="shared" si="12"/>
        <v>0</v>
      </c>
      <c r="E84">
        <f t="shared" si="13"/>
        <v>1</v>
      </c>
      <c r="F84">
        <f t="shared" si="14"/>
        <v>1</v>
      </c>
      <c r="G84">
        <f t="shared" si="15"/>
        <v>0</v>
      </c>
      <c r="H84" s="2">
        <f t="shared" si="16"/>
        <v>0</v>
      </c>
      <c r="I84" s="2">
        <f t="shared" si="17"/>
        <v>0</v>
      </c>
    </row>
    <row r="85" spans="1:9" x14ac:dyDescent="0.25">
      <c r="A85" s="1">
        <v>42178</v>
      </c>
      <c r="B85">
        <v>13</v>
      </c>
      <c r="C85">
        <v>3</v>
      </c>
      <c r="D85">
        <f t="shared" si="12"/>
        <v>0</v>
      </c>
      <c r="E85">
        <f t="shared" si="13"/>
        <v>1</v>
      </c>
      <c r="F85">
        <f t="shared" si="14"/>
        <v>1</v>
      </c>
      <c r="G85">
        <f t="shared" si="15"/>
        <v>0</v>
      </c>
      <c r="H85" s="2">
        <f t="shared" si="16"/>
        <v>0</v>
      </c>
      <c r="I85" s="2">
        <f t="shared" si="17"/>
        <v>0</v>
      </c>
    </row>
    <row r="86" spans="1:9" x14ac:dyDescent="0.25">
      <c r="A86" s="1">
        <v>42179</v>
      </c>
      <c r="B86">
        <v>12</v>
      </c>
      <c r="C86">
        <v>0</v>
      </c>
      <c r="D86">
        <f t="shared" si="12"/>
        <v>0</v>
      </c>
      <c r="E86">
        <f t="shared" si="13"/>
        <v>1</v>
      </c>
      <c r="F86">
        <f t="shared" si="14"/>
        <v>0</v>
      </c>
      <c r="G86">
        <f t="shared" si="15"/>
        <v>1</v>
      </c>
      <c r="H86" s="2">
        <f t="shared" si="16"/>
        <v>0</v>
      </c>
      <c r="I86" s="2">
        <f t="shared" si="17"/>
        <v>0</v>
      </c>
    </row>
    <row r="87" spans="1:9" x14ac:dyDescent="0.25">
      <c r="A87" s="1">
        <v>42180</v>
      </c>
      <c r="B87">
        <v>16</v>
      </c>
      <c r="C87">
        <v>0</v>
      </c>
      <c r="D87">
        <f t="shared" si="12"/>
        <v>1</v>
      </c>
      <c r="E87">
        <f t="shared" si="13"/>
        <v>0</v>
      </c>
      <c r="F87">
        <f t="shared" si="14"/>
        <v>0</v>
      </c>
      <c r="G87">
        <f t="shared" si="15"/>
        <v>1</v>
      </c>
      <c r="H87" s="2">
        <f t="shared" si="16"/>
        <v>1</v>
      </c>
      <c r="I87" s="2">
        <f t="shared" si="17"/>
        <v>0</v>
      </c>
    </row>
    <row r="88" spans="1:9" x14ac:dyDescent="0.25">
      <c r="A88" s="1">
        <v>42181</v>
      </c>
      <c r="B88">
        <v>16</v>
      </c>
      <c r="C88">
        <v>7</v>
      </c>
      <c r="D88">
        <f t="shared" si="12"/>
        <v>1</v>
      </c>
      <c r="E88">
        <f t="shared" si="13"/>
        <v>0</v>
      </c>
      <c r="F88">
        <f t="shared" si="14"/>
        <v>1</v>
      </c>
      <c r="G88">
        <f t="shared" si="15"/>
        <v>0</v>
      </c>
      <c r="H88" s="2">
        <f t="shared" si="16"/>
        <v>0</v>
      </c>
      <c r="I88" s="2">
        <f t="shared" si="17"/>
        <v>1</v>
      </c>
    </row>
    <row r="89" spans="1:9" x14ac:dyDescent="0.25">
      <c r="A89" s="1">
        <v>42182</v>
      </c>
      <c r="B89">
        <v>18</v>
      </c>
      <c r="C89">
        <v>6</v>
      </c>
      <c r="D89">
        <f t="shared" si="12"/>
        <v>1</v>
      </c>
      <c r="E89">
        <f t="shared" si="13"/>
        <v>0</v>
      </c>
      <c r="F89">
        <f t="shared" si="14"/>
        <v>1</v>
      </c>
      <c r="G89">
        <f t="shared" si="15"/>
        <v>0</v>
      </c>
      <c r="H89" s="2">
        <f t="shared" si="16"/>
        <v>0</v>
      </c>
      <c r="I89" s="2">
        <f t="shared" si="17"/>
        <v>1</v>
      </c>
    </row>
    <row r="90" spans="1:9" x14ac:dyDescent="0.25">
      <c r="A90" s="1">
        <v>42183</v>
      </c>
      <c r="B90">
        <v>16</v>
      </c>
      <c r="C90">
        <v>0</v>
      </c>
      <c r="D90">
        <f t="shared" si="12"/>
        <v>1</v>
      </c>
      <c r="E90">
        <f t="shared" si="13"/>
        <v>0</v>
      </c>
      <c r="F90">
        <f t="shared" si="14"/>
        <v>0</v>
      </c>
      <c r="G90">
        <f t="shared" si="15"/>
        <v>1</v>
      </c>
      <c r="H90" s="2">
        <f t="shared" si="16"/>
        <v>1</v>
      </c>
      <c r="I90" s="2">
        <f t="shared" si="17"/>
        <v>0</v>
      </c>
    </row>
    <row r="91" spans="1:9" x14ac:dyDescent="0.25">
      <c r="A91" s="1">
        <v>42184</v>
      </c>
      <c r="B91">
        <v>16</v>
      </c>
      <c r="C91">
        <v>0</v>
      </c>
      <c r="D91">
        <f t="shared" si="12"/>
        <v>1</v>
      </c>
      <c r="E91">
        <f t="shared" si="13"/>
        <v>0</v>
      </c>
      <c r="F91">
        <f t="shared" si="14"/>
        <v>0</v>
      </c>
      <c r="G91">
        <f t="shared" si="15"/>
        <v>1</v>
      </c>
      <c r="H91" s="2">
        <f t="shared" si="16"/>
        <v>1</v>
      </c>
      <c r="I91" s="2">
        <f t="shared" si="17"/>
        <v>0</v>
      </c>
    </row>
    <row r="92" spans="1:9" x14ac:dyDescent="0.25">
      <c r="A92" s="1">
        <v>42185</v>
      </c>
      <c r="B92">
        <v>19</v>
      </c>
      <c r="C92">
        <v>0</v>
      </c>
      <c r="D92">
        <f t="shared" si="12"/>
        <v>1</v>
      </c>
      <c r="E92">
        <f t="shared" si="13"/>
        <v>0</v>
      </c>
      <c r="F92">
        <f t="shared" si="14"/>
        <v>0</v>
      </c>
      <c r="G92">
        <f t="shared" si="15"/>
        <v>1</v>
      </c>
      <c r="H92" s="2">
        <f t="shared" si="16"/>
        <v>1</v>
      </c>
      <c r="I92" s="2">
        <f t="shared" si="17"/>
        <v>0</v>
      </c>
    </row>
    <row r="93" spans="1:9" x14ac:dyDescent="0.25">
      <c r="A93" s="1">
        <v>42186</v>
      </c>
      <c r="B93">
        <v>18</v>
      </c>
      <c r="C93">
        <v>0</v>
      </c>
      <c r="D93">
        <f t="shared" si="12"/>
        <v>1</v>
      </c>
      <c r="E93">
        <f t="shared" si="13"/>
        <v>0</v>
      </c>
      <c r="F93">
        <f t="shared" si="14"/>
        <v>0</v>
      </c>
      <c r="G93">
        <f t="shared" si="15"/>
        <v>1</v>
      </c>
      <c r="H93" s="2">
        <f t="shared" si="16"/>
        <v>1</v>
      </c>
      <c r="I93" s="2">
        <f t="shared" si="17"/>
        <v>0</v>
      </c>
    </row>
    <row r="94" spans="1:9" x14ac:dyDescent="0.25">
      <c r="A94" s="1">
        <v>42187</v>
      </c>
      <c r="B94">
        <v>20</v>
      </c>
      <c r="C94">
        <v>0</v>
      </c>
      <c r="D94">
        <f t="shared" si="12"/>
        <v>1</v>
      </c>
      <c r="E94">
        <f t="shared" si="13"/>
        <v>0</v>
      </c>
      <c r="F94">
        <f t="shared" si="14"/>
        <v>0</v>
      </c>
      <c r="G94">
        <f t="shared" si="15"/>
        <v>1</v>
      </c>
      <c r="H94" s="2">
        <f t="shared" si="16"/>
        <v>1</v>
      </c>
      <c r="I94" s="2">
        <f t="shared" si="17"/>
        <v>0</v>
      </c>
    </row>
    <row r="95" spans="1:9" x14ac:dyDescent="0.25">
      <c r="A95" s="1">
        <v>42188</v>
      </c>
      <c r="B95">
        <v>22</v>
      </c>
      <c r="C95">
        <v>0</v>
      </c>
      <c r="D95">
        <f t="shared" si="12"/>
        <v>1</v>
      </c>
      <c r="E95">
        <f t="shared" si="13"/>
        <v>0</v>
      </c>
      <c r="F95">
        <f t="shared" si="14"/>
        <v>0</v>
      </c>
      <c r="G95">
        <f t="shared" si="15"/>
        <v>1</v>
      </c>
      <c r="H95" s="2">
        <f t="shared" si="16"/>
        <v>1</v>
      </c>
      <c r="I95" s="2">
        <f t="shared" si="17"/>
        <v>0</v>
      </c>
    </row>
    <row r="96" spans="1:9" x14ac:dyDescent="0.25">
      <c r="A96" s="1">
        <v>42189</v>
      </c>
      <c r="B96">
        <v>25</v>
      </c>
      <c r="C96">
        <v>0</v>
      </c>
      <c r="D96">
        <f t="shared" si="12"/>
        <v>1</v>
      </c>
      <c r="E96">
        <f t="shared" si="13"/>
        <v>0</v>
      </c>
      <c r="F96">
        <f t="shared" si="14"/>
        <v>0</v>
      </c>
      <c r="G96">
        <f t="shared" si="15"/>
        <v>1</v>
      </c>
      <c r="H96" s="2">
        <f t="shared" si="16"/>
        <v>1</v>
      </c>
      <c r="I96" s="2">
        <f t="shared" si="17"/>
        <v>0</v>
      </c>
    </row>
    <row r="97" spans="1:9" x14ac:dyDescent="0.25">
      <c r="A97" s="1">
        <v>42190</v>
      </c>
      <c r="B97">
        <v>26</v>
      </c>
      <c r="C97">
        <v>0</v>
      </c>
      <c r="D97">
        <f t="shared" si="12"/>
        <v>1</v>
      </c>
      <c r="E97">
        <f t="shared" si="13"/>
        <v>0</v>
      </c>
      <c r="F97">
        <f t="shared" si="14"/>
        <v>0</v>
      </c>
      <c r="G97">
        <f t="shared" si="15"/>
        <v>1</v>
      </c>
      <c r="H97" s="2">
        <f t="shared" si="16"/>
        <v>1</v>
      </c>
      <c r="I97" s="2">
        <f t="shared" si="17"/>
        <v>0</v>
      </c>
    </row>
    <row r="98" spans="1:9" x14ac:dyDescent="0.25">
      <c r="A98" s="1">
        <v>42191</v>
      </c>
      <c r="B98">
        <v>22</v>
      </c>
      <c r="C98">
        <v>0</v>
      </c>
      <c r="D98">
        <f t="shared" ref="D98:D129" si="18">IF(B98&gt;15,1,0)</f>
        <v>1</v>
      </c>
      <c r="E98">
        <f t="shared" ref="E98:E129" si="19">IF(B98&lt;=15,1,0)</f>
        <v>0</v>
      </c>
      <c r="F98">
        <f t="shared" ref="F98:F129" si="20">IF(C98&gt;0.6,1,0)</f>
        <v>0</v>
      </c>
      <c r="G98">
        <f t="shared" ref="G98:G129" si="21">IF(C98&lt;=0.6,1,0)</f>
        <v>1</v>
      </c>
      <c r="H98" s="2">
        <f t="shared" ref="H98:H129" si="22">TRUNC(AND(D98,G98))</f>
        <v>1</v>
      </c>
      <c r="I98" s="2">
        <f t="shared" ref="I98:I129" si="23">TRUNC(AND(D98,F98))</f>
        <v>0</v>
      </c>
    </row>
    <row r="99" spans="1:9" x14ac:dyDescent="0.25">
      <c r="A99" s="1">
        <v>42192</v>
      </c>
      <c r="B99">
        <v>22</v>
      </c>
      <c r="C99">
        <v>18</v>
      </c>
      <c r="D99">
        <f t="shared" si="18"/>
        <v>1</v>
      </c>
      <c r="E99">
        <f t="shared" si="19"/>
        <v>0</v>
      </c>
      <c r="F99">
        <f t="shared" si="20"/>
        <v>1</v>
      </c>
      <c r="G99">
        <f t="shared" si="21"/>
        <v>0</v>
      </c>
      <c r="H99" s="2">
        <f t="shared" si="22"/>
        <v>0</v>
      </c>
      <c r="I99" s="2">
        <f t="shared" si="23"/>
        <v>1</v>
      </c>
    </row>
    <row r="100" spans="1:9" x14ac:dyDescent="0.25">
      <c r="A100" s="1">
        <v>42193</v>
      </c>
      <c r="B100">
        <v>20</v>
      </c>
      <c r="C100">
        <v>3</v>
      </c>
      <c r="D100">
        <f t="shared" si="18"/>
        <v>1</v>
      </c>
      <c r="E100">
        <f t="shared" si="19"/>
        <v>0</v>
      </c>
      <c r="F100">
        <f t="shared" si="20"/>
        <v>1</v>
      </c>
      <c r="G100">
        <f t="shared" si="21"/>
        <v>0</v>
      </c>
      <c r="H100" s="2">
        <f t="shared" si="22"/>
        <v>0</v>
      </c>
      <c r="I100" s="2">
        <f t="shared" si="23"/>
        <v>1</v>
      </c>
    </row>
    <row r="101" spans="1:9" x14ac:dyDescent="0.25">
      <c r="A101" s="1">
        <v>42194</v>
      </c>
      <c r="B101">
        <v>16</v>
      </c>
      <c r="C101">
        <v>0.2</v>
      </c>
      <c r="D101">
        <f t="shared" si="18"/>
        <v>1</v>
      </c>
      <c r="E101">
        <f t="shared" si="19"/>
        <v>0</v>
      </c>
      <c r="F101">
        <f t="shared" si="20"/>
        <v>0</v>
      </c>
      <c r="G101">
        <f t="shared" si="21"/>
        <v>1</v>
      </c>
      <c r="H101" s="2">
        <f t="shared" si="22"/>
        <v>1</v>
      </c>
      <c r="I101" s="2">
        <f t="shared" si="23"/>
        <v>0</v>
      </c>
    </row>
    <row r="102" spans="1:9" x14ac:dyDescent="0.25">
      <c r="A102" s="1">
        <v>42195</v>
      </c>
      <c r="B102">
        <v>13</v>
      </c>
      <c r="C102">
        <v>12.2</v>
      </c>
      <c r="D102">
        <f t="shared" si="18"/>
        <v>0</v>
      </c>
      <c r="E102">
        <f t="shared" si="19"/>
        <v>1</v>
      </c>
      <c r="F102">
        <f t="shared" si="20"/>
        <v>1</v>
      </c>
      <c r="G102">
        <f t="shared" si="21"/>
        <v>0</v>
      </c>
      <c r="H102" s="2">
        <f t="shared" si="22"/>
        <v>0</v>
      </c>
      <c r="I102" s="2">
        <f t="shared" si="23"/>
        <v>0</v>
      </c>
    </row>
    <row r="103" spans="1:9" x14ac:dyDescent="0.25">
      <c r="A103" s="1">
        <v>42196</v>
      </c>
      <c r="B103">
        <v>16</v>
      </c>
      <c r="C103">
        <v>0</v>
      </c>
      <c r="D103">
        <f t="shared" si="18"/>
        <v>1</v>
      </c>
      <c r="E103">
        <f t="shared" si="19"/>
        <v>0</v>
      </c>
      <c r="F103">
        <f t="shared" si="20"/>
        <v>0</v>
      </c>
      <c r="G103">
        <f t="shared" si="21"/>
        <v>1</v>
      </c>
      <c r="H103" s="2">
        <f t="shared" si="22"/>
        <v>1</v>
      </c>
      <c r="I103" s="2">
        <f t="shared" si="23"/>
        <v>0</v>
      </c>
    </row>
    <row r="104" spans="1:9" x14ac:dyDescent="0.25">
      <c r="A104" s="1">
        <v>42197</v>
      </c>
      <c r="B104">
        <v>18</v>
      </c>
      <c r="C104">
        <v>2</v>
      </c>
      <c r="D104">
        <f t="shared" si="18"/>
        <v>1</v>
      </c>
      <c r="E104">
        <f t="shared" si="19"/>
        <v>0</v>
      </c>
      <c r="F104">
        <f t="shared" si="20"/>
        <v>1</v>
      </c>
      <c r="G104">
        <f t="shared" si="21"/>
        <v>0</v>
      </c>
      <c r="H104" s="2">
        <f t="shared" si="22"/>
        <v>0</v>
      </c>
      <c r="I104" s="2">
        <f t="shared" si="23"/>
        <v>1</v>
      </c>
    </row>
    <row r="105" spans="1:9" x14ac:dyDescent="0.25">
      <c r="A105" s="1">
        <v>42198</v>
      </c>
      <c r="B105">
        <v>18</v>
      </c>
      <c r="C105">
        <v>12</v>
      </c>
      <c r="D105">
        <f t="shared" si="18"/>
        <v>1</v>
      </c>
      <c r="E105">
        <f t="shared" si="19"/>
        <v>0</v>
      </c>
      <c r="F105">
        <f t="shared" si="20"/>
        <v>1</v>
      </c>
      <c r="G105">
        <f t="shared" si="21"/>
        <v>0</v>
      </c>
      <c r="H105" s="2">
        <f t="shared" si="22"/>
        <v>0</v>
      </c>
      <c r="I105" s="2">
        <f t="shared" si="23"/>
        <v>1</v>
      </c>
    </row>
    <row r="106" spans="1:9" x14ac:dyDescent="0.25">
      <c r="A106" s="1">
        <v>42199</v>
      </c>
      <c r="B106">
        <v>18</v>
      </c>
      <c r="C106">
        <v>0</v>
      </c>
      <c r="D106">
        <f t="shared" si="18"/>
        <v>1</v>
      </c>
      <c r="E106">
        <f t="shared" si="19"/>
        <v>0</v>
      </c>
      <c r="F106">
        <f t="shared" si="20"/>
        <v>0</v>
      </c>
      <c r="G106">
        <f t="shared" si="21"/>
        <v>1</v>
      </c>
      <c r="H106" s="2">
        <f t="shared" si="22"/>
        <v>1</v>
      </c>
      <c r="I106" s="2">
        <f t="shared" si="23"/>
        <v>0</v>
      </c>
    </row>
    <row r="107" spans="1:9" x14ac:dyDescent="0.25">
      <c r="A107" s="1">
        <v>42200</v>
      </c>
      <c r="B107">
        <v>18</v>
      </c>
      <c r="C107">
        <v>0</v>
      </c>
      <c r="D107">
        <f t="shared" si="18"/>
        <v>1</v>
      </c>
      <c r="E107">
        <f t="shared" si="19"/>
        <v>0</v>
      </c>
      <c r="F107">
        <f t="shared" si="20"/>
        <v>0</v>
      </c>
      <c r="G107">
        <f t="shared" si="21"/>
        <v>1</v>
      </c>
      <c r="H107" s="2">
        <f t="shared" si="22"/>
        <v>1</v>
      </c>
      <c r="I107" s="2">
        <f t="shared" si="23"/>
        <v>0</v>
      </c>
    </row>
    <row r="108" spans="1:9" x14ac:dyDescent="0.25">
      <c r="A108" s="1">
        <v>42201</v>
      </c>
      <c r="B108">
        <v>16</v>
      </c>
      <c r="C108">
        <v>0</v>
      </c>
      <c r="D108">
        <f t="shared" si="18"/>
        <v>1</v>
      </c>
      <c r="E108">
        <f t="shared" si="19"/>
        <v>0</v>
      </c>
      <c r="F108">
        <f t="shared" si="20"/>
        <v>0</v>
      </c>
      <c r="G108">
        <f t="shared" si="21"/>
        <v>1</v>
      </c>
      <c r="H108" s="2">
        <f t="shared" si="22"/>
        <v>1</v>
      </c>
      <c r="I108" s="2">
        <f t="shared" si="23"/>
        <v>0</v>
      </c>
    </row>
    <row r="109" spans="1:9" x14ac:dyDescent="0.25">
      <c r="A109" s="1">
        <v>42202</v>
      </c>
      <c r="B109">
        <v>21</v>
      </c>
      <c r="C109">
        <v>0</v>
      </c>
      <c r="D109">
        <f t="shared" si="18"/>
        <v>1</v>
      </c>
      <c r="E109">
        <f t="shared" si="19"/>
        <v>0</v>
      </c>
      <c r="F109">
        <f t="shared" si="20"/>
        <v>0</v>
      </c>
      <c r="G109">
        <f t="shared" si="21"/>
        <v>1</v>
      </c>
      <c r="H109" s="2">
        <f t="shared" si="22"/>
        <v>1</v>
      </c>
      <c r="I109" s="2">
        <f t="shared" si="23"/>
        <v>0</v>
      </c>
    </row>
    <row r="110" spans="1:9" x14ac:dyDescent="0.25">
      <c r="A110" s="1">
        <v>42203</v>
      </c>
      <c r="B110">
        <v>26</v>
      </c>
      <c r="C110">
        <v>0</v>
      </c>
      <c r="D110">
        <f t="shared" si="18"/>
        <v>1</v>
      </c>
      <c r="E110">
        <f t="shared" si="19"/>
        <v>0</v>
      </c>
      <c r="F110">
        <f t="shared" si="20"/>
        <v>0</v>
      </c>
      <c r="G110">
        <f t="shared" si="21"/>
        <v>1</v>
      </c>
      <c r="H110" s="2">
        <f t="shared" si="22"/>
        <v>1</v>
      </c>
      <c r="I110" s="2">
        <f t="shared" si="23"/>
        <v>0</v>
      </c>
    </row>
    <row r="111" spans="1:9" x14ac:dyDescent="0.25">
      <c r="A111" s="1">
        <v>42204</v>
      </c>
      <c r="B111">
        <v>23</v>
      </c>
      <c r="C111">
        <v>18</v>
      </c>
      <c r="D111">
        <f t="shared" si="18"/>
        <v>1</v>
      </c>
      <c r="E111">
        <f t="shared" si="19"/>
        <v>0</v>
      </c>
      <c r="F111">
        <f t="shared" si="20"/>
        <v>1</v>
      </c>
      <c r="G111">
        <f t="shared" si="21"/>
        <v>0</v>
      </c>
      <c r="H111" s="2">
        <f t="shared" si="22"/>
        <v>0</v>
      </c>
      <c r="I111" s="2">
        <f t="shared" si="23"/>
        <v>1</v>
      </c>
    </row>
    <row r="112" spans="1:9" x14ac:dyDescent="0.25">
      <c r="A112" s="1">
        <v>42205</v>
      </c>
      <c r="B112">
        <v>19</v>
      </c>
      <c r="C112">
        <v>0</v>
      </c>
      <c r="D112">
        <f t="shared" si="18"/>
        <v>1</v>
      </c>
      <c r="E112">
        <f t="shared" si="19"/>
        <v>0</v>
      </c>
      <c r="F112">
        <f t="shared" si="20"/>
        <v>0</v>
      </c>
      <c r="G112">
        <f t="shared" si="21"/>
        <v>1</v>
      </c>
      <c r="H112" s="2">
        <f t="shared" si="22"/>
        <v>1</v>
      </c>
      <c r="I112" s="2">
        <f t="shared" si="23"/>
        <v>0</v>
      </c>
    </row>
    <row r="113" spans="1:9" x14ac:dyDescent="0.25">
      <c r="A113" s="1">
        <v>42206</v>
      </c>
      <c r="B113">
        <v>20</v>
      </c>
      <c r="C113">
        <v>6</v>
      </c>
      <c r="D113">
        <f t="shared" si="18"/>
        <v>1</v>
      </c>
      <c r="E113">
        <f t="shared" si="19"/>
        <v>0</v>
      </c>
      <c r="F113">
        <f t="shared" si="20"/>
        <v>1</v>
      </c>
      <c r="G113">
        <f t="shared" si="21"/>
        <v>0</v>
      </c>
      <c r="H113" s="2">
        <f t="shared" si="22"/>
        <v>0</v>
      </c>
      <c r="I113" s="2">
        <f t="shared" si="23"/>
        <v>1</v>
      </c>
    </row>
    <row r="114" spans="1:9" x14ac:dyDescent="0.25">
      <c r="A114" s="1">
        <v>42207</v>
      </c>
      <c r="B114">
        <v>22</v>
      </c>
      <c r="C114">
        <v>0</v>
      </c>
      <c r="D114">
        <f t="shared" si="18"/>
        <v>1</v>
      </c>
      <c r="E114">
        <f t="shared" si="19"/>
        <v>0</v>
      </c>
      <c r="F114">
        <f t="shared" si="20"/>
        <v>0</v>
      </c>
      <c r="G114">
        <f t="shared" si="21"/>
        <v>1</v>
      </c>
      <c r="H114" s="2">
        <f t="shared" si="22"/>
        <v>1</v>
      </c>
      <c r="I114" s="2">
        <f t="shared" si="23"/>
        <v>0</v>
      </c>
    </row>
    <row r="115" spans="1:9" x14ac:dyDescent="0.25">
      <c r="A115" s="1">
        <v>42208</v>
      </c>
      <c r="B115">
        <v>20</v>
      </c>
      <c r="C115">
        <v>0</v>
      </c>
      <c r="D115">
        <f t="shared" si="18"/>
        <v>1</v>
      </c>
      <c r="E115">
        <f t="shared" si="19"/>
        <v>0</v>
      </c>
      <c r="F115">
        <f t="shared" si="20"/>
        <v>0</v>
      </c>
      <c r="G115">
        <f t="shared" si="21"/>
        <v>1</v>
      </c>
      <c r="H115" s="2">
        <f t="shared" si="22"/>
        <v>1</v>
      </c>
      <c r="I115" s="2">
        <f t="shared" si="23"/>
        <v>0</v>
      </c>
    </row>
    <row r="116" spans="1:9" x14ac:dyDescent="0.25">
      <c r="A116" s="1">
        <v>42209</v>
      </c>
      <c r="B116">
        <v>20</v>
      </c>
      <c r="C116">
        <v>0</v>
      </c>
      <c r="D116">
        <f t="shared" si="18"/>
        <v>1</v>
      </c>
      <c r="E116">
        <f t="shared" si="19"/>
        <v>0</v>
      </c>
      <c r="F116">
        <f t="shared" si="20"/>
        <v>0</v>
      </c>
      <c r="G116">
        <f t="shared" si="21"/>
        <v>1</v>
      </c>
      <c r="H116" s="2">
        <f t="shared" si="22"/>
        <v>1</v>
      </c>
      <c r="I116" s="2">
        <f t="shared" si="23"/>
        <v>0</v>
      </c>
    </row>
    <row r="117" spans="1:9" x14ac:dyDescent="0.25">
      <c r="A117" s="1">
        <v>42210</v>
      </c>
      <c r="B117">
        <v>23</v>
      </c>
      <c r="C117">
        <v>0.1</v>
      </c>
      <c r="D117">
        <f t="shared" si="18"/>
        <v>1</v>
      </c>
      <c r="E117">
        <f t="shared" si="19"/>
        <v>0</v>
      </c>
      <c r="F117">
        <f t="shared" si="20"/>
        <v>0</v>
      </c>
      <c r="G117">
        <f t="shared" si="21"/>
        <v>1</v>
      </c>
      <c r="H117" s="2">
        <f t="shared" si="22"/>
        <v>1</v>
      </c>
      <c r="I117" s="2">
        <f t="shared" si="23"/>
        <v>0</v>
      </c>
    </row>
    <row r="118" spans="1:9" x14ac:dyDescent="0.25">
      <c r="A118" s="1">
        <v>42211</v>
      </c>
      <c r="B118">
        <v>16</v>
      </c>
      <c r="C118">
        <v>0</v>
      </c>
      <c r="D118">
        <f t="shared" si="18"/>
        <v>1</v>
      </c>
      <c r="E118">
        <f t="shared" si="19"/>
        <v>0</v>
      </c>
      <c r="F118">
        <f t="shared" si="20"/>
        <v>0</v>
      </c>
      <c r="G118">
        <f t="shared" si="21"/>
        <v>1</v>
      </c>
      <c r="H118" s="2">
        <f t="shared" si="22"/>
        <v>1</v>
      </c>
      <c r="I118" s="2">
        <f t="shared" si="23"/>
        <v>0</v>
      </c>
    </row>
    <row r="119" spans="1:9" x14ac:dyDescent="0.25">
      <c r="A119" s="1">
        <v>42212</v>
      </c>
      <c r="B119">
        <v>16</v>
      </c>
      <c r="C119">
        <v>0.1</v>
      </c>
      <c r="D119">
        <f t="shared" si="18"/>
        <v>1</v>
      </c>
      <c r="E119">
        <f t="shared" si="19"/>
        <v>0</v>
      </c>
      <c r="F119">
        <f t="shared" si="20"/>
        <v>0</v>
      </c>
      <c r="G119">
        <f t="shared" si="21"/>
        <v>1</v>
      </c>
      <c r="H119" s="2">
        <f t="shared" si="22"/>
        <v>1</v>
      </c>
      <c r="I119" s="2">
        <f t="shared" si="23"/>
        <v>0</v>
      </c>
    </row>
    <row r="120" spans="1:9" x14ac:dyDescent="0.25">
      <c r="A120" s="1">
        <v>42213</v>
      </c>
      <c r="B120">
        <v>18</v>
      </c>
      <c r="C120">
        <v>0.3</v>
      </c>
      <c r="D120">
        <f t="shared" si="18"/>
        <v>1</v>
      </c>
      <c r="E120">
        <f t="shared" si="19"/>
        <v>0</v>
      </c>
      <c r="F120">
        <f t="shared" si="20"/>
        <v>0</v>
      </c>
      <c r="G120">
        <f t="shared" si="21"/>
        <v>1</v>
      </c>
      <c r="H120" s="2">
        <f t="shared" si="22"/>
        <v>1</v>
      </c>
      <c r="I120" s="2">
        <f t="shared" si="23"/>
        <v>0</v>
      </c>
    </row>
    <row r="121" spans="1:9" x14ac:dyDescent="0.25">
      <c r="A121" s="1">
        <v>42214</v>
      </c>
      <c r="B121">
        <v>18</v>
      </c>
      <c r="C121">
        <v>0</v>
      </c>
      <c r="D121">
        <f t="shared" si="18"/>
        <v>1</v>
      </c>
      <c r="E121">
        <f t="shared" si="19"/>
        <v>0</v>
      </c>
      <c r="F121">
        <f t="shared" si="20"/>
        <v>0</v>
      </c>
      <c r="G121">
        <f t="shared" si="21"/>
        <v>1</v>
      </c>
      <c r="H121" s="2">
        <f t="shared" si="22"/>
        <v>1</v>
      </c>
      <c r="I121" s="2">
        <f t="shared" si="23"/>
        <v>0</v>
      </c>
    </row>
    <row r="122" spans="1:9" x14ac:dyDescent="0.25">
      <c r="A122" s="1">
        <v>42215</v>
      </c>
      <c r="B122">
        <v>14</v>
      </c>
      <c r="C122">
        <v>0</v>
      </c>
      <c r="D122">
        <f t="shared" si="18"/>
        <v>0</v>
      </c>
      <c r="E122">
        <f t="shared" si="19"/>
        <v>1</v>
      </c>
      <c r="F122">
        <f t="shared" si="20"/>
        <v>0</v>
      </c>
      <c r="G122">
        <f t="shared" si="21"/>
        <v>1</v>
      </c>
      <c r="H122" s="2">
        <f t="shared" si="22"/>
        <v>0</v>
      </c>
      <c r="I122" s="2">
        <f t="shared" si="23"/>
        <v>0</v>
      </c>
    </row>
    <row r="123" spans="1:9" x14ac:dyDescent="0.25">
      <c r="A123" s="1">
        <v>42216</v>
      </c>
      <c r="B123">
        <v>14</v>
      </c>
      <c r="C123">
        <v>0</v>
      </c>
      <c r="D123">
        <f t="shared" si="18"/>
        <v>0</v>
      </c>
      <c r="E123">
        <f t="shared" si="19"/>
        <v>1</v>
      </c>
      <c r="F123">
        <f t="shared" si="20"/>
        <v>0</v>
      </c>
      <c r="G123">
        <f t="shared" si="21"/>
        <v>1</v>
      </c>
      <c r="H123" s="2">
        <f t="shared" si="22"/>
        <v>0</v>
      </c>
      <c r="I123" s="2">
        <f t="shared" si="23"/>
        <v>0</v>
      </c>
    </row>
    <row r="124" spans="1:9" x14ac:dyDescent="0.25">
      <c r="A124" s="1">
        <v>42217</v>
      </c>
      <c r="B124">
        <v>16</v>
      </c>
      <c r="C124">
        <v>0</v>
      </c>
      <c r="D124">
        <f t="shared" si="18"/>
        <v>1</v>
      </c>
      <c r="E124">
        <f t="shared" si="19"/>
        <v>0</v>
      </c>
      <c r="F124">
        <f t="shared" si="20"/>
        <v>0</v>
      </c>
      <c r="G124">
        <f t="shared" si="21"/>
        <v>1</v>
      </c>
      <c r="H124" s="2">
        <f t="shared" si="22"/>
        <v>1</v>
      </c>
      <c r="I124" s="2">
        <f t="shared" si="23"/>
        <v>0</v>
      </c>
    </row>
    <row r="125" spans="1:9" x14ac:dyDescent="0.25">
      <c r="A125" s="1">
        <v>42218</v>
      </c>
      <c r="B125">
        <v>22</v>
      </c>
      <c r="C125">
        <v>0</v>
      </c>
      <c r="D125">
        <f t="shared" si="18"/>
        <v>1</v>
      </c>
      <c r="E125">
        <f t="shared" si="19"/>
        <v>0</v>
      </c>
      <c r="F125">
        <f t="shared" si="20"/>
        <v>0</v>
      </c>
      <c r="G125">
        <f t="shared" si="21"/>
        <v>1</v>
      </c>
      <c r="H125" s="2">
        <f t="shared" si="22"/>
        <v>1</v>
      </c>
      <c r="I125" s="2">
        <f t="shared" si="23"/>
        <v>0</v>
      </c>
    </row>
    <row r="126" spans="1:9" x14ac:dyDescent="0.25">
      <c r="A126" s="1">
        <v>42219</v>
      </c>
      <c r="B126">
        <v>22</v>
      </c>
      <c r="C126">
        <v>0</v>
      </c>
      <c r="D126">
        <f t="shared" si="18"/>
        <v>1</v>
      </c>
      <c r="E126">
        <f t="shared" si="19"/>
        <v>0</v>
      </c>
      <c r="F126">
        <f t="shared" si="20"/>
        <v>0</v>
      </c>
      <c r="G126">
        <f t="shared" si="21"/>
        <v>1</v>
      </c>
      <c r="H126" s="2">
        <f t="shared" si="22"/>
        <v>1</v>
      </c>
      <c r="I126" s="2">
        <f t="shared" si="23"/>
        <v>0</v>
      </c>
    </row>
    <row r="127" spans="1:9" x14ac:dyDescent="0.25">
      <c r="A127" s="1">
        <v>42220</v>
      </c>
      <c r="B127">
        <v>25</v>
      </c>
      <c r="C127">
        <v>0</v>
      </c>
      <c r="D127">
        <f t="shared" si="18"/>
        <v>1</v>
      </c>
      <c r="E127">
        <f t="shared" si="19"/>
        <v>0</v>
      </c>
      <c r="F127">
        <f t="shared" si="20"/>
        <v>0</v>
      </c>
      <c r="G127">
        <f t="shared" si="21"/>
        <v>1</v>
      </c>
      <c r="H127" s="2">
        <f t="shared" si="22"/>
        <v>1</v>
      </c>
      <c r="I127" s="2">
        <f t="shared" si="23"/>
        <v>0</v>
      </c>
    </row>
    <row r="128" spans="1:9" x14ac:dyDescent="0.25">
      <c r="A128" s="1">
        <v>42221</v>
      </c>
      <c r="B128">
        <v>24</v>
      </c>
      <c r="C128">
        <v>0</v>
      </c>
      <c r="D128">
        <f t="shared" si="18"/>
        <v>1</v>
      </c>
      <c r="E128">
        <f t="shared" si="19"/>
        <v>0</v>
      </c>
      <c r="F128">
        <f t="shared" si="20"/>
        <v>0</v>
      </c>
      <c r="G128">
        <f t="shared" si="21"/>
        <v>1</v>
      </c>
      <c r="H128" s="2">
        <f t="shared" si="22"/>
        <v>1</v>
      </c>
      <c r="I128" s="2">
        <f t="shared" si="23"/>
        <v>0</v>
      </c>
    </row>
    <row r="129" spans="1:9" x14ac:dyDescent="0.25">
      <c r="A129" s="1">
        <v>42222</v>
      </c>
      <c r="B129">
        <v>24</v>
      </c>
      <c r="C129">
        <v>0</v>
      </c>
      <c r="D129">
        <f t="shared" si="18"/>
        <v>1</v>
      </c>
      <c r="E129">
        <f t="shared" si="19"/>
        <v>0</v>
      </c>
      <c r="F129">
        <f t="shared" si="20"/>
        <v>0</v>
      </c>
      <c r="G129">
        <f t="shared" si="21"/>
        <v>1</v>
      </c>
      <c r="H129" s="2">
        <f t="shared" si="22"/>
        <v>1</v>
      </c>
      <c r="I129" s="2">
        <f t="shared" si="23"/>
        <v>0</v>
      </c>
    </row>
    <row r="130" spans="1:9" x14ac:dyDescent="0.25">
      <c r="A130" s="1">
        <v>42223</v>
      </c>
      <c r="B130">
        <v>28</v>
      </c>
      <c r="C130">
        <v>0</v>
      </c>
      <c r="D130">
        <f t="shared" ref="D130:D161" si="24">IF(B130&gt;15,1,0)</f>
        <v>1</v>
      </c>
      <c r="E130">
        <f t="shared" ref="E130:E161" si="25">IF(B130&lt;=15,1,0)</f>
        <v>0</v>
      </c>
      <c r="F130">
        <f t="shared" ref="F130:F161" si="26">IF(C130&gt;0.6,1,0)</f>
        <v>0</v>
      </c>
      <c r="G130">
        <f t="shared" ref="G130:G161" si="27">IF(C130&lt;=0.6,1,0)</f>
        <v>1</v>
      </c>
      <c r="H130" s="2">
        <f t="shared" ref="H130:H161" si="28">TRUNC(AND(D130,G130))</f>
        <v>1</v>
      </c>
      <c r="I130" s="2">
        <f t="shared" ref="I130:I161" si="29">TRUNC(AND(D130,F130))</f>
        <v>0</v>
      </c>
    </row>
    <row r="131" spans="1:9" x14ac:dyDescent="0.25">
      <c r="A131" s="1">
        <v>42224</v>
      </c>
      <c r="B131">
        <v>28</v>
      </c>
      <c r="C131">
        <v>0</v>
      </c>
      <c r="D131">
        <f t="shared" si="24"/>
        <v>1</v>
      </c>
      <c r="E131">
        <f t="shared" si="25"/>
        <v>0</v>
      </c>
      <c r="F131">
        <f t="shared" si="26"/>
        <v>0</v>
      </c>
      <c r="G131">
        <f t="shared" si="27"/>
        <v>1</v>
      </c>
      <c r="H131" s="2">
        <f t="shared" si="28"/>
        <v>1</v>
      </c>
      <c r="I131" s="2">
        <f t="shared" si="29"/>
        <v>0</v>
      </c>
    </row>
    <row r="132" spans="1:9" x14ac:dyDescent="0.25">
      <c r="A132" s="1">
        <v>42225</v>
      </c>
      <c r="B132">
        <v>24</v>
      </c>
      <c r="C132">
        <v>0</v>
      </c>
      <c r="D132">
        <f t="shared" si="24"/>
        <v>1</v>
      </c>
      <c r="E132">
        <f t="shared" si="25"/>
        <v>0</v>
      </c>
      <c r="F132">
        <f t="shared" si="26"/>
        <v>0</v>
      </c>
      <c r="G132">
        <f t="shared" si="27"/>
        <v>1</v>
      </c>
      <c r="H132" s="2">
        <f t="shared" si="28"/>
        <v>1</v>
      </c>
      <c r="I132" s="2">
        <f t="shared" si="29"/>
        <v>0</v>
      </c>
    </row>
    <row r="133" spans="1:9" x14ac:dyDescent="0.25">
      <c r="A133" s="1">
        <v>42226</v>
      </c>
      <c r="B133">
        <v>24</v>
      </c>
      <c r="C133">
        <v>0</v>
      </c>
      <c r="D133">
        <f t="shared" si="24"/>
        <v>1</v>
      </c>
      <c r="E133">
        <f t="shared" si="25"/>
        <v>0</v>
      </c>
      <c r="F133">
        <f t="shared" si="26"/>
        <v>0</v>
      </c>
      <c r="G133">
        <f t="shared" si="27"/>
        <v>1</v>
      </c>
      <c r="H133" s="2">
        <f t="shared" si="28"/>
        <v>1</v>
      </c>
      <c r="I133" s="2">
        <f t="shared" si="29"/>
        <v>0</v>
      </c>
    </row>
    <row r="134" spans="1:9" x14ac:dyDescent="0.25">
      <c r="A134" s="1">
        <v>42227</v>
      </c>
      <c r="B134">
        <v>26</v>
      </c>
      <c r="C134">
        <v>0</v>
      </c>
      <c r="D134">
        <f t="shared" si="24"/>
        <v>1</v>
      </c>
      <c r="E134">
        <f t="shared" si="25"/>
        <v>0</v>
      </c>
      <c r="F134">
        <f t="shared" si="26"/>
        <v>0</v>
      </c>
      <c r="G134">
        <f t="shared" si="27"/>
        <v>1</v>
      </c>
      <c r="H134" s="2">
        <f t="shared" si="28"/>
        <v>1</v>
      </c>
      <c r="I134" s="2">
        <f t="shared" si="29"/>
        <v>0</v>
      </c>
    </row>
    <row r="135" spans="1:9" x14ac:dyDescent="0.25">
      <c r="A135" s="1">
        <v>42228</v>
      </c>
      <c r="B135">
        <v>32</v>
      </c>
      <c r="C135">
        <v>0.6</v>
      </c>
      <c r="D135">
        <f t="shared" si="24"/>
        <v>1</v>
      </c>
      <c r="E135">
        <f t="shared" si="25"/>
        <v>0</v>
      </c>
      <c r="F135">
        <f t="shared" si="26"/>
        <v>0</v>
      </c>
      <c r="G135">
        <f t="shared" si="27"/>
        <v>1</v>
      </c>
      <c r="H135" s="2">
        <f t="shared" si="28"/>
        <v>1</v>
      </c>
      <c r="I135" s="2">
        <f t="shared" si="29"/>
        <v>0</v>
      </c>
    </row>
    <row r="136" spans="1:9" x14ac:dyDescent="0.25">
      <c r="A136" s="1">
        <v>42229</v>
      </c>
      <c r="B136">
        <v>31</v>
      </c>
      <c r="C136">
        <v>0.1</v>
      </c>
      <c r="D136">
        <f t="shared" si="24"/>
        <v>1</v>
      </c>
      <c r="E136">
        <f t="shared" si="25"/>
        <v>0</v>
      </c>
      <c r="F136">
        <f t="shared" si="26"/>
        <v>0</v>
      </c>
      <c r="G136">
        <f t="shared" si="27"/>
        <v>1</v>
      </c>
      <c r="H136" s="2">
        <f t="shared" si="28"/>
        <v>1</v>
      </c>
      <c r="I136" s="2">
        <f t="shared" si="29"/>
        <v>0</v>
      </c>
    </row>
    <row r="137" spans="1:9" x14ac:dyDescent="0.25">
      <c r="A137" s="1">
        <v>42230</v>
      </c>
      <c r="B137">
        <v>33</v>
      </c>
      <c r="C137">
        <v>0</v>
      </c>
      <c r="D137">
        <f t="shared" si="24"/>
        <v>1</v>
      </c>
      <c r="E137">
        <f t="shared" si="25"/>
        <v>0</v>
      </c>
      <c r="F137">
        <f t="shared" si="26"/>
        <v>0</v>
      </c>
      <c r="G137">
        <f t="shared" si="27"/>
        <v>1</v>
      </c>
      <c r="H137" s="2">
        <f t="shared" si="28"/>
        <v>1</v>
      </c>
      <c r="I137" s="2">
        <f t="shared" si="29"/>
        <v>0</v>
      </c>
    </row>
    <row r="138" spans="1:9" x14ac:dyDescent="0.25">
      <c r="A138" s="1">
        <v>42231</v>
      </c>
      <c r="B138">
        <v>31</v>
      </c>
      <c r="C138">
        <v>12</v>
      </c>
      <c r="D138">
        <f t="shared" si="24"/>
        <v>1</v>
      </c>
      <c r="E138">
        <f t="shared" si="25"/>
        <v>0</v>
      </c>
      <c r="F138">
        <f t="shared" si="26"/>
        <v>1</v>
      </c>
      <c r="G138">
        <f t="shared" si="27"/>
        <v>0</v>
      </c>
      <c r="H138" s="2">
        <f t="shared" si="28"/>
        <v>0</v>
      </c>
      <c r="I138" s="2">
        <f t="shared" si="29"/>
        <v>1</v>
      </c>
    </row>
    <row r="139" spans="1:9" x14ac:dyDescent="0.25">
      <c r="A139" s="1">
        <v>42232</v>
      </c>
      <c r="B139">
        <v>22</v>
      </c>
      <c r="C139">
        <v>0</v>
      </c>
      <c r="D139">
        <f t="shared" si="24"/>
        <v>1</v>
      </c>
      <c r="E139">
        <f t="shared" si="25"/>
        <v>0</v>
      </c>
      <c r="F139">
        <f t="shared" si="26"/>
        <v>0</v>
      </c>
      <c r="G139">
        <f t="shared" si="27"/>
        <v>1</v>
      </c>
      <c r="H139" s="2">
        <f t="shared" si="28"/>
        <v>1</v>
      </c>
      <c r="I139" s="2">
        <f t="shared" si="29"/>
        <v>0</v>
      </c>
    </row>
    <row r="140" spans="1:9" x14ac:dyDescent="0.25">
      <c r="A140" s="1">
        <v>42233</v>
      </c>
      <c r="B140">
        <v>24</v>
      </c>
      <c r="C140">
        <v>0.2</v>
      </c>
      <c r="D140">
        <f t="shared" si="24"/>
        <v>1</v>
      </c>
      <c r="E140">
        <f t="shared" si="25"/>
        <v>0</v>
      </c>
      <c r="F140">
        <f t="shared" si="26"/>
        <v>0</v>
      </c>
      <c r="G140">
        <f t="shared" si="27"/>
        <v>1</v>
      </c>
      <c r="H140" s="2">
        <f t="shared" si="28"/>
        <v>1</v>
      </c>
      <c r="I140" s="2">
        <f t="shared" si="29"/>
        <v>0</v>
      </c>
    </row>
    <row r="141" spans="1:9" x14ac:dyDescent="0.25">
      <c r="A141" s="1">
        <v>42234</v>
      </c>
      <c r="B141">
        <v>22</v>
      </c>
      <c r="C141">
        <v>0</v>
      </c>
      <c r="D141">
        <f t="shared" si="24"/>
        <v>1</v>
      </c>
      <c r="E141">
        <f t="shared" si="25"/>
        <v>0</v>
      </c>
      <c r="F141">
        <f t="shared" si="26"/>
        <v>0</v>
      </c>
      <c r="G141">
        <f t="shared" si="27"/>
        <v>1</v>
      </c>
      <c r="H141" s="2">
        <f t="shared" si="28"/>
        <v>1</v>
      </c>
      <c r="I141" s="2">
        <f t="shared" si="29"/>
        <v>0</v>
      </c>
    </row>
    <row r="142" spans="1:9" x14ac:dyDescent="0.25">
      <c r="A142" s="1">
        <v>42235</v>
      </c>
      <c r="B142">
        <v>19</v>
      </c>
      <c r="C142">
        <v>0</v>
      </c>
      <c r="D142">
        <f t="shared" si="24"/>
        <v>1</v>
      </c>
      <c r="E142">
        <f t="shared" si="25"/>
        <v>0</v>
      </c>
      <c r="F142">
        <f t="shared" si="26"/>
        <v>0</v>
      </c>
      <c r="G142">
        <f t="shared" si="27"/>
        <v>1</v>
      </c>
      <c r="H142" s="2">
        <f t="shared" si="28"/>
        <v>1</v>
      </c>
      <c r="I142" s="2">
        <f t="shared" si="29"/>
        <v>0</v>
      </c>
    </row>
    <row r="143" spans="1:9" x14ac:dyDescent="0.25">
      <c r="A143" s="1">
        <v>42236</v>
      </c>
      <c r="B143">
        <v>18</v>
      </c>
      <c r="C143">
        <v>0</v>
      </c>
      <c r="D143">
        <f t="shared" si="24"/>
        <v>1</v>
      </c>
      <c r="E143">
        <f t="shared" si="25"/>
        <v>0</v>
      </c>
      <c r="F143">
        <f t="shared" si="26"/>
        <v>0</v>
      </c>
      <c r="G143">
        <f t="shared" si="27"/>
        <v>1</v>
      </c>
      <c r="H143" s="2">
        <f t="shared" si="28"/>
        <v>1</v>
      </c>
      <c r="I143" s="2">
        <f t="shared" si="29"/>
        <v>0</v>
      </c>
    </row>
    <row r="144" spans="1:9" x14ac:dyDescent="0.25">
      <c r="A144" s="1">
        <v>42237</v>
      </c>
      <c r="B144">
        <v>18</v>
      </c>
      <c r="C144">
        <v>0</v>
      </c>
      <c r="D144">
        <f t="shared" si="24"/>
        <v>1</v>
      </c>
      <c r="E144">
        <f t="shared" si="25"/>
        <v>0</v>
      </c>
      <c r="F144">
        <f t="shared" si="26"/>
        <v>0</v>
      </c>
      <c r="G144">
        <f t="shared" si="27"/>
        <v>1</v>
      </c>
      <c r="H144" s="2">
        <f t="shared" si="28"/>
        <v>1</v>
      </c>
      <c r="I144" s="2">
        <f t="shared" si="29"/>
        <v>0</v>
      </c>
    </row>
    <row r="145" spans="1:9" x14ac:dyDescent="0.25">
      <c r="A145" s="1">
        <v>42238</v>
      </c>
      <c r="B145">
        <v>18</v>
      </c>
      <c r="C145">
        <v>0</v>
      </c>
      <c r="D145">
        <f t="shared" si="24"/>
        <v>1</v>
      </c>
      <c r="E145">
        <f t="shared" si="25"/>
        <v>0</v>
      </c>
      <c r="F145">
        <f t="shared" si="26"/>
        <v>0</v>
      </c>
      <c r="G145">
        <f t="shared" si="27"/>
        <v>1</v>
      </c>
      <c r="H145" s="2">
        <f t="shared" si="28"/>
        <v>1</v>
      </c>
      <c r="I145" s="2">
        <f t="shared" si="29"/>
        <v>0</v>
      </c>
    </row>
    <row r="146" spans="1:9" x14ac:dyDescent="0.25">
      <c r="A146" s="1">
        <v>42239</v>
      </c>
      <c r="B146">
        <v>19</v>
      </c>
      <c r="C146">
        <v>0</v>
      </c>
      <c r="D146">
        <f t="shared" si="24"/>
        <v>1</v>
      </c>
      <c r="E146">
        <f t="shared" si="25"/>
        <v>0</v>
      </c>
      <c r="F146">
        <f t="shared" si="26"/>
        <v>0</v>
      </c>
      <c r="G146">
        <f t="shared" si="27"/>
        <v>1</v>
      </c>
      <c r="H146" s="2">
        <f t="shared" si="28"/>
        <v>1</v>
      </c>
      <c r="I146" s="2">
        <f t="shared" si="29"/>
        <v>0</v>
      </c>
    </row>
    <row r="147" spans="1:9" x14ac:dyDescent="0.25">
      <c r="A147" s="1">
        <v>42240</v>
      </c>
      <c r="B147">
        <v>21</v>
      </c>
      <c r="C147">
        <v>5.5</v>
      </c>
      <c r="D147">
        <f t="shared" si="24"/>
        <v>1</v>
      </c>
      <c r="E147">
        <f t="shared" si="25"/>
        <v>0</v>
      </c>
      <c r="F147">
        <f t="shared" si="26"/>
        <v>1</v>
      </c>
      <c r="G147">
        <f t="shared" si="27"/>
        <v>0</v>
      </c>
      <c r="H147" s="2">
        <f t="shared" si="28"/>
        <v>0</v>
      </c>
      <c r="I147" s="2">
        <f t="shared" si="29"/>
        <v>1</v>
      </c>
    </row>
    <row r="148" spans="1:9" x14ac:dyDescent="0.25">
      <c r="A148" s="1">
        <v>42241</v>
      </c>
      <c r="B148">
        <v>18</v>
      </c>
      <c r="C148">
        <v>18</v>
      </c>
      <c r="D148">
        <f t="shared" si="24"/>
        <v>1</v>
      </c>
      <c r="E148">
        <f t="shared" si="25"/>
        <v>0</v>
      </c>
      <c r="F148">
        <f t="shared" si="26"/>
        <v>1</v>
      </c>
      <c r="G148">
        <f t="shared" si="27"/>
        <v>0</v>
      </c>
      <c r="H148" s="2">
        <f t="shared" si="28"/>
        <v>0</v>
      </c>
      <c r="I148" s="2">
        <f t="shared" si="29"/>
        <v>1</v>
      </c>
    </row>
    <row r="149" spans="1:9" x14ac:dyDescent="0.25">
      <c r="A149" s="1">
        <v>42242</v>
      </c>
      <c r="B149">
        <v>19</v>
      </c>
      <c r="C149">
        <v>12</v>
      </c>
      <c r="D149">
        <f t="shared" si="24"/>
        <v>1</v>
      </c>
      <c r="E149">
        <f t="shared" si="25"/>
        <v>0</v>
      </c>
      <c r="F149">
        <f t="shared" si="26"/>
        <v>1</v>
      </c>
      <c r="G149">
        <f t="shared" si="27"/>
        <v>0</v>
      </c>
      <c r="H149" s="2">
        <f t="shared" si="28"/>
        <v>0</v>
      </c>
      <c r="I149" s="2">
        <f t="shared" si="29"/>
        <v>1</v>
      </c>
    </row>
    <row r="150" spans="1:9" x14ac:dyDescent="0.25">
      <c r="A150" s="1">
        <v>42243</v>
      </c>
      <c r="B150">
        <v>23</v>
      </c>
      <c r="C150">
        <v>0</v>
      </c>
      <c r="D150">
        <f t="shared" si="24"/>
        <v>1</v>
      </c>
      <c r="E150">
        <f t="shared" si="25"/>
        <v>0</v>
      </c>
      <c r="F150">
        <f t="shared" si="26"/>
        <v>0</v>
      </c>
      <c r="G150">
        <f t="shared" si="27"/>
        <v>1</v>
      </c>
      <c r="H150" s="2">
        <f t="shared" si="28"/>
        <v>1</v>
      </c>
      <c r="I150" s="2">
        <f t="shared" si="29"/>
        <v>0</v>
      </c>
    </row>
    <row r="151" spans="1:9" x14ac:dyDescent="0.25">
      <c r="A151" s="1">
        <v>42244</v>
      </c>
      <c r="B151">
        <v>17</v>
      </c>
      <c r="C151">
        <v>0.1</v>
      </c>
      <c r="D151">
        <f t="shared" si="24"/>
        <v>1</v>
      </c>
      <c r="E151">
        <f t="shared" si="25"/>
        <v>0</v>
      </c>
      <c r="F151">
        <f t="shared" si="26"/>
        <v>0</v>
      </c>
      <c r="G151">
        <f t="shared" si="27"/>
        <v>1</v>
      </c>
      <c r="H151" s="2">
        <f t="shared" si="28"/>
        <v>1</v>
      </c>
      <c r="I151" s="2">
        <f t="shared" si="29"/>
        <v>0</v>
      </c>
    </row>
    <row r="152" spans="1:9" x14ac:dyDescent="0.25">
      <c r="A152" s="1">
        <v>42245</v>
      </c>
      <c r="B152">
        <v>16</v>
      </c>
      <c r="C152">
        <v>14</v>
      </c>
      <c r="D152">
        <f t="shared" si="24"/>
        <v>1</v>
      </c>
      <c r="E152">
        <f t="shared" si="25"/>
        <v>0</v>
      </c>
      <c r="F152">
        <f t="shared" si="26"/>
        <v>1</v>
      </c>
      <c r="G152">
        <f t="shared" si="27"/>
        <v>0</v>
      </c>
      <c r="H152" s="2">
        <f t="shared" si="28"/>
        <v>0</v>
      </c>
      <c r="I152" s="2">
        <f t="shared" si="29"/>
        <v>1</v>
      </c>
    </row>
    <row r="153" spans="1:9" x14ac:dyDescent="0.25">
      <c r="A153" s="1">
        <v>42246</v>
      </c>
      <c r="B153">
        <v>22</v>
      </c>
      <c r="C153">
        <v>0</v>
      </c>
      <c r="D153">
        <f t="shared" si="24"/>
        <v>1</v>
      </c>
      <c r="E153">
        <f t="shared" si="25"/>
        <v>0</v>
      </c>
      <c r="F153">
        <f t="shared" si="26"/>
        <v>0</v>
      </c>
      <c r="G153">
        <f t="shared" si="27"/>
        <v>1</v>
      </c>
      <c r="H153" s="2">
        <f t="shared" si="28"/>
        <v>1</v>
      </c>
      <c r="I153" s="2">
        <f t="shared" si="29"/>
        <v>0</v>
      </c>
    </row>
    <row r="154" spans="1:9" x14ac:dyDescent="0.25">
      <c r="A154" s="1">
        <v>42247</v>
      </c>
      <c r="B154">
        <v>26</v>
      </c>
      <c r="C154">
        <v>0</v>
      </c>
      <c r="D154">
        <f t="shared" si="24"/>
        <v>1</v>
      </c>
      <c r="E154">
        <f t="shared" si="25"/>
        <v>0</v>
      </c>
      <c r="F154">
        <f t="shared" si="26"/>
        <v>0</v>
      </c>
      <c r="G154">
        <f t="shared" si="27"/>
        <v>1</v>
      </c>
      <c r="H154" s="2">
        <f t="shared" si="28"/>
        <v>1</v>
      </c>
      <c r="I154" s="2">
        <f t="shared" si="29"/>
        <v>0</v>
      </c>
    </row>
    <row r="155" spans="1:9" x14ac:dyDescent="0.25">
      <c r="A155" s="1">
        <v>42248</v>
      </c>
      <c r="B155">
        <v>27</v>
      </c>
      <c r="C155">
        <v>2</v>
      </c>
      <c r="D155">
        <f t="shared" si="24"/>
        <v>1</v>
      </c>
      <c r="E155">
        <f t="shared" si="25"/>
        <v>0</v>
      </c>
      <c r="F155">
        <f t="shared" si="26"/>
        <v>1</v>
      </c>
      <c r="G155">
        <f t="shared" si="27"/>
        <v>0</v>
      </c>
      <c r="H155" s="2">
        <f t="shared" si="28"/>
        <v>0</v>
      </c>
      <c r="I155" s="2">
        <f t="shared" si="29"/>
        <v>1</v>
      </c>
    </row>
    <row r="156" spans="1:9" x14ac:dyDescent="0.25">
      <c r="A156" s="1">
        <v>42249</v>
      </c>
      <c r="B156">
        <v>18</v>
      </c>
      <c r="C156">
        <v>0</v>
      </c>
      <c r="D156">
        <f t="shared" si="24"/>
        <v>1</v>
      </c>
      <c r="E156">
        <f t="shared" si="25"/>
        <v>0</v>
      </c>
      <c r="F156">
        <f t="shared" si="26"/>
        <v>0</v>
      </c>
      <c r="G156">
        <f t="shared" si="27"/>
        <v>1</v>
      </c>
      <c r="H156" s="2">
        <f t="shared" si="28"/>
        <v>1</v>
      </c>
      <c r="I156" s="2">
        <f t="shared" si="29"/>
        <v>0</v>
      </c>
    </row>
    <row r="157" spans="1:9" x14ac:dyDescent="0.25">
      <c r="A157" s="1">
        <v>42250</v>
      </c>
      <c r="B157">
        <v>17</v>
      </c>
      <c r="C157">
        <v>0</v>
      </c>
      <c r="D157">
        <f t="shared" si="24"/>
        <v>1</v>
      </c>
      <c r="E157">
        <f t="shared" si="25"/>
        <v>0</v>
      </c>
      <c r="F157">
        <f t="shared" si="26"/>
        <v>0</v>
      </c>
      <c r="G157">
        <f t="shared" si="27"/>
        <v>1</v>
      </c>
      <c r="H157" s="2">
        <f t="shared" si="28"/>
        <v>1</v>
      </c>
      <c r="I157" s="2">
        <f t="shared" si="29"/>
        <v>0</v>
      </c>
    </row>
    <row r="158" spans="1:9" x14ac:dyDescent="0.25">
      <c r="A158" s="1">
        <v>42251</v>
      </c>
      <c r="B158">
        <v>16</v>
      </c>
      <c r="C158">
        <v>0.1</v>
      </c>
      <c r="D158">
        <f t="shared" si="24"/>
        <v>1</v>
      </c>
      <c r="E158">
        <f t="shared" si="25"/>
        <v>0</v>
      </c>
      <c r="F158">
        <f t="shared" si="26"/>
        <v>0</v>
      </c>
      <c r="G158">
        <f t="shared" si="27"/>
        <v>1</v>
      </c>
      <c r="H158" s="2">
        <f t="shared" si="28"/>
        <v>1</v>
      </c>
      <c r="I158" s="2">
        <f t="shared" si="29"/>
        <v>0</v>
      </c>
    </row>
    <row r="159" spans="1:9" x14ac:dyDescent="0.25">
      <c r="A159" s="1">
        <v>42252</v>
      </c>
      <c r="B159">
        <v>15</v>
      </c>
      <c r="C159">
        <v>0</v>
      </c>
      <c r="D159">
        <f t="shared" si="24"/>
        <v>0</v>
      </c>
      <c r="E159">
        <f t="shared" si="25"/>
        <v>1</v>
      </c>
      <c r="F159">
        <f t="shared" si="26"/>
        <v>0</v>
      </c>
      <c r="G159">
        <f t="shared" si="27"/>
        <v>1</v>
      </c>
      <c r="H159" s="2">
        <f t="shared" si="28"/>
        <v>0</v>
      </c>
      <c r="I159" s="2">
        <f t="shared" si="29"/>
        <v>0</v>
      </c>
    </row>
    <row r="160" spans="1:9" x14ac:dyDescent="0.25">
      <c r="A160" s="1">
        <v>42253</v>
      </c>
      <c r="B160">
        <v>12</v>
      </c>
      <c r="C160">
        <v>4</v>
      </c>
      <c r="D160">
        <f t="shared" si="24"/>
        <v>0</v>
      </c>
      <c r="E160">
        <f t="shared" si="25"/>
        <v>1</v>
      </c>
      <c r="F160">
        <f t="shared" si="26"/>
        <v>1</v>
      </c>
      <c r="G160">
        <f t="shared" si="27"/>
        <v>0</v>
      </c>
      <c r="H160" s="2">
        <f t="shared" si="28"/>
        <v>0</v>
      </c>
      <c r="I160" s="2">
        <f t="shared" si="29"/>
        <v>0</v>
      </c>
    </row>
    <row r="161" spans="1:9" x14ac:dyDescent="0.25">
      <c r="A161" s="1">
        <v>42254</v>
      </c>
      <c r="B161">
        <v>13</v>
      </c>
      <c r="C161">
        <v>0</v>
      </c>
      <c r="D161">
        <f t="shared" si="24"/>
        <v>0</v>
      </c>
      <c r="E161">
        <f t="shared" si="25"/>
        <v>1</v>
      </c>
      <c r="F161">
        <f t="shared" si="26"/>
        <v>0</v>
      </c>
      <c r="G161">
        <f t="shared" si="27"/>
        <v>1</v>
      </c>
      <c r="H161" s="2">
        <f t="shared" si="28"/>
        <v>0</v>
      </c>
      <c r="I161" s="2">
        <f t="shared" si="29"/>
        <v>0</v>
      </c>
    </row>
    <row r="162" spans="1:9" x14ac:dyDescent="0.25">
      <c r="A162" s="1">
        <v>42255</v>
      </c>
      <c r="B162">
        <v>11</v>
      </c>
      <c r="C162">
        <v>4</v>
      </c>
      <c r="D162">
        <f t="shared" ref="D162:D184" si="30">IF(B162&gt;15,1,0)</f>
        <v>0</v>
      </c>
      <c r="E162">
        <f t="shared" ref="E162:E184" si="31">IF(B162&lt;=15,1,0)</f>
        <v>1</v>
      </c>
      <c r="F162">
        <f t="shared" ref="F162:F184" si="32">IF(C162&gt;0.6,1,0)</f>
        <v>1</v>
      </c>
      <c r="G162">
        <f t="shared" ref="G162:G184" si="33">IF(C162&lt;=0.6,1,0)</f>
        <v>0</v>
      </c>
      <c r="H162" s="2">
        <f t="shared" ref="H162:H193" si="34">TRUNC(AND(D162,G162))</f>
        <v>0</v>
      </c>
      <c r="I162" s="2">
        <f t="shared" ref="I162:I184" si="35">TRUNC(AND(D162,F162))</f>
        <v>0</v>
      </c>
    </row>
    <row r="163" spans="1:9" x14ac:dyDescent="0.25">
      <c r="A163" s="1">
        <v>42256</v>
      </c>
      <c r="B163">
        <v>11</v>
      </c>
      <c r="C163">
        <v>0</v>
      </c>
      <c r="D163">
        <f t="shared" si="30"/>
        <v>0</v>
      </c>
      <c r="E163">
        <f t="shared" si="31"/>
        <v>1</v>
      </c>
      <c r="F163">
        <f t="shared" si="32"/>
        <v>0</v>
      </c>
      <c r="G163">
        <f t="shared" si="33"/>
        <v>1</v>
      </c>
      <c r="H163" s="2">
        <f t="shared" si="34"/>
        <v>0</v>
      </c>
      <c r="I163" s="2">
        <f t="shared" si="35"/>
        <v>0</v>
      </c>
    </row>
    <row r="164" spans="1:9" x14ac:dyDescent="0.25">
      <c r="A164" s="1">
        <v>42257</v>
      </c>
      <c r="B164">
        <v>12</v>
      </c>
      <c r="C164">
        <v>0</v>
      </c>
      <c r="D164">
        <f t="shared" si="30"/>
        <v>0</v>
      </c>
      <c r="E164">
        <f t="shared" si="31"/>
        <v>1</v>
      </c>
      <c r="F164">
        <f t="shared" si="32"/>
        <v>0</v>
      </c>
      <c r="G164">
        <f t="shared" si="33"/>
        <v>1</v>
      </c>
      <c r="H164" s="2">
        <f t="shared" si="34"/>
        <v>0</v>
      </c>
      <c r="I164" s="2">
        <f t="shared" si="35"/>
        <v>0</v>
      </c>
    </row>
    <row r="165" spans="1:9" x14ac:dyDescent="0.25">
      <c r="A165" s="1">
        <v>42258</v>
      </c>
      <c r="B165">
        <v>16</v>
      </c>
      <c r="C165">
        <v>0.1</v>
      </c>
      <c r="D165">
        <f t="shared" si="30"/>
        <v>1</v>
      </c>
      <c r="E165">
        <f t="shared" si="31"/>
        <v>0</v>
      </c>
      <c r="F165">
        <f t="shared" si="32"/>
        <v>0</v>
      </c>
      <c r="G165">
        <f t="shared" si="33"/>
        <v>1</v>
      </c>
      <c r="H165" s="2">
        <f t="shared" si="34"/>
        <v>1</v>
      </c>
      <c r="I165" s="2">
        <f t="shared" si="35"/>
        <v>0</v>
      </c>
    </row>
    <row r="166" spans="1:9" x14ac:dyDescent="0.25">
      <c r="A166" s="1">
        <v>42259</v>
      </c>
      <c r="B166">
        <v>18</v>
      </c>
      <c r="C166">
        <v>0</v>
      </c>
      <c r="D166">
        <f t="shared" si="30"/>
        <v>1</v>
      </c>
      <c r="E166">
        <f t="shared" si="31"/>
        <v>0</v>
      </c>
      <c r="F166">
        <f t="shared" si="32"/>
        <v>0</v>
      </c>
      <c r="G166">
        <f t="shared" si="33"/>
        <v>1</v>
      </c>
      <c r="H166" s="2">
        <f t="shared" si="34"/>
        <v>1</v>
      </c>
      <c r="I166" s="2">
        <f t="shared" si="35"/>
        <v>0</v>
      </c>
    </row>
    <row r="167" spans="1:9" x14ac:dyDescent="0.25">
      <c r="A167" s="1">
        <v>42260</v>
      </c>
      <c r="B167">
        <v>18</v>
      </c>
      <c r="C167">
        <v>0</v>
      </c>
      <c r="D167">
        <f t="shared" si="30"/>
        <v>1</v>
      </c>
      <c r="E167">
        <f t="shared" si="31"/>
        <v>0</v>
      </c>
      <c r="F167">
        <f t="shared" si="32"/>
        <v>0</v>
      </c>
      <c r="G167">
        <f t="shared" si="33"/>
        <v>1</v>
      </c>
      <c r="H167" s="2">
        <f t="shared" si="34"/>
        <v>1</v>
      </c>
      <c r="I167" s="2">
        <f t="shared" si="35"/>
        <v>0</v>
      </c>
    </row>
    <row r="168" spans="1:9" x14ac:dyDescent="0.25">
      <c r="A168" s="1">
        <v>42261</v>
      </c>
      <c r="B168">
        <v>19</v>
      </c>
      <c r="C168">
        <v>3</v>
      </c>
      <c r="D168">
        <f t="shared" si="30"/>
        <v>1</v>
      </c>
      <c r="E168">
        <f t="shared" si="31"/>
        <v>0</v>
      </c>
      <c r="F168">
        <f t="shared" si="32"/>
        <v>1</v>
      </c>
      <c r="G168">
        <f t="shared" si="33"/>
        <v>0</v>
      </c>
      <c r="H168" s="2">
        <f t="shared" si="34"/>
        <v>0</v>
      </c>
      <c r="I168" s="2">
        <f t="shared" si="35"/>
        <v>1</v>
      </c>
    </row>
    <row r="169" spans="1:9" x14ac:dyDescent="0.25">
      <c r="A169" s="1">
        <v>42262</v>
      </c>
      <c r="B169">
        <v>16</v>
      </c>
      <c r="C169">
        <v>0.1</v>
      </c>
      <c r="D169">
        <f t="shared" si="30"/>
        <v>1</v>
      </c>
      <c r="E169">
        <f t="shared" si="31"/>
        <v>0</v>
      </c>
      <c r="F169">
        <f t="shared" si="32"/>
        <v>0</v>
      </c>
      <c r="G169">
        <f t="shared" si="33"/>
        <v>1</v>
      </c>
      <c r="H169" s="2">
        <f t="shared" si="34"/>
        <v>1</v>
      </c>
      <c r="I169" s="2">
        <f t="shared" si="35"/>
        <v>0</v>
      </c>
    </row>
    <row r="170" spans="1:9" x14ac:dyDescent="0.25">
      <c r="A170" s="1">
        <v>42263</v>
      </c>
      <c r="B170">
        <v>18</v>
      </c>
      <c r="C170">
        <v>0</v>
      </c>
      <c r="D170">
        <f t="shared" si="30"/>
        <v>1</v>
      </c>
      <c r="E170">
        <f t="shared" si="31"/>
        <v>0</v>
      </c>
      <c r="F170">
        <f t="shared" si="32"/>
        <v>0</v>
      </c>
      <c r="G170">
        <f t="shared" si="33"/>
        <v>1</v>
      </c>
      <c r="H170" s="2">
        <f t="shared" si="34"/>
        <v>1</v>
      </c>
      <c r="I170" s="2">
        <f t="shared" si="35"/>
        <v>0</v>
      </c>
    </row>
    <row r="171" spans="1:9" x14ac:dyDescent="0.25">
      <c r="A171" s="1">
        <v>42264</v>
      </c>
      <c r="B171">
        <v>22</v>
      </c>
      <c r="C171">
        <v>0.5</v>
      </c>
      <c r="D171">
        <f t="shared" si="30"/>
        <v>1</v>
      </c>
      <c r="E171">
        <f t="shared" si="31"/>
        <v>0</v>
      </c>
      <c r="F171">
        <f t="shared" si="32"/>
        <v>0</v>
      </c>
      <c r="G171">
        <f t="shared" si="33"/>
        <v>1</v>
      </c>
      <c r="H171" s="2">
        <f t="shared" si="34"/>
        <v>1</v>
      </c>
      <c r="I171" s="2">
        <f t="shared" si="35"/>
        <v>0</v>
      </c>
    </row>
    <row r="172" spans="1:9" x14ac:dyDescent="0.25">
      <c r="A172" s="1">
        <v>42265</v>
      </c>
      <c r="B172">
        <v>16</v>
      </c>
      <c r="C172">
        <v>0</v>
      </c>
      <c r="D172">
        <f t="shared" si="30"/>
        <v>1</v>
      </c>
      <c r="E172">
        <f t="shared" si="31"/>
        <v>0</v>
      </c>
      <c r="F172">
        <f t="shared" si="32"/>
        <v>0</v>
      </c>
      <c r="G172">
        <f t="shared" si="33"/>
        <v>1</v>
      </c>
      <c r="H172" s="2">
        <f t="shared" si="34"/>
        <v>1</v>
      </c>
      <c r="I172" s="2">
        <f t="shared" si="35"/>
        <v>0</v>
      </c>
    </row>
    <row r="173" spans="1:9" x14ac:dyDescent="0.25">
      <c r="A173" s="1">
        <v>42266</v>
      </c>
      <c r="B173">
        <v>15</v>
      </c>
      <c r="C173">
        <v>0</v>
      </c>
      <c r="D173">
        <f t="shared" si="30"/>
        <v>0</v>
      </c>
      <c r="E173">
        <f t="shared" si="31"/>
        <v>1</v>
      </c>
      <c r="F173">
        <f t="shared" si="32"/>
        <v>0</v>
      </c>
      <c r="G173">
        <f t="shared" si="33"/>
        <v>1</v>
      </c>
      <c r="H173" s="2">
        <f t="shared" si="34"/>
        <v>0</v>
      </c>
      <c r="I173" s="2">
        <f t="shared" si="35"/>
        <v>0</v>
      </c>
    </row>
    <row r="174" spans="1:9" x14ac:dyDescent="0.25">
      <c r="A174" s="1">
        <v>42267</v>
      </c>
      <c r="B174">
        <v>14</v>
      </c>
      <c r="C174">
        <v>2</v>
      </c>
      <c r="D174">
        <f t="shared" si="30"/>
        <v>0</v>
      </c>
      <c r="E174">
        <f t="shared" si="31"/>
        <v>1</v>
      </c>
      <c r="F174">
        <f t="shared" si="32"/>
        <v>1</v>
      </c>
      <c r="G174">
        <f t="shared" si="33"/>
        <v>0</v>
      </c>
      <c r="H174" s="2">
        <f t="shared" si="34"/>
        <v>0</v>
      </c>
      <c r="I174" s="2">
        <f t="shared" si="35"/>
        <v>0</v>
      </c>
    </row>
    <row r="175" spans="1:9" x14ac:dyDescent="0.25">
      <c r="A175" s="1">
        <v>42268</v>
      </c>
      <c r="B175">
        <v>12</v>
      </c>
      <c r="C175">
        <v>0</v>
      </c>
      <c r="D175">
        <f t="shared" si="30"/>
        <v>0</v>
      </c>
      <c r="E175">
        <f t="shared" si="31"/>
        <v>1</v>
      </c>
      <c r="F175">
        <f t="shared" si="32"/>
        <v>0</v>
      </c>
      <c r="G175">
        <f t="shared" si="33"/>
        <v>1</v>
      </c>
      <c r="H175" s="2">
        <f t="shared" si="34"/>
        <v>0</v>
      </c>
      <c r="I175" s="2">
        <f t="shared" si="35"/>
        <v>0</v>
      </c>
    </row>
    <row r="176" spans="1:9" x14ac:dyDescent="0.25">
      <c r="A176" s="1">
        <v>42269</v>
      </c>
      <c r="B176">
        <v>13</v>
      </c>
      <c r="C176">
        <v>0</v>
      </c>
      <c r="D176">
        <f t="shared" si="30"/>
        <v>0</v>
      </c>
      <c r="E176">
        <f t="shared" si="31"/>
        <v>1</v>
      </c>
      <c r="F176">
        <f t="shared" si="32"/>
        <v>0</v>
      </c>
      <c r="G176">
        <f t="shared" si="33"/>
        <v>1</v>
      </c>
      <c r="H176" s="2">
        <f t="shared" si="34"/>
        <v>0</v>
      </c>
      <c r="I176" s="2">
        <f t="shared" si="35"/>
        <v>0</v>
      </c>
    </row>
    <row r="177" spans="1:9" x14ac:dyDescent="0.25">
      <c r="A177" s="1">
        <v>42270</v>
      </c>
      <c r="B177">
        <v>15</v>
      </c>
      <c r="C177">
        <v>0</v>
      </c>
      <c r="D177">
        <f t="shared" si="30"/>
        <v>0</v>
      </c>
      <c r="E177">
        <f t="shared" si="31"/>
        <v>1</v>
      </c>
      <c r="F177">
        <f t="shared" si="32"/>
        <v>0</v>
      </c>
      <c r="G177">
        <f t="shared" si="33"/>
        <v>1</v>
      </c>
      <c r="H177" s="2">
        <f t="shared" si="34"/>
        <v>0</v>
      </c>
      <c r="I177" s="2">
        <f t="shared" si="35"/>
        <v>0</v>
      </c>
    </row>
    <row r="178" spans="1:9" x14ac:dyDescent="0.25">
      <c r="A178" s="1">
        <v>42271</v>
      </c>
      <c r="B178">
        <v>15</v>
      </c>
      <c r="C178">
        <v>0</v>
      </c>
      <c r="D178">
        <f t="shared" si="30"/>
        <v>0</v>
      </c>
      <c r="E178">
        <f t="shared" si="31"/>
        <v>1</v>
      </c>
      <c r="F178">
        <f t="shared" si="32"/>
        <v>0</v>
      </c>
      <c r="G178">
        <f t="shared" si="33"/>
        <v>1</v>
      </c>
      <c r="H178" s="2">
        <f t="shared" si="34"/>
        <v>0</v>
      </c>
      <c r="I178" s="2">
        <f t="shared" si="35"/>
        <v>0</v>
      </c>
    </row>
    <row r="179" spans="1:9" x14ac:dyDescent="0.25">
      <c r="A179" s="1">
        <v>42272</v>
      </c>
      <c r="B179">
        <v>14</v>
      </c>
      <c r="C179">
        <v>0</v>
      </c>
      <c r="D179">
        <f t="shared" si="30"/>
        <v>0</v>
      </c>
      <c r="E179">
        <f t="shared" si="31"/>
        <v>1</v>
      </c>
      <c r="F179">
        <f t="shared" si="32"/>
        <v>0</v>
      </c>
      <c r="G179">
        <f t="shared" si="33"/>
        <v>1</v>
      </c>
      <c r="H179" s="2">
        <f t="shared" si="34"/>
        <v>0</v>
      </c>
      <c r="I179" s="2">
        <f t="shared" si="35"/>
        <v>0</v>
      </c>
    </row>
    <row r="180" spans="1:9" x14ac:dyDescent="0.25">
      <c r="A180" s="1">
        <v>42273</v>
      </c>
      <c r="B180">
        <v>12</v>
      </c>
      <c r="C180">
        <v>0</v>
      </c>
      <c r="D180">
        <f t="shared" si="30"/>
        <v>0</v>
      </c>
      <c r="E180">
        <f t="shared" si="31"/>
        <v>1</v>
      </c>
      <c r="F180">
        <f t="shared" si="32"/>
        <v>0</v>
      </c>
      <c r="G180">
        <f t="shared" si="33"/>
        <v>1</v>
      </c>
      <c r="H180" s="2">
        <f t="shared" si="34"/>
        <v>0</v>
      </c>
      <c r="I180" s="2">
        <f t="shared" si="35"/>
        <v>0</v>
      </c>
    </row>
    <row r="181" spans="1:9" x14ac:dyDescent="0.25">
      <c r="A181" s="1">
        <v>42274</v>
      </c>
      <c r="B181">
        <v>11</v>
      </c>
      <c r="C181">
        <v>0</v>
      </c>
      <c r="D181">
        <f t="shared" si="30"/>
        <v>0</v>
      </c>
      <c r="E181">
        <f t="shared" si="31"/>
        <v>1</v>
      </c>
      <c r="F181">
        <f t="shared" si="32"/>
        <v>0</v>
      </c>
      <c r="G181">
        <f t="shared" si="33"/>
        <v>1</v>
      </c>
      <c r="H181" s="2">
        <f t="shared" si="34"/>
        <v>0</v>
      </c>
      <c r="I181" s="2">
        <f t="shared" si="35"/>
        <v>0</v>
      </c>
    </row>
    <row r="182" spans="1:9" x14ac:dyDescent="0.25">
      <c r="A182" s="1">
        <v>42275</v>
      </c>
      <c r="B182">
        <v>10</v>
      </c>
      <c r="C182">
        <v>0</v>
      </c>
      <c r="D182">
        <f t="shared" si="30"/>
        <v>0</v>
      </c>
      <c r="E182">
        <f t="shared" si="31"/>
        <v>1</v>
      </c>
      <c r="F182">
        <f t="shared" si="32"/>
        <v>0</v>
      </c>
      <c r="G182">
        <f t="shared" si="33"/>
        <v>1</v>
      </c>
      <c r="H182" s="2">
        <f t="shared" si="34"/>
        <v>0</v>
      </c>
      <c r="I182" s="2">
        <f t="shared" si="35"/>
        <v>0</v>
      </c>
    </row>
    <row r="183" spans="1:9" x14ac:dyDescent="0.25">
      <c r="A183" s="1">
        <v>42276</v>
      </c>
      <c r="B183">
        <v>10</v>
      </c>
      <c r="C183">
        <v>0</v>
      </c>
      <c r="D183">
        <f t="shared" si="30"/>
        <v>0</v>
      </c>
      <c r="E183">
        <f t="shared" si="31"/>
        <v>1</v>
      </c>
      <c r="F183">
        <f t="shared" si="32"/>
        <v>0</v>
      </c>
      <c r="G183">
        <f t="shared" si="33"/>
        <v>1</v>
      </c>
      <c r="H183" s="2">
        <f t="shared" si="34"/>
        <v>0</v>
      </c>
      <c r="I183" s="2">
        <f t="shared" si="35"/>
        <v>0</v>
      </c>
    </row>
    <row r="184" spans="1:9" x14ac:dyDescent="0.25">
      <c r="A184" s="1">
        <v>42277</v>
      </c>
      <c r="B184">
        <v>10</v>
      </c>
      <c r="C184">
        <v>0</v>
      </c>
      <c r="D184">
        <f t="shared" si="30"/>
        <v>0</v>
      </c>
      <c r="E184">
        <f t="shared" si="31"/>
        <v>1</v>
      </c>
      <c r="F184">
        <f t="shared" si="32"/>
        <v>0</v>
      </c>
      <c r="G184">
        <f t="shared" si="33"/>
        <v>1</v>
      </c>
      <c r="H184" s="2">
        <f t="shared" si="34"/>
        <v>0</v>
      </c>
      <c r="I184" s="2">
        <f t="shared" si="35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3453-D3BE-4CF7-90AD-B30131F01F08}">
  <dimension ref="A1:K185"/>
  <sheetViews>
    <sheetView topLeftCell="A10" workbookViewId="0">
      <selection activeCell="J29" sqref="J29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37.85546875" bestFit="1" customWidth="1"/>
    <col min="5" max="5" width="21.140625" bestFit="1" customWidth="1"/>
    <col min="6" max="6" width="19.5703125" bestFit="1" customWidth="1"/>
    <col min="7" max="7" width="17" bestFit="1" customWidth="1"/>
    <col min="8" max="8" width="20.7109375" bestFit="1" customWidth="1"/>
    <col min="9" max="9" width="29.140625" bestFit="1" customWidth="1"/>
    <col min="10" max="10" width="33.28515625" bestFit="1" customWidth="1"/>
    <col min="11" max="11" width="12.28515625" bestFit="1" customWidth="1"/>
    <col min="12" max="12" width="13.42578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16</v>
      </c>
      <c r="E1" t="s">
        <v>12</v>
      </c>
      <c r="F1" t="s">
        <v>13</v>
      </c>
      <c r="G1" t="s">
        <v>14</v>
      </c>
      <c r="H1" t="s">
        <v>15</v>
      </c>
      <c r="I1" t="s">
        <v>18</v>
      </c>
      <c r="J1" t="s">
        <v>17</v>
      </c>
      <c r="K1" t="s">
        <v>19</v>
      </c>
    </row>
    <row r="2" spans="1:11" x14ac:dyDescent="0.25">
      <c r="A2" s="1">
        <v>42094</v>
      </c>
      <c r="D2">
        <v>25000</v>
      </c>
      <c r="E2" s="2"/>
      <c r="F2" s="2"/>
      <c r="G2" s="2"/>
      <c r="H2" s="2"/>
      <c r="I2" s="2"/>
      <c r="J2" s="2">
        <f t="shared" ref="J2:J33" si="0">IF(I2=0,D2-H2,25000-H2)</f>
        <v>25000</v>
      </c>
    </row>
    <row r="3" spans="1:11" x14ac:dyDescent="0.25">
      <c r="A3" s="1">
        <v>42095</v>
      </c>
      <c r="B3">
        <v>4</v>
      </c>
      <c r="C3">
        <v>2</v>
      </c>
      <c r="D3">
        <f>MIN(25000,(J2+E3-F3))</f>
        <v>25000</v>
      </c>
      <c r="E3">
        <f t="shared" ref="E3:E34" si="1">700*C3</f>
        <v>1400</v>
      </c>
      <c r="F3">
        <f>IF(C3=0,ROUNDUP(0.03%*POWER(B3,1.5)*J2,0),0)</f>
        <v>0</v>
      </c>
      <c r="G3">
        <f t="shared" ref="G3:G34" si="2">IF(AND(B3&gt;15,C3&lt;=0.6),1,0)</f>
        <v>0</v>
      </c>
      <c r="H3" s="2">
        <f t="shared" ref="H3:H34" si="3">IF(G3=1,IF(B3&lt;=30,12000,IF(B3&gt;30,24000,"AAAAAA")),0)</f>
        <v>0</v>
      </c>
      <c r="I3" s="2">
        <f t="shared" ref="I3:I33" si="4">IF(H3&gt;D3,1,0)</f>
        <v>0</v>
      </c>
      <c r="J3" s="2">
        <f t="shared" si="0"/>
        <v>25000</v>
      </c>
      <c r="K3">
        <f>IF(I3=1,25000-D3,0)</f>
        <v>0</v>
      </c>
    </row>
    <row r="4" spans="1:11" x14ac:dyDescent="0.25">
      <c r="A4" s="1">
        <v>42096</v>
      </c>
      <c r="B4">
        <v>2</v>
      </c>
      <c r="C4">
        <v>6</v>
      </c>
      <c r="D4">
        <f t="shared" ref="D4:D67" si="5">MIN(25000,(J3+E4-F4))</f>
        <v>25000</v>
      </c>
      <c r="E4">
        <f t="shared" si="1"/>
        <v>4200</v>
      </c>
      <c r="F4">
        <f t="shared" ref="F4:F67" si="6">IF(C4=0,ROUNDUP(0.03%*POWER(B4,1.5)*J3,0),0)</f>
        <v>0</v>
      </c>
      <c r="G4">
        <f t="shared" si="2"/>
        <v>0</v>
      </c>
      <c r="H4" s="2">
        <f t="shared" si="3"/>
        <v>0</v>
      </c>
      <c r="I4" s="2">
        <f t="shared" si="4"/>
        <v>0</v>
      </c>
      <c r="J4" s="2">
        <f t="shared" si="0"/>
        <v>25000</v>
      </c>
      <c r="K4">
        <f t="shared" ref="K4:K67" si="7">IF(I4=1,25000-D4,0)</f>
        <v>0</v>
      </c>
    </row>
    <row r="5" spans="1:11" x14ac:dyDescent="0.25">
      <c r="A5" s="1">
        <v>42097</v>
      </c>
      <c r="B5">
        <v>4</v>
      </c>
      <c r="C5">
        <v>1</v>
      </c>
      <c r="D5">
        <f t="shared" si="5"/>
        <v>25000</v>
      </c>
      <c r="E5">
        <f t="shared" si="1"/>
        <v>700</v>
      </c>
      <c r="F5">
        <f t="shared" si="6"/>
        <v>0</v>
      </c>
      <c r="G5">
        <f t="shared" si="2"/>
        <v>0</v>
      </c>
      <c r="H5" s="2">
        <f t="shared" si="3"/>
        <v>0</v>
      </c>
      <c r="I5" s="2">
        <f t="shared" si="4"/>
        <v>0</v>
      </c>
      <c r="J5" s="2">
        <f t="shared" si="0"/>
        <v>25000</v>
      </c>
      <c r="K5">
        <f t="shared" si="7"/>
        <v>0</v>
      </c>
    </row>
    <row r="6" spans="1:11" x14ac:dyDescent="0.25">
      <c r="A6" s="1">
        <v>42098</v>
      </c>
      <c r="B6">
        <v>4</v>
      </c>
      <c r="C6">
        <v>0.8</v>
      </c>
      <c r="D6">
        <f t="shared" si="5"/>
        <v>25000</v>
      </c>
      <c r="E6">
        <f t="shared" si="1"/>
        <v>560</v>
      </c>
      <c r="F6">
        <f t="shared" si="6"/>
        <v>0</v>
      </c>
      <c r="G6">
        <f t="shared" si="2"/>
        <v>0</v>
      </c>
      <c r="H6" s="2">
        <f t="shared" si="3"/>
        <v>0</v>
      </c>
      <c r="I6" s="2">
        <f t="shared" si="4"/>
        <v>0</v>
      </c>
      <c r="J6" s="2">
        <f t="shared" si="0"/>
        <v>25000</v>
      </c>
      <c r="K6">
        <f t="shared" si="7"/>
        <v>0</v>
      </c>
    </row>
    <row r="7" spans="1:11" x14ac:dyDescent="0.25">
      <c r="A7" s="1">
        <v>42099</v>
      </c>
      <c r="B7">
        <v>3</v>
      </c>
      <c r="C7">
        <v>0</v>
      </c>
      <c r="D7">
        <f t="shared" si="5"/>
        <v>24961</v>
      </c>
      <c r="E7">
        <f t="shared" si="1"/>
        <v>0</v>
      </c>
      <c r="F7">
        <f t="shared" si="6"/>
        <v>39</v>
      </c>
      <c r="G7">
        <f t="shared" si="2"/>
        <v>0</v>
      </c>
      <c r="H7" s="2">
        <f t="shared" si="3"/>
        <v>0</v>
      </c>
      <c r="I7" s="2">
        <f t="shared" si="4"/>
        <v>0</v>
      </c>
      <c r="J7" s="2">
        <f t="shared" si="0"/>
        <v>24961</v>
      </c>
      <c r="K7">
        <f t="shared" si="7"/>
        <v>0</v>
      </c>
    </row>
    <row r="8" spans="1:11" x14ac:dyDescent="0.25">
      <c r="A8" s="1">
        <v>42100</v>
      </c>
      <c r="B8">
        <v>4</v>
      </c>
      <c r="C8">
        <v>0</v>
      </c>
      <c r="D8">
        <f t="shared" si="5"/>
        <v>24901</v>
      </c>
      <c r="E8">
        <f t="shared" si="1"/>
        <v>0</v>
      </c>
      <c r="F8">
        <f t="shared" si="6"/>
        <v>60</v>
      </c>
      <c r="G8">
        <f t="shared" si="2"/>
        <v>0</v>
      </c>
      <c r="H8" s="2">
        <f t="shared" si="3"/>
        <v>0</v>
      </c>
      <c r="I8" s="2">
        <f t="shared" si="4"/>
        <v>0</v>
      </c>
      <c r="J8" s="2">
        <f t="shared" si="0"/>
        <v>24901</v>
      </c>
      <c r="K8">
        <f t="shared" si="7"/>
        <v>0</v>
      </c>
    </row>
    <row r="9" spans="1:11" x14ac:dyDescent="0.25">
      <c r="A9" s="1">
        <v>42101</v>
      </c>
      <c r="B9">
        <v>4</v>
      </c>
      <c r="C9">
        <v>1</v>
      </c>
      <c r="D9">
        <f t="shared" si="5"/>
        <v>25000</v>
      </c>
      <c r="E9">
        <f t="shared" si="1"/>
        <v>700</v>
      </c>
      <c r="F9">
        <f t="shared" si="6"/>
        <v>0</v>
      </c>
      <c r="G9">
        <f t="shared" si="2"/>
        <v>0</v>
      </c>
      <c r="H9" s="2">
        <f t="shared" si="3"/>
        <v>0</v>
      </c>
      <c r="I9" s="2">
        <f t="shared" si="4"/>
        <v>0</v>
      </c>
      <c r="J9" s="2">
        <f t="shared" si="0"/>
        <v>25000</v>
      </c>
      <c r="K9">
        <f t="shared" si="7"/>
        <v>0</v>
      </c>
    </row>
    <row r="10" spans="1:11" x14ac:dyDescent="0.25">
      <c r="A10" s="1">
        <v>42102</v>
      </c>
      <c r="B10">
        <v>8</v>
      </c>
      <c r="C10">
        <v>1</v>
      </c>
      <c r="D10">
        <f t="shared" si="5"/>
        <v>25000</v>
      </c>
      <c r="E10">
        <f t="shared" si="1"/>
        <v>700</v>
      </c>
      <c r="F10">
        <f t="shared" si="6"/>
        <v>0</v>
      </c>
      <c r="G10">
        <f t="shared" si="2"/>
        <v>0</v>
      </c>
      <c r="H10" s="2">
        <f t="shared" si="3"/>
        <v>0</v>
      </c>
      <c r="I10" s="2">
        <f t="shared" si="4"/>
        <v>0</v>
      </c>
      <c r="J10" s="2">
        <f t="shared" si="0"/>
        <v>25000</v>
      </c>
      <c r="K10">
        <f t="shared" si="7"/>
        <v>0</v>
      </c>
    </row>
    <row r="11" spans="1:11" x14ac:dyDescent="0.25">
      <c r="A11" s="1">
        <v>42103</v>
      </c>
      <c r="B11">
        <v>6</v>
      </c>
      <c r="C11">
        <v>2</v>
      </c>
      <c r="D11">
        <f t="shared" si="5"/>
        <v>25000</v>
      </c>
      <c r="E11">
        <f t="shared" si="1"/>
        <v>1400</v>
      </c>
      <c r="F11">
        <f t="shared" si="6"/>
        <v>0</v>
      </c>
      <c r="G11">
        <f t="shared" si="2"/>
        <v>0</v>
      </c>
      <c r="H11" s="2">
        <f t="shared" si="3"/>
        <v>0</v>
      </c>
      <c r="I11" s="2">
        <f t="shared" si="4"/>
        <v>0</v>
      </c>
      <c r="J11" s="2">
        <f t="shared" si="0"/>
        <v>25000</v>
      </c>
      <c r="K11">
        <f t="shared" si="7"/>
        <v>0</v>
      </c>
    </row>
    <row r="12" spans="1:11" x14ac:dyDescent="0.25">
      <c r="A12" s="1">
        <v>42104</v>
      </c>
      <c r="B12">
        <v>9</v>
      </c>
      <c r="C12">
        <v>2</v>
      </c>
      <c r="D12">
        <f t="shared" si="5"/>
        <v>25000</v>
      </c>
      <c r="E12">
        <f t="shared" si="1"/>
        <v>1400</v>
      </c>
      <c r="F12">
        <f t="shared" si="6"/>
        <v>0</v>
      </c>
      <c r="G12">
        <f t="shared" si="2"/>
        <v>0</v>
      </c>
      <c r="H12" s="2">
        <f t="shared" si="3"/>
        <v>0</v>
      </c>
      <c r="I12" s="2">
        <f t="shared" si="4"/>
        <v>0</v>
      </c>
      <c r="J12" s="2">
        <f t="shared" si="0"/>
        <v>25000</v>
      </c>
      <c r="K12">
        <f t="shared" si="7"/>
        <v>0</v>
      </c>
    </row>
    <row r="13" spans="1:11" x14ac:dyDescent="0.25">
      <c r="A13" s="1">
        <v>42105</v>
      </c>
      <c r="B13">
        <v>12</v>
      </c>
      <c r="C13">
        <v>3</v>
      </c>
      <c r="D13">
        <f t="shared" si="5"/>
        <v>25000</v>
      </c>
      <c r="E13">
        <f t="shared" si="1"/>
        <v>2100</v>
      </c>
      <c r="F13">
        <f t="shared" si="6"/>
        <v>0</v>
      </c>
      <c r="G13">
        <f t="shared" si="2"/>
        <v>0</v>
      </c>
      <c r="H13" s="2">
        <f t="shared" si="3"/>
        <v>0</v>
      </c>
      <c r="I13" s="2">
        <f t="shared" si="4"/>
        <v>0</v>
      </c>
      <c r="J13" s="2">
        <f t="shared" si="0"/>
        <v>25000</v>
      </c>
      <c r="K13">
        <f t="shared" si="7"/>
        <v>0</v>
      </c>
    </row>
    <row r="14" spans="1:11" x14ac:dyDescent="0.25">
      <c r="A14" s="1">
        <v>42106</v>
      </c>
      <c r="B14">
        <v>10</v>
      </c>
      <c r="C14">
        <v>2</v>
      </c>
      <c r="D14">
        <f t="shared" si="5"/>
        <v>25000</v>
      </c>
      <c r="E14">
        <f t="shared" si="1"/>
        <v>1400</v>
      </c>
      <c r="F14">
        <f t="shared" si="6"/>
        <v>0</v>
      </c>
      <c r="G14">
        <f t="shared" si="2"/>
        <v>0</v>
      </c>
      <c r="H14" s="2">
        <f t="shared" si="3"/>
        <v>0</v>
      </c>
      <c r="I14" s="2">
        <f t="shared" si="4"/>
        <v>0</v>
      </c>
      <c r="J14" s="2">
        <f t="shared" si="0"/>
        <v>25000</v>
      </c>
      <c r="K14">
        <f t="shared" si="7"/>
        <v>0</v>
      </c>
    </row>
    <row r="15" spans="1:11" x14ac:dyDescent="0.25">
      <c r="A15" s="1">
        <v>42107</v>
      </c>
      <c r="B15">
        <v>8</v>
      </c>
      <c r="C15">
        <v>1</v>
      </c>
      <c r="D15">
        <f t="shared" si="5"/>
        <v>25000</v>
      </c>
      <c r="E15">
        <f t="shared" si="1"/>
        <v>700</v>
      </c>
      <c r="F15">
        <f t="shared" si="6"/>
        <v>0</v>
      </c>
      <c r="G15">
        <f t="shared" si="2"/>
        <v>0</v>
      </c>
      <c r="H15" s="2">
        <f t="shared" si="3"/>
        <v>0</v>
      </c>
      <c r="I15" s="2">
        <f t="shared" si="4"/>
        <v>0</v>
      </c>
      <c r="J15" s="2">
        <f t="shared" si="0"/>
        <v>25000</v>
      </c>
      <c r="K15">
        <f t="shared" si="7"/>
        <v>0</v>
      </c>
    </row>
    <row r="16" spans="1:11" x14ac:dyDescent="0.25">
      <c r="A16" s="1">
        <v>42108</v>
      </c>
      <c r="B16">
        <v>6</v>
      </c>
      <c r="C16">
        <v>0</v>
      </c>
      <c r="D16">
        <f t="shared" si="5"/>
        <v>24889</v>
      </c>
      <c r="E16">
        <f t="shared" si="1"/>
        <v>0</v>
      </c>
      <c r="F16">
        <f t="shared" si="6"/>
        <v>111</v>
      </c>
      <c r="G16">
        <f t="shared" si="2"/>
        <v>0</v>
      </c>
      <c r="H16" s="2">
        <f t="shared" si="3"/>
        <v>0</v>
      </c>
      <c r="I16" s="2">
        <f t="shared" si="4"/>
        <v>0</v>
      </c>
      <c r="J16" s="2">
        <f t="shared" si="0"/>
        <v>24889</v>
      </c>
      <c r="K16">
        <f t="shared" si="7"/>
        <v>0</v>
      </c>
    </row>
    <row r="17" spans="1:11" x14ac:dyDescent="0.25">
      <c r="A17" s="1">
        <v>42109</v>
      </c>
      <c r="B17">
        <v>14</v>
      </c>
      <c r="C17">
        <v>0</v>
      </c>
      <c r="D17">
        <f t="shared" si="5"/>
        <v>24497</v>
      </c>
      <c r="E17">
        <f t="shared" si="1"/>
        <v>0</v>
      </c>
      <c r="F17">
        <f t="shared" si="6"/>
        <v>392</v>
      </c>
      <c r="G17">
        <f t="shared" si="2"/>
        <v>0</v>
      </c>
      <c r="H17" s="2">
        <f t="shared" si="3"/>
        <v>0</v>
      </c>
      <c r="I17" s="2">
        <f t="shared" si="4"/>
        <v>0</v>
      </c>
      <c r="J17" s="2">
        <f t="shared" si="0"/>
        <v>24497</v>
      </c>
      <c r="K17">
        <f t="shared" si="7"/>
        <v>0</v>
      </c>
    </row>
    <row r="18" spans="1:11" x14ac:dyDescent="0.25">
      <c r="A18" s="1">
        <v>42110</v>
      </c>
      <c r="B18">
        <v>10</v>
      </c>
      <c r="C18">
        <v>0</v>
      </c>
      <c r="D18">
        <f t="shared" si="5"/>
        <v>24264</v>
      </c>
      <c r="E18">
        <f t="shared" si="1"/>
        <v>0</v>
      </c>
      <c r="F18">
        <f t="shared" si="6"/>
        <v>233</v>
      </c>
      <c r="G18">
        <f t="shared" si="2"/>
        <v>0</v>
      </c>
      <c r="H18" s="2">
        <f t="shared" si="3"/>
        <v>0</v>
      </c>
      <c r="I18" s="2">
        <f t="shared" si="4"/>
        <v>0</v>
      </c>
      <c r="J18" s="2">
        <f t="shared" si="0"/>
        <v>24264</v>
      </c>
      <c r="K18">
        <f t="shared" si="7"/>
        <v>0</v>
      </c>
    </row>
    <row r="19" spans="1:11" x14ac:dyDescent="0.25">
      <c r="A19" s="1">
        <v>42111</v>
      </c>
      <c r="B19">
        <v>6</v>
      </c>
      <c r="C19">
        <v>0</v>
      </c>
      <c r="D19">
        <f t="shared" si="5"/>
        <v>24157</v>
      </c>
      <c r="E19">
        <f t="shared" si="1"/>
        <v>0</v>
      </c>
      <c r="F19">
        <f t="shared" si="6"/>
        <v>107</v>
      </c>
      <c r="G19">
        <f t="shared" si="2"/>
        <v>0</v>
      </c>
      <c r="H19" s="2">
        <f t="shared" si="3"/>
        <v>0</v>
      </c>
      <c r="I19" s="2">
        <f t="shared" si="4"/>
        <v>0</v>
      </c>
      <c r="J19" s="2">
        <f t="shared" si="0"/>
        <v>24157</v>
      </c>
      <c r="K19">
        <f t="shared" si="7"/>
        <v>0</v>
      </c>
    </row>
    <row r="20" spans="1:11" x14ac:dyDescent="0.25">
      <c r="A20" s="1">
        <v>42112</v>
      </c>
      <c r="B20">
        <v>4</v>
      </c>
      <c r="C20">
        <v>0</v>
      </c>
      <c r="D20">
        <f t="shared" si="5"/>
        <v>24099</v>
      </c>
      <c r="E20">
        <f t="shared" si="1"/>
        <v>0</v>
      </c>
      <c r="F20">
        <f t="shared" si="6"/>
        <v>58</v>
      </c>
      <c r="G20">
        <f t="shared" si="2"/>
        <v>0</v>
      </c>
      <c r="H20" s="2">
        <f t="shared" si="3"/>
        <v>0</v>
      </c>
      <c r="I20" s="2">
        <f t="shared" si="4"/>
        <v>0</v>
      </c>
      <c r="J20" s="2">
        <f t="shared" si="0"/>
        <v>24099</v>
      </c>
      <c r="K20">
        <f t="shared" si="7"/>
        <v>0</v>
      </c>
    </row>
    <row r="21" spans="1:11" x14ac:dyDescent="0.25">
      <c r="A21" s="1">
        <v>42113</v>
      </c>
      <c r="B21">
        <v>7</v>
      </c>
      <c r="C21">
        <v>0</v>
      </c>
      <c r="D21">
        <f t="shared" si="5"/>
        <v>23965</v>
      </c>
      <c r="E21">
        <f t="shared" si="1"/>
        <v>0</v>
      </c>
      <c r="F21">
        <f t="shared" si="6"/>
        <v>134</v>
      </c>
      <c r="G21">
        <f t="shared" si="2"/>
        <v>0</v>
      </c>
      <c r="H21" s="2">
        <f t="shared" si="3"/>
        <v>0</v>
      </c>
      <c r="I21" s="2">
        <f t="shared" si="4"/>
        <v>0</v>
      </c>
      <c r="J21" s="2">
        <f t="shared" si="0"/>
        <v>23965</v>
      </c>
      <c r="K21">
        <f t="shared" si="7"/>
        <v>0</v>
      </c>
    </row>
    <row r="22" spans="1:11" x14ac:dyDescent="0.25">
      <c r="A22" s="1">
        <v>42114</v>
      </c>
      <c r="B22">
        <v>10</v>
      </c>
      <c r="C22">
        <v>1</v>
      </c>
      <c r="D22">
        <f t="shared" si="5"/>
        <v>24665</v>
      </c>
      <c r="E22">
        <f t="shared" si="1"/>
        <v>700</v>
      </c>
      <c r="F22">
        <f t="shared" si="6"/>
        <v>0</v>
      </c>
      <c r="G22">
        <f t="shared" si="2"/>
        <v>0</v>
      </c>
      <c r="H22" s="2">
        <f t="shared" si="3"/>
        <v>0</v>
      </c>
      <c r="I22" s="2">
        <f t="shared" si="4"/>
        <v>0</v>
      </c>
      <c r="J22" s="2">
        <f t="shared" si="0"/>
        <v>24665</v>
      </c>
      <c r="K22">
        <f t="shared" si="7"/>
        <v>0</v>
      </c>
    </row>
    <row r="23" spans="1:11" x14ac:dyDescent="0.25">
      <c r="A23" s="1">
        <v>42115</v>
      </c>
      <c r="B23">
        <v>11</v>
      </c>
      <c r="C23">
        <v>3.2</v>
      </c>
      <c r="D23">
        <f t="shared" si="5"/>
        <v>25000</v>
      </c>
      <c r="E23">
        <f t="shared" si="1"/>
        <v>2240</v>
      </c>
      <c r="F23">
        <f t="shared" si="6"/>
        <v>0</v>
      </c>
      <c r="G23">
        <f t="shared" si="2"/>
        <v>0</v>
      </c>
      <c r="H23" s="2">
        <f t="shared" si="3"/>
        <v>0</v>
      </c>
      <c r="I23" s="2">
        <f t="shared" si="4"/>
        <v>0</v>
      </c>
      <c r="J23" s="2">
        <f t="shared" si="0"/>
        <v>25000</v>
      </c>
      <c r="K23">
        <f t="shared" si="7"/>
        <v>0</v>
      </c>
    </row>
    <row r="24" spans="1:11" x14ac:dyDescent="0.25">
      <c r="A24" s="1">
        <v>42116</v>
      </c>
      <c r="B24">
        <v>8</v>
      </c>
      <c r="C24">
        <v>2.2000000000000002</v>
      </c>
      <c r="D24">
        <f t="shared" si="5"/>
        <v>25000</v>
      </c>
      <c r="E24">
        <f t="shared" si="1"/>
        <v>1540.0000000000002</v>
      </c>
      <c r="F24">
        <f t="shared" si="6"/>
        <v>0</v>
      </c>
      <c r="G24">
        <f t="shared" si="2"/>
        <v>0</v>
      </c>
      <c r="H24" s="2">
        <f t="shared" si="3"/>
        <v>0</v>
      </c>
      <c r="I24" s="2">
        <f t="shared" si="4"/>
        <v>0</v>
      </c>
      <c r="J24" s="2">
        <f t="shared" si="0"/>
        <v>25000</v>
      </c>
      <c r="K24">
        <f t="shared" si="7"/>
        <v>0</v>
      </c>
    </row>
    <row r="25" spans="1:11" x14ac:dyDescent="0.25">
      <c r="A25" s="1">
        <v>42117</v>
      </c>
      <c r="B25">
        <v>11</v>
      </c>
      <c r="C25">
        <v>1</v>
      </c>
      <c r="D25">
        <f t="shared" si="5"/>
        <v>25000</v>
      </c>
      <c r="E25">
        <f t="shared" si="1"/>
        <v>700</v>
      </c>
      <c r="F25">
        <f t="shared" si="6"/>
        <v>0</v>
      </c>
      <c r="G25">
        <f t="shared" si="2"/>
        <v>0</v>
      </c>
      <c r="H25" s="2">
        <f t="shared" si="3"/>
        <v>0</v>
      </c>
      <c r="I25" s="2">
        <f t="shared" si="4"/>
        <v>0</v>
      </c>
      <c r="J25" s="2">
        <f t="shared" si="0"/>
        <v>25000</v>
      </c>
      <c r="K25">
        <f t="shared" si="7"/>
        <v>0</v>
      </c>
    </row>
    <row r="26" spans="1:11" x14ac:dyDescent="0.25">
      <c r="A26" s="1">
        <v>42118</v>
      </c>
      <c r="B26">
        <v>12</v>
      </c>
      <c r="C26">
        <v>1</v>
      </c>
      <c r="D26">
        <f t="shared" si="5"/>
        <v>25000</v>
      </c>
      <c r="E26">
        <f t="shared" si="1"/>
        <v>700</v>
      </c>
      <c r="F26">
        <f t="shared" si="6"/>
        <v>0</v>
      </c>
      <c r="G26">
        <f t="shared" si="2"/>
        <v>0</v>
      </c>
      <c r="H26" s="2">
        <f t="shared" si="3"/>
        <v>0</v>
      </c>
      <c r="I26" s="2">
        <f t="shared" si="4"/>
        <v>0</v>
      </c>
      <c r="J26" s="2">
        <f t="shared" si="0"/>
        <v>25000</v>
      </c>
      <c r="K26">
        <f t="shared" si="7"/>
        <v>0</v>
      </c>
    </row>
    <row r="27" spans="1:11" x14ac:dyDescent="0.25">
      <c r="A27" s="1">
        <v>42119</v>
      </c>
      <c r="B27">
        <v>14</v>
      </c>
      <c r="C27">
        <v>1</v>
      </c>
      <c r="D27">
        <f t="shared" si="5"/>
        <v>25000</v>
      </c>
      <c r="E27">
        <f t="shared" si="1"/>
        <v>700</v>
      </c>
      <c r="F27">
        <f t="shared" si="6"/>
        <v>0</v>
      </c>
      <c r="G27">
        <f t="shared" si="2"/>
        <v>0</v>
      </c>
      <c r="H27" s="2">
        <f t="shared" si="3"/>
        <v>0</v>
      </c>
      <c r="I27" s="2">
        <f t="shared" si="4"/>
        <v>0</v>
      </c>
      <c r="J27" s="2">
        <f t="shared" si="0"/>
        <v>25000</v>
      </c>
      <c r="K27">
        <f t="shared" si="7"/>
        <v>0</v>
      </c>
    </row>
    <row r="28" spans="1:11" x14ac:dyDescent="0.25">
      <c r="A28" s="1">
        <v>42120</v>
      </c>
      <c r="B28">
        <v>16</v>
      </c>
      <c r="C28">
        <v>0</v>
      </c>
      <c r="D28">
        <f t="shared" si="5"/>
        <v>24520</v>
      </c>
      <c r="E28">
        <f t="shared" si="1"/>
        <v>0</v>
      </c>
      <c r="F28">
        <f t="shared" si="6"/>
        <v>480</v>
      </c>
      <c r="G28">
        <f t="shared" si="2"/>
        <v>1</v>
      </c>
      <c r="H28" s="2">
        <f t="shared" si="3"/>
        <v>12000</v>
      </c>
      <c r="I28" s="2">
        <f t="shared" si="4"/>
        <v>0</v>
      </c>
      <c r="J28" s="2">
        <f t="shared" si="0"/>
        <v>12520</v>
      </c>
      <c r="K28">
        <f t="shared" si="7"/>
        <v>0</v>
      </c>
    </row>
    <row r="29" spans="1:11" x14ac:dyDescent="0.25">
      <c r="A29" s="1">
        <v>42121</v>
      </c>
      <c r="B29">
        <v>16</v>
      </c>
      <c r="C29">
        <v>1</v>
      </c>
      <c r="D29">
        <f t="shared" si="5"/>
        <v>13220</v>
      </c>
      <c r="E29">
        <f t="shared" si="1"/>
        <v>700</v>
      </c>
      <c r="F29">
        <f t="shared" si="6"/>
        <v>0</v>
      </c>
      <c r="G29">
        <f t="shared" si="2"/>
        <v>0</v>
      </c>
      <c r="H29" s="2">
        <f t="shared" si="3"/>
        <v>0</v>
      </c>
      <c r="I29" s="2">
        <f t="shared" si="4"/>
        <v>0</v>
      </c>
      <c r="J29" s="2">
        <f t="shared" si="0"/>
        <v>13220</v>
      </c>
      <c r="K29">
        <f t="shared" si="7"/>
        <v>0</v>
      </c>
    </row>
    <row r="30" spans="1:11" x14ac:dyDescent="0.25">
      <c r="A30" s="1">
        <v>42122</v>
      </c>
      <c r="B30">
        <v>6</v>
      </c>
      <c r="C30">
        <v>2</v>
      </c>
      <c r="D30">
        <f t="shared" si="5"/>
        <v>14620</v>
      </c>
      <c r="E30">
        <f t="shared" si="1"/>
        <v>1400</v>
      </c>
      <c r="F30">
        <f t="shared" si="6"/>
        <v>0</v>
      </c>
      <c r="G30">
        <f t="shared" si="2"/>
        <v>0</v>
      </c>
      <c r="H30" s="2">
        <f t="shared" si="3"/>
        <v>0</v>
      </c>
      <c r="I30" s="2">
        <f t="shared" si="4"/>
        <v>0</v>
      </c>
      <c r="J30" s="2">
        <f t="shared" si="0"/>
        <v>14620</v>
      </c>
      <c r="K30">
        <f t="shared" si="7"/>
        <v>0</v>
      </c>
    </row>
    <row r="31" spans="1:11" x14ac:dyDescent="0.25">
      <c r="A31" s="1">
        <v>42123</v>
      </c>
      <c r="B31">
        <v>7</v>
      </c>
      <c r="C31">
        <v>0</v>
      </c>
      <c r="D31">
        <f t="shared" si="5"/>
        <v>14538</v>
      </c>
      <c r="E31">
        <f t="shared" si="1"/>
        <v>0</v>
      </c>
      <c r="F31">
        <f t="shared" si="6"/>
        <v>82</v>
      </c>
      <c r="G31">
        <f t="shared" si="2"/>
        <v>0</v>
      </c>
      <c r="H31" s="2">
        <f t="shared" si="3"/>
        <v>0</v>
      </c>
      <c r="I31" s="2">
        <f t="shared" si="4"/>
        <v>0</v>
      </c>
      <c r="J31" s="2">
        <f t="shared" si="0"/>
        <v>14538</v>
      </c>
      <c r="K31">
        <f t="shared" si="7"/>
        <v>0</v>
      </c>
    </row>
    <row r="32" spans="1:11" x14ac:dyDescent="0.25">
      <c r="A32" s="1">
        <v>42124</v>
      </c>
      <c r="B32">
        <v>10</v>
      </c>
      <c r="C32">
        <v>0</v>
      </c>
      <c r="D32">
        <f t="shared" si="5"/>
        <v>14400</v>
      </c>
      <c r="E32">
        <f t="shared" si="1"/>
        <v>0</v>
      </c>
      <c r="F32">
        <f t="shared" si="6"/>
        <v>138</v>
      </c>
      <c r="G32">
        <f t="shared" si="2"/>
        <v>0</v>
      </c>
      <c r="H32" s="2">
        <f t="shared" si="3"/>
        <v>0</v>
      </c>
      <c r="I32" s="2">
        <f t="shared" si="4"/>
        <v>0</v>
      </c>
      <c r="J32" s="2">
        <f t="shared" si="0"/>
        <v>14400</v>
      </c>
      <c r="K32">
        <f t="shared" si="7"/>
        <v>0</v>
      </c>
    </row>
    <row r="33" spans="1:11" x14ac:dyDescent="0.25">
      <c r="A33" s="1">
        <v>42125</v>
      </c>
      <c r="B33">
        <v>10</v>
      </c>
      <c r="C33">
        <v>4</v>
      </c>
      <c r="D33">
        <f t="shared" si="5"/>
        <v>17200</v>
      </c>
      <c r="E33">
        <f t="shared" si="1"/>
        <v>2800</v>
      </c>
      <c r="F33">
        <f t="shared" si="6"/>
        <v>0</v>
      </c>
      <c r="G33">
        <f t="shared" si="2"/>
        <v>0</v>
      </c>
      <c r="H33" s="2">
        <f t="shared" si="3"/>
        <v>0</v>
      </c>
      <c r="I33" s="2">
        <f t="shared" si="4"/>
        <v>0</v>
      </c>
      <c r="J33" s="2">
        <f t="shared" si="0"/>
        <v>17200</v>
      </c>
      <c r="K33">
        <f t="shared" si="7"/>
        <v>0</v>
      </c>
    </row>
    <row r="34" spans="1:11" x14ac:dyDescent="0.25">
      <c r="A34" s="1">
        <v>42126</v>
      </c>
      <c r="B34">
        <v>7</v>
      </c>
      <c r="C34">
        <v>5</v>
      </c>
      <c r="D34">
        <f t="shared" si="5"/>
        <v>20700</v>
      </c>
      <c r="E34">
        <f t="shared" si="1"/>
        <v>3500</v>
      </c>
      <c r="F34">
        <f t="shared" si="6"/>
        <v>0</v>
      </c>
      <c r="G34">
        <f t="shared" si="2"/>
        <v>0</v>
      </c>
      <c r="H34" s="2">
        <f t="shared" si="3"/>
        <v>0</v>
      </c>
      <c r="I34" s="2">
        <f t="shared" ref="I34:I65" si="8">IF(H34&gt;D34,1,0)</f>
        <v>0</v>
      </c>
      <c r="J34" s="2">
        <f t="shared" ref="J34:J65" si="9">IF(I34=0,D34-H34,25000-H34)</f>
        <v>20700</v>
      </c>
      <c r="K34">
        <f t="shared" si="7"/>
        <v>0</v>
      </c>
    </row>
    <row r="35" spans="1:11" x14ac:dyDescent="0.25">
      <c r="A35" s="1">
        <v>42127</v>
      </c>
      <c r="B35">
        <v>9</v>
      </c>
      <c r="C35">
        <v>4</v>
      </c>
      <c r="D35">
        <f t="shared" si="5"/>
        <v>23500</v>
      </c>
      <c r="E35">
        <f t="shared" ref="E35:E66" si="10">700*C35</f>
        <v>2800</v>
      </c>
      <c r="F35">
        <f t="shared" si="6"/>
        <v>0</v>
      </c>
      <c r="G35">
        <f t="shared" ref="G35:G66" si="11">IF(AND(B35&gt;15,C35&lt;=0.6),1,0)</f>
        <v>0</v>
      </c>
      <c r="H35" s="2">
        <f t="shared" ref="H35:H66" si="12">IF(G35=1,IF(B35&lt;=30,12000,IF(B35&gt;30,24000,"AAAAAA")),0)</f>
        <v>0</v>
      </c>
      <c r="I35" s="2">
        <f t="shared" si="8"/>
        <v>0</v>
      </c>
      <c r="J35" s="2">
        <f t="shared" si="9"/>
        <v>23500</v>
      </c>
      <c r="K35">
        <f t="shared" si="7"/>
        <v>0</v>
      </c>
    </row>
    <row r="36" spans="1:11" x14ac:dyDescent="0.25">
      <c r="A36" s="1">
        <v>42128</v>
      </c>
      <c r="B36">
        <v>15</v>
      </c>
      <c r="C36">
        <v>0.4</v>
      </c>
      <c r="D36">
        <f t="shared" si="5"/>
        <v>23780</v>
      </c>
      <c r="E36">
        <f t="shared" si="10"/>
        <v>280</v>
      </c>
      <c r="F36">
        <f t="shared" si="6"/>
        <v>0</v>
      </c>
      <c r="G36">
        <f t="shared" si="11"/>
        <v>0</v>
      </c>
      <c r="H36" s="2">
        <f t="shared" si="12"/>
        <v>0</v>
      </c>
      <c r="I36" s="2">
        <f t="shared" si="8"/>
        <v>0</v>
      </c>
      <c r="J36" s="2">
        <f t="shared" si="9"/>
        <v>23780</v>
      </c>
      <c r="K36">
        <f t="shared" si="7"/>
        <v>0</v>
      </c>
    </row>
    <row r="37" spans="1:11" x14ac:dyDescent="0.25">
      <c r="A37" s="1">
        <v>42129</v>
      </c>
      <c r="B37">
        <v>18</v>
      </c>
      <c r="C37">
        <v>0.4</v>
      </c>
      <c r="D37">
        <f t="shared" si="5"/>
        <v>24060</v>
      </c>
      <c r="E37">
        <f t="shared" si="10"/>
        <v>280</v>
      </c>
      <c r="F37">
        <f t="shared" si="6"/>
        <v>0</v>
      </c>
      <c r="G37">
        <f t="shared" si="11"/>
        <v>1</v>
      </c>
      <c r="H37" s="2">
        <f t="shared" si="12"/>
        <v>12000</v>
      </c>
      <c r="I37" s="2">
        <f t="shared" si="8"/>
        <v>0</v>
      </c>
      <c r="J37" s="2">
        <f t="shared" si="9"/>
        <v>12060</v>
      </c>
      <c r="K37">
        <f t="shared" si="7"/>
        <v>0</v>
      </c>
    </row>
    <row r="38" spans="1:11" x14ac:dyDescent="0.25">
      <c r="A38" s="5">
        <v>42130</v>
      </c>
      <c r="B38" s="3">
        <v>16</v>
      </c>
      <c r="C38" s="3">
        <v>0</v>
      </c>
      <c r="D38" s="3">
        <f>MIN(25000,(J37+E38-F38))</f>
        <v>11828</v>
      </c>
      <c r="E38" s="3">
        <f t="shared" si="10"/>
        <v>0</v>
      </c>
      <c r="F38" s="3">
        <f t="shared" si="6"/>
        <v>232</v>
      </c>
      <c r="G38" s="3">
        <f t="shared" si="11"/>
        <v>1</v>
      </c>
      <c r="H38" s="6">
        <f t="shared" si="12"/>
        <v>12000</v>
      </c>
      <c r="I38" s="6">
        <f t="shared" si="8"/>
        <v>1</v>
      </c>
      <c r="J38" s="6">
        <f t="shared" si="9"/>
        <v>13000</v>
      </c>
      <c r="K38" s="3">
        <f t="shared" si="7"/>
        <v>13172</v>
      </c>
    </row>
    <row r="39" spans="1:11" x14ac:dyDescent="0.25">
      <c r="A39" s="1">
        <v>42131</v>
      </c>
      <c r="B39">
        <v>14</v>
      </c>
      <c r="C39">
        <v>0</v>
      </c>
      <c r="D39">
        <f t="shared" si="5"/>
        <v>12795</v>
      </c>
      <c r="E39">
        <f t="shared" si="10"/>
        <v>0</v>
      </c>
      <c r="F39">
        <f t="shared" si="6"/>
        <v>205</v>
      </c>
      <c r="G39">
        <f t="shared" si="11"/>
        <v>0</v>
      </c>
      <c r="H39" s="2">
        <f t="shared" si="12"/>
        <v>0</v>
      </c>
      <c r="I39" s="2">
        <f t="shared" si="8"/>
        <v>0</v>
      </c>
      <c r="J39" s="2">
        <f t="shared" si="9"/>
        <v>12795</v>
      </c>
      <c r="K39">
        <f t="shared" si="7"/>
        <v>0</v>
      </c>
    </row>
    <row r="40" spans="1:11" x14ac:dyDescent="0.25">
      <c r="A40" s="1">
        <v>42132</v>
      </c>
      <c r="B40">
        <v>10</v>
      </c>
      <c r="C40">
        <v>0</v>
      </c>
      <c r="D40">
        <f t="shared" si="5"/>
        <v>12673</v>
      </c>
      <c r="E40">
        <f t="shared" si="10"/>
        <v>0</v>
      </c>
      <c r="F40">
        <f t="shared" si="6"/>
        <v>122</v>
      </c>
      <c r="G40">
        <f t="shared" si="11"/>
        <v>0</v>
      </c>
      <c r="H40" s="2">
        <f t="shared" si="12"/>
        <v>0</v>
      </c>
      <c r="I40" s="2">
        <f t="shared" si="8"/>
        <v>0</v>
      </c>
      <c r="J40" s="2">
        <f t="shared" si="9"/>
        <v>12673</v>
      </c>
      <c r="K40">
        <f t="shared" si="7"/>
        <v>0</v>
      </c>
    </row>
    <row r="41" spans="1:11" x14ac:dyDescent="0.25">
      <c r="A41" s="1">
        <v>42133</v>
      </c>
      <c r="B41">
        <v>14</v>
      </c>
      <c r="C41">
        <v>0.3</v>
      </c>
      <c r="D41">
        <f t="shared" si="5"/>
        <v>12883</v>
      </c>
      <c r="E41">
        <f t="shared" si="10"/>
        <v>210</v>
      </c>
      <c r="F41">
        <f t="shared" si="6"/>
        <v>0</v>
      </c>
      <c r="G41">
        <f t="shared" si="11"/>
        <v>0</v>
      </c>
      <c r="H41" s="2">
        <f t="shared" si="12"/>
        <v>0</v>
      </c>
      <c r="I41" s="2">
        <f t="shared" si="8"/>
        <v>0</v>
      </c>
      <c r="J41" s="2">
        <f t="shared" si="9"/>
        <v>12883</v>
      </c>
      <c r="K41">
        <f t="shared" si="7"/>
        <v>0</v>
      </c>
    </row>
    <row r="42" spans="1:11" x14ac:dyDescent="0.25">
      <c r="A42" s="1">
        <v>42134</v>
      </c>
      <c r="B42">
        <v>12</v>
      </c>
      <c r="C42">
        <v>0.1</v>
      </c>
      <c r="D42">
        <f t="shared" si="5"/>
        <v>12953</v>
      </c>
      <c r="E42">
        <f t="shared" si="10"/>
        <v>70</v>
      </c>
      <c r="F42">
        <f t="shared" si="6"/>
        <v>0</v>
      </c>
      <c r="G42">
        <f t="shared" si="11"/>
        <v>0</v>
      </c>
      <c r="H42" s="2">
        <f t="shared" si="12"/>
        <v>0</v>
      </c>
      <c r="I42" s="2">
        <f t="shared" si="8"/>
        <v>0</v>
      </c>
      <c r="J42" s="2">
        <f t="shared" si="9"/>
        <v>12953</v>
      </c>
      <c r="K42">
        <f t="shared" si="7"/>
        <v>0</v>
      </c>
    </row>
    <row r="43" spans="1:11" x14ac:dyDescent="0.25">
      <c r="A43" s="1">
        <v>42135</v>
      </c>
      <c r="B43">
        <v>11</v>
      </c>
      <c r="C43">
        <v>0</v>
      </c>
      <c r="D43">
        <f t="shared" si="5"/>
        <v>12811</v>
      </c>
      <c r="E43">
        <f t="shared" si="10"/>
        <v>0</v>
      </c>
      <c r="F43">
        <f t="shared" si="6"/>
        <v>142</v>
      </c>
      <c r="G43">
        <f t="shared" si="11"/>
        <v>0</v>
      </c>
      <c r="H43" s="2">
        <f t="shared" si="12"/>
        <v>0</v>
      </c>
      <c r="I43" s="2">
        <f t="shared" si="8"/>
        <v>0</v>
      </c>
      <c r="J43" s="2">
        <f t="shared" si="9"/>
        <v>12811</v>
      </c>
      <c r="K43">
        <f t="shared" si="7"/>
        <v>0</v>
      </c>
    </row>
    <row r="44" spans="1:11" x14ac:dyDescent="0.25">
      <c r="A44" s="1">
        <v>42136</v>
      </c>
      <c r="B44">
        <v>16</v>
      </c>
      <c r="C44">
        <v>3</v>
      </c>
      <c r="D44">
        <f t="shared" si="5"/>
        <v>14911</v>
      </c>
      <c r="E44">
        <f t="shared" si="10"/>
        <v>2100</v>
      </c>
      <c r="F44">
        <f t="shared" si="6"/>
        <v>0</v>
      </c>
      <c r="G44">
        <f t="shared" si="11"/>
        <v>0</v>
      </c>
      <c r="H44" s="2">
        <f t="shared" si="12"/>
        <v>0</v>
      </c>
      <c r="I44" s="2">
        <f t="shared" si="8"/>
        <v>0</v>
      </c>
      <c r="J44" s="2">
        <f t="shared" si="9"/>
        <v>14911</v>
      </c>
      <c r="K44">
        <f t="shared" si="7"/>
        <v>0</v>
      </c>
    </row>
    <row r="45" spans="1:11" x14ac:dyDescent="0.25">
      <c r="A45" s="1">
        <v>42137</v>
      </c>
      <c r="B45">
        <v>12</v>
      </c>
      <c r="C45">
        <v>0</v>
      </c>
      <c r="D45">
        <f t="shared" si="5"/>
        <v>14725</v>
      </c>
      <c r="E45">
        <f t="shared" si="10"/>
        <v>0</v>
      </c>
      <c r="F45">
        <f t="shared" si="6"/>
        <v>186</v>
      </c>
      <c r="G45">
        <f t="shared" si="11"/>
        <v>0</v>
      </c>
      <c r="H45" s="2">
        <f t="shared" si="12"/>
        <v>0</v>
      </c>
      <c r="I45" s="2">
        <f t="shared" si="8"/>
        <v>0</v>
      </c>
      <c r="J45" s="2">
        <f t="shared" si="9"/>
        <v>14725</v>
      </c>
      <c r="K45">
        <f t="shared" si="7"/>
        <v>0</v>
      </c>
    </row>
    <row r="46" spans="1:11" x14ac:dyDescent="0.25">
      <c r="A46" s="1">
        <v>42138</v>
      </c>
      <c r="B46">
        <v>10</v>
      </c>
      <c r="C46">
        <v>0</v>
      </c>
      <c r="D46">
        <f t="shared" si="5"/>
        <v>14585</v>
      </c>
      <c r="E46">
        <f t="shared" si="10"/>
        <v>0</v>
      </c>
      <c r="F46">
        <f t="shared" si="6"/>
        <v>140</v>
      </c>
      <c r="G46">
        <f t="shared" si="11"/>
        <v>0</v>
      </c>
      <c r="H46" s="2">
        <f t="shared" si="12"/>
        <v>0</v>
      </c>
      <c r="I46" s="2">
        <f t="shared" si="8"/>
        <v>0</v>
      </c>
      <c r="J46" s="2">
        <f t="shared" si="9"/>
        <v>14585</v>
      </c>
      <c r="K46">
        <f t="shared" si="7"/>
        <v>0</v>
      </c>
    </row>
    <row r="47" spans="1:11" x14ac:dyDescent="0.25">
      <c r="A47" s="1">
        <v>42139</v>
      </c>
      <c r="B47">
        <v>12</v>
      </c>
      <c r="C47">
        <v>0</v>
      </c>
      <c r="D47">
        <f t="shared" si="5"/>
        <v>14403</v>
      </c>
      <c r="E47">
        <f t="shared" si="10"/>
        <v>0</v>
      </c>
      <c r="F47">
        <f t="shared" si="6"/>
        <v>182</v>
      </c>
      <c r="G47">
        <f t="shared" si="11"/>
        <v>0</v>
      </c>
      <c r="H47" s="2">
        <f t="shared" si="12"/>
        <v>0</v>
      </c>
      <c r="I47" s="2">
        <f t="shared" si="8"/>
        <v>0</v>
      </c>
      <c r="J47" s="2">
        <f t="shared" si="9"/>
        <v>14403</v>
      </c>
      <c r="K47">
        <f t="shared" si="7"/>
        <v>0</v>
      </c>
    </row>
    <row r="48" spans="1:11" x14ac:dyDescent="0.25">
      <c r="A48" s="1">
        <v>42140</v>
      </c>
      <c r="B48">
        <v>10</v>
      </c>
      <c r="C48">
        <v>1.8</v>
      </c>
      <c r="D48">
        <f t="shared" si="5"/>
        <v>15663</v>
      </c>
      <c r="E48">
        <f t="shared" si="10"/>
        <v>1260</v>
      </c>
      <c r="F48">
        <f t="shared" si="6"/>
        <v>0</v>
      </c>
      <c r="G48">
        <f t="shared" si="11"/>
        <v>0</v>
      </c>
      <c r="H48" s="2">
        <f t="shared" si="12"/>
        <v>0</v>
      </c>
      <c r="I48" s="2">
        <f t="shared" si="8"/>
        <v>0</v>
      </c>
      <c r="J48" s="2">
        <f t="shared" si="9"/>
        <v>15663</v>
      </c>
      <c r="K48">
        <f t="shared" si="7"/>
        <v>0</v>
      </c>
    </row>
    <row r="49" spans="1:11" x14ac:dyDescent="0.25">
      <c r="A49" s="1">
        <v>42141</v>
      </c>
      <c r="B49">
        <v>11</v>
      </c>
      <c r="C49">
        <v>2.8</v>
      </c>
      <c r="D49">
        <f t="shared" si="5"/>
        <v>17623</v>
      </c>
      <c r="E49">
        <f t="shared" si="10"/>
        <v>1959.9999999999998</v>
      </c>
      <c r="F49">
        <f t="shared" si="6"/>
        <v>0</v>
      </c>
      <c r="G49">
        <f t="shared" si="11"/>
        <v>0</v>
      </c>
      <c r="H49" s="2">
        <f t="shared" si="12"/>
        <v>0</v>
      </c>
      <c r="I49" s="2">
        <f t="shared" si="8"/>
        <v>0</v>
      </c>
      <c r="J49" s="2">
        <f t="shared" si="9"/>
        <v>17623</v>
      </c>
      <c r="K49">
        <f t="shared" si="7"/>
        <v>0</v>
      </c>
    </row>
    <row r="50" spans="1:11" x14ac:dyDescent="0.25">
      <c r="A50" s="1">
        <v>42142</v>
      </c>
      <c r="B50">
        <v>12</v>
      </c>
      <c r="C50">
        <v>1.9</v>
      </c>
      <c r="D50">
        <f t="shared" si="5"/>
        <v>18953</v>
      </c>
      <c r="E50">
        <f t="shared" si="10"/>
        <v>1330</v>
      </c>
      <c r="F50">
        <f t="shared" si="6"/>
        <v>0</v>
      </c>
      <c r="G50">
        <f t="shared" si="11"/>
        <v>0</v>
      </c>
      <c r="H50" s="2">
        <f t="shared" si="12"/>
        <v>0</v>
      </c>
      <c r="I50" s="2">
        <f t="shared" si="8"/>
        <v>0</v>
      </c>
      <c r="J50" s="2">
        <f t="shared" si="9"/>
        <v>18953</v>
      </c>
      <c r="K50">
        <f t="shared" si="7"/>
        <v>0</v>
      </c>
    </row>
    <row r="51" spans="1:11" x14ac:dyDescent="0.25">
      <c r="A51" s="1">
        <v>42143</v>
      </c>
      <c r="B51">
        <v>16</v>
      </c>
      <c r="C51">
        <v>2.2000000000000002</v>
      </c>
      <c r="D51">
        <f t="shared" si="5"/>
        <v>20493</v>
      </c>
      <c r="E51">
        <f t="shared" si="10"/>
        <v>1540.0000000000002</v>
      </c>
      <c r="F51">
        <f t="shared" si="6"/>
        <v>0</v>
      </c>
      <c r="G51">
        <f t="shared" si="11"/>
        <v>0</v>
      </c>
      <c r="H51" s="2">
        <f t="shared" si="12"/>
        <v>0</v>
      </c>
      <c r="I51" s="2">
        <f t="shared" si="8"/>
        <v>0</v>
      </c>
      <c r="J51" s="2">
        <f t="shared" si="9"/>
        <v>20493</v>
      </c>
      <c r="K51">
        <f t="shared" si="7"/>
        <v>0</v>
      </c>
    </row>
    <row r="52" spans="1:11" x14ac:dyDescent="0.25">
      <c r="A52" s="1">
        <v>42144</v>
      </c>
      <c r="B52">
        <v>13</v>
      </c>
      <c r="C52">
        <v>2.2999999999999998</v>
      </c>
      <c r="D52">
        <f t="shared" si="5"/>
        <v>22103</v>
      </c>
      <c r="E52">
        <f t="shared" si="10"/>
        <v>1609.9999999999998</v>
      </c>
      <c r="F52">
        <f t="shared" si="6"/>
        <v>0</v>
      </c>
      <c r="G52">
        <f t="shared" si="11"/>
        <v>0</v>
      </c>
      <c r="H52" s="2">
        <f t="shared" si="12"/>
        <v>0</v>
      </c>
      <c r="I52" s="2">
        <f t="shared" si="8"/>
        <v>0</v>
      </c>
      <c r="J52" s="2">
        <f t="shared" si="9"/>
        <v>22103</v>
      </c>
      <c r="K52">
        <f t="shared" si="7"/>
        <v>0</v>
      </c>
    </row>
    <row r="53" spans="1:11" x14ac:dyDescent="0.25">
      <c r="A53" s="1">
        <v>42145</v>
      </c>
      <c r="B53">
        <v>11</v>
      </c>
      <c r="C53">
        <v>5.4</v>
      </c>
      <c r="D53">
        <f t="shared" si="5"/>
        <v>25000</v>
      </c>
      <c r="E53">
        <f t="shared" si="10"/>
        <v>3780.0000000000005</v>
      </c>
      <c r="F53">
        <f t="shared" si="6"/>
        <v>0</v>
      </c>
      <c r="G53">
        <f t="shared" si="11"/>
        <v>0</v>
      </c>
      <c r="H53" s="2">
        <f t="shared" si="12"/>
        <v>0</v>
      </c>
      <c r="I53" s="2">
        <f t="shared" si="8"/>
        <v>0</v>
      </c>
      <c r="J53" s="2">
        <f t="shared" si="9"/>
        <v>25000</v>
      </c>
      <c r="K53">
        <f t="shared" si="7"/>
        <v>0</v>
      </c>
    </row>
    <row r="54" spans="1:11" x14ac:dyDescent="0.25">
      <c r="A54" s="1">
        <v>42146</v>
      </c>
      <c r="B54">
        <v>12</v>
      </c>
      <c r="C54">
        <v>5.5</v>
      </c>
      <c r="D54">
        <f t="shared" si="5"/>
        <v>25000</v>
      </c>
      <c r="E54">
        <f t="shared" si="10"/>
        <v>3850</v>
      </c>
      <c r="F54">
        <f t="shared" si="6"/>
        <v>0</v>
      </c>
      <c r="G54">
        <f t="shared" si="11"/>
        <v>0</v>
      </c>
      <c r="H54" s="2">
        <f t="shared" si="12"/>
        <v>0</v>
      </c>
      <c r="I54" s="2">
        <f t="shared" si="8"/>
        <v>0</v>
      </c>
      <c r="J54" s="2">
        <f t="shared" si="9"/>
        <v>25000</v>
      </c>
      <c r="K54">
        <f t="shared" si="7"/>
        <v>0</v>
      </c>
    </row>
    <row r="55" spans="1:11" x14ac:dyDescent="0.25">
      <c r="A55" s="1">
        <v>42147</v>
      </c>
      <c r="B55">
        <v>12</v>
      </c>
      <c r="C55">
        <v>5.2</v>
      </c>
      <c r="D55">
        <f t="shared" si="5"/>
        <v>25000</v>
      </c>
      <c r="E55">
        <f t="shared" si="10"/>
        <v>3640</v>
      </c>
      <c r="F55">
        <f t="shared" si="6"/>
        <v>0</v>
      </c>
      <c r="G55">
        <f t="shared" si="11"/>
        <v>0</v>
      </c>
      <c r="H55" s="2">
        <f t="shared" si="12"/>
        <v>0</v>
      </c>
      <c r="I55" s="2">
        <f t="shared" si="8"/>
        <v>0</v>
      </c>
      <c r="J55" s="2">
        <f t="shared" si="9"/>
        <v>25000</v>
      </c>
      <c r="K55">
        <f t="shared" si="7"/>
        <v>0</v>
      </c>
    </row>
    <row r="56" spans="1:11" x14ac:dyDescent="0.25">
      <c r="A56" s="1">
        <v>42148</v>
      </c>
      <c r="B56">
        <v>14</v>
      </c>
      <c r="C56">
        <v>3</v>
      </c>
      <c r="D56">
        <f t="shared" si="5"/>
        <v>25000</v>
      </c>
      <c r="E56">
        <f t="shared" si="10"/>
        <v>2100</v>
      </c>
      <c r="F56">
        <f t="shared" si="6"/>
        <v>0</v>
      </c>
      <c r="G56">
        <f t="shared" si="11"/>
        <v>0</v>
      </c>
      <c r="H56" s="2">
        <f t="shared" si="12"/>
        <v>0</v>
      </c>
      <c r="I56" s="2">
        <f t="shared" si="8"/>
        <v>0</v>
      </c>
      <c r="J56" s="2">
        <f t="shared" si="9"/>
        <v>25000</v>
      </c>
      <c r="K56">
        <f t="shared" si="7"/>
        <v>0</v>
      </c>
    </row>
    <row r="57" spans="1:11" x14ac:dyDescent="0.25">
      <c r="A57" s="1">
        <v>42149</v>
      </c>
      <c r="B57">
        <v>15</v>
      </c>
      <c r="C57">
        <v>0</v>
      </c>
      <c r="D57">
        <f t="shared" si="5"/>
        <v>24564</v>
      </c>
      <c r="E57">
        <f t="shared" si="10"/>
        <v>0</v>
      </c>
      <c r="F57">
        <f t="shared" si="6"/>
        <v>436</v>
      </c>
      <c r="G57">
        <f t="shared" si="11"/>
        <v>0</v>
      </c>
      <c r="H57" s="2">
        <f t="shared" si="12"/>
        <v>0</v>
      </c>
      <c r="I57" s="2">
        <f t="shared" si="8"/>
        <v>0</v>
      </c>
      <c r="J57" s="2">
        <f t="shared" si="9"/>
        <v>24564</v>
      </c>
      <c r="K57">
        <f t="shared" si="7"/>
        <v>0</v>
      </c>
    </row>
    <row r="58" spans="1:11" x14ac:dyDescent="0.25">
      <c r="A58" s="1">
        <v>42150</v>
      </c>
      <c r="B58">
        <v>14</v>
      </c>
      <c r="C58">
        <v>0</v>
      </c>
      <c r="D58">
        <f t="shared" si="5"/>
        <v>24177</v>
      </c>
      <c r="E58">
        <f t="shared" si="10"/>
        <v>0</v>
      </c>
      <c r="F58">
        <f t="shared" si="6"/>
        <v>387</v>
      </c>
      <c r="G58">
        <f t="shared" si="11"/>
        <v>0</v>
      </c>
      <c r="H58" s="2">
        <f t="shared" si="12"/>
        <v>0</v>
      </c>
      <c r="I58" s="2">
        <f t="shared" si="8"/>
        <v>0</v>
      </c>
      <c r="J58" s="2">
        <f t="shared" si="9"/>
        <v>24177</v>
      </c>
      <c r="K58">
        <f t="shared" si="7"/>
        <v>0</v>
      </c>
    </row>
    <row r="59" spans="1:11" x14ac:dyDescent="0.25">
      <c r="A59" s="1">
        <v>42151</v>
      </c>
      <c r="B59">
        <v>10</v>
      </c>
      <c r="C59">
        <v>0</v>
      </c>
      <c r="D59">
        <f t="shared" si="5"/>
        <v>23947</v>
      </c>
      <c r="E59">
        <f t="shared" si="10"/>
        <v>0</v>
      </c>
      <c r="F59">
        <f t="shared" si="6"/>
        <v>230</v>
      </c>
      <c r="G59">
        <f t="shared" si="11"/>
        <v>0</v>
      </c>
      <c r="H59" s="2">
        <f t="shared" si="12"/>
        <v>0</v>
      </c>
      <c r="I59" s="2">
        <f t="shared" si="8"/>
        <v>0</v>
      </c>
      <c r="J59" s="2">
        <f t="shared" si="9"/>
        <v>23947</v>
      </c>
      <c r="K59">
        <f t="shared" si="7"/>
        <v>0</v>
      </c>
    </row>
    <row r="60" spans="1:11" x14ac:dyDescent="0.25">
      <c r="A60" s="1">
        <v>42152</v>
      </c>
      <c r="B60">
        <v>12</v>
      </c>
      <c r="C60">
        <v>0.1</v>
      </c>
      <c r="D60">
        <f t="shared" si="5"/>
        <v>24017</v>
      </c>
      <c r="E60">
        <f t="shared" si="10"/>
        <v>70</v>
      </c>
      <c r="F60">
        <f t="shared" si="6"/>
        <v>0</v>
      </c>
      <c r="G60">
        <f t="shared" si="11"/>
        <v>0</v>
      </c>
      <c r="H60" s="2">
        <f t="shared" si="12"/>
        <v>0</v>
      </c>
      <c r="I60" s="2">
        <f t="shared" si="8"/>
        <v>0</v>
      </c>
      <c r="J60" s="2">
        <f t="shared" si="9"/>
        <v>24017</v>
      </c>
      <c r="K60">
        <f t="shared" si="7"/>
        <v>0</v>
      </c>
    </row>
    <row r="61" spans="1:11" x14ac:dyDescent="0.25">
      <c r="A61" s="1">
        <v>42153</v>
      </c>
      <c r="B61">
        <v>14</v>
      </c>
      <c r="C61">
        <v>0</v>
      </c>
      <c r="D61">
        <f t="shared" si="5"/>
        <v>23639</v>
      </c>
      <c r="E61">
        <f t="shared" si="10"/>
        <v>0</v>
      </c>
      <c r="F61">
        <f t="shared" si="6"/>
        <v>378</v>
      </c>
      <c r="G61">
        <f t="shared" si="11"/>
        <v>0</v>
      </c>
      <c r="H61" s="2">
        <f t="shared" si="12"/>
        <v>0</v>
      </c>
      <c r="I61" s="2">
        <f t="shared" si="8"/>
        <v>0</v>
      </c>
      <c r="J61" s="2">
        <f t="shared" si="9"/>
        <v>23639</v>
      </c>
      <c r="K61">
        <f t="shared" si="7"/>
        <v>0</v>
      </c>
    </row>
    <row r="62" spans="1:11" x14ac:dyDescent="0.25">
      <c r="A62" s="1">
        <v>42154</v>
      </c>
      <c r="B62">
        <v>13</v>
      </c>
      <c r="C62">
        <v>0</v>
      </c>
      <c r="D62">
        <f t="shared" si="5"/>
        <v>23306</v>
      </c>
      <c r="E62">
        <f t="shared" si="10"/>
        <v>0</v>
      </c>
      <c r="F62">
        <f t="shared" si="6"/>
        <v>333</v>
      </c>
      <c r="G62">
        <f t="shared" si="11"/>
        <v>0</v>
      </c>
      <c r="H62" s="2">
        <f t="shared" si="12"/>
        <v>0</v>
      </c>
      <c r="I62" s="2">
        <f t="shared" si="8"/>
        <v>0</v>
      </c>
      <c r="J62" s="2">
        <f t="shared" si="9"/>
        <v>23306</v>
      </c>
      <c r="K62">
        <f t="shared" si="7"/>
        <v>0</v>
      </c>
    </row>
    <row r="63" spans="1:11" x14ac:dyDescent="0.25">
      <c r="A63" s="1">
        <v>42155</v>
      </c>
      <c r="B63">
        <v>12</v>
      </c>
      <c r="C63">
        <v>0</v>
      </c>
      <c r="D63">
        <f t="shared" si="5"/>
        <v>23015</v>
      </c>
      <c r="E63">
        <f t="shared" si="10"/>
        <v>0</v>
      </c>
      <c r="F63">
        <f t="shared" si="6"/>
        <v>291</v>
      </c>
      <c r="G63">
        <f t="shared" si="11"/>
        <v>0</v>
      </c>
      <c r="H63" s="2">
        <f t="shared" si="12"/>
        <v>0</v>
      </c>
      <c r="I63" s="2">
        <f t="shared" si="8"/>
        <v>0</v>
      </c>
      <c r="J63" s="2">
        <f t="shared" si="9"/>
        <v>23015</v>
      </c>
      <c r="K63">
        <f t="shared" si="7"/>
        <v>0</v>
      </c>
    </row>
    <row r="64" spans="1:11" x14ac:dyDescent="0.25">
      <c r="A64" s="1">
        <v>42156</v>
      </c>
      <c r="B64">
        <v>18</v>
      </c>
      <c r="C64">
        <v>4</v>
      </c>
      <c r="D64">
        <f t="shared" si="5"/>
        <v>25000</v>
      </c>
      <c r="E64">
        <f t="shared" si="10"/>
        <v>2800</v>
      </c>
      <c r="F64">
        <f t="shared" si="6"/>
        <v>0</v>
      </c>
      <c r="G64">
        <f t="shared" si="11"/>
        <v>0</v>
      </c>
      <c r="H64" s="2">
        <f t="shared" si="12"/>
        <v>0</v>
      </c>
      <c r="I64" s="2">
        <f t="shared" si="8"/>
        <v>0</v>
      </c>
      <c r="J64" s="2">
        <f t="shared" si="9"/>
        <v>25000</v>
      </c>
      <c r="K64">
        <f t="shared" si="7"/>
        <v>0</v>
      </c>
    </row>
    <row r="65" spans="1:11" x14ac:dyDescent="0.25">
      <c r="A65" s="1">
        <v>42157</v>
      </c>
      <c r="B65">
        <v>18</v>
      </c>
      <c r="C65">
        <v>3</v>
      </c>
      <c r="D65">
        <f t="shared" si="5"/>
        <v>25000</v>
      </c>
      <c r="E65">
        <f t="shared" si="10"/>
        <v>2100</v>
      </c>
      <c r="F65">
        <f t="shared" si="6"/>
        <v>0</v>
      </c>
      <c r="G65">
        <f t="shared" si="11"/>
        <v>0</v>
      </c>
      <c r="H65" s="2">
        <f t="shared" si="12"/>
        <v>0</v>
      </c>
      <c r="I65" s="2">
        <f t="shared" si="8"/>
        <v>0</v>
      </c>
      <c r="J65" s="2">
        <f t="shared" si="9"/>
        <v>25000</v>
      </c>
      <c r="K65">
        <f t="shared" si="7"/>
        <v>0</v>
      </c>
    </row>
    <row r="66" spans="1:11" x14ac:dyDescent="0.25">
      <c r="A66" s="1">
        <v>42158</v>
      </c>
      <c r="B66">
        <v>22</v>
      </c>
      <c r="C66">
        <v>0</v>
      </c>
      <c r="D66">
        <f t="shared" si="5"/>
        <v>24226</v>
      </c>
      <c r="E66">
        <f t="shared" si="10"/>
        <v>0</v>
      </c>
      <c r="F66">
        <f t="shared" si="6"/>
        <v>774</v>
      </c>
      <c r="G66">
        <f t="shared" si="11"/>
        <v>1</v>
      </c>
      <c r="H66" s="2">
        <f t="shared" si="12"/>
        <v>12000</v>
      </c>
      <c r="I66" s="2">
        <f t="shared" ref="I66:I97" si="13">IF(H66&gt;D66,1,0)</f>
        <v>0</v>
      </c>
      <c r="J66" s="2">
        <f t="shared" ref="J66:J97" si="14">IF(I66=0,D66-H66,25000-H66)</f>
        <v>12226</v>
      </c>
      <c r="K66">
        <f t="shared" si="7"/>
        <v>0</v>
      </c>
    </row>
    <row r="67" spans="1:11" x14ac:dyDescent="0.25">
      <c r="A67" s="1">
        <v>42159</v>
      </c>
      <c r="B67">
        <v>15</v>
      </c>
      <c r="C67">
        <v>0</v>
      </c>
      <c r="D67">
        <f t="shared" si="5"/>
        <v>12012</v>
      </c>
      <c r="E67">
        <f t="shared" ref="E67:E98" si="15">700*C67</f>
        <v>0</v>
      </c>
      <c r="F67">
        <f t="shared" si="6"/>
        <v>214</v>
      </c>
      <c r="G67">
        <f t="shared" ref="G67:G98" si="16">IF(AND(B67&gt;15,C67&lt;=0.6),1,0)</f>
        <v>0</v>
      </c>
      <c r="H67" s="2">
        <f t="shared" ref="H67:H98" si="17">IF(G67=1,IF(B67&lt;=30,12000,IF(B67&gt;30,24000,"AAAAAA")),0)</f>
        <v>0</v>
      </c>
      <c r="I67" s="2">
        <f t="shared" si="13"/>
        <v>0</v>
      </c>
      <c r="J67" s="2">
        <f t="shared" si="14"/>
        <v>12012</v>
      </c>
      <c r="K67">
        <f t="shared" si="7"/>
        <v>0</v>
      </c>
    </row>
    <row r="68" spans="1:11" x14ac:dyDescent="0.25">
      <c r="A68" s="1">
        <v>42160</v>
      </c>
      <c r="B68">
        <v>18</v>
      </c>
      <c r="C68">
        <v>0</v>
      </c>
      <c r="D68">
        <f t="shared" ref="D68:D131" si="18">MIN(25000,(J67+E68-F68))</f>
        <v>11736</v>
      </c>
      <c r="E68">
        <f t="shared" si="15"/>
        <v>0</v>
      </c>
      <c r="F68">
        <f t="shared" ref="F68:F131" si="19">IF(C68=0,ROUNDUP(0.03%*POWER(B68,1.5)*J67,0),0)</f>
        <v>276</v>
      </c>
      <c r="G68">
        <f t="shared" si="16"/>
        <v>1</v>
      </c>
      <c r="H68" s="2">
        <f t="shared" si="17"/>
        <v>12000</v>
      </c>
      <c r="I68" s="2">
        <f t="shared" si="13"/>
        <v>1</v>
      </c>
      <c r="J68" s="2">
        <f t="shared" si="14"/>
        <v>13000</v>
      </c>
      <c r="K68">
        <f t="shared" ref="K68:K131" si="20">IF(I68=1,25000-D68,0)</f>
        <v>13264</v>
      </c>
    </row>
    <row r="69" spans="1:11" x14ac:dyDescent="0.25">
      <c r="A69" s="1">
        <v>42161</v>
      </c>
      <c r="B69">
        <v>22</v>
      </c>
      <c r="C69">
        <v>0</v>
      </c>
      <c r="D69">
        <f t="shared" si="18"/>
        <v>12597</v>
      </c>
      <c r="E69">
        <f t="shared" si="15"/>
        <v>0</v>
      </c>
      <c r="F69">
        <f t="shared" si="19"/>
        <v>403</v>
      </c>
      <c r="G69">
        <f t="shared" si="16"/>
        <v>1</v>
      </c>
      <c r="H69" s="2">
        <f t="shared" si="17"/>
        <v>12000</v>
      </c>
      <c r="I69" s="2">
        <f t="shared" si="13"/>
        <v>0</v>
      </c>
      <c r="J69" s="2">
        <f t="shared" si="14"/>
        <v>597</v>
      </c>
      <c r="K69">
        <f t="shared" si="20"/>
        <v>0</v>
      </c>
    </row>
    <row r="70" spans="1:11" x14ac:dyDescent="0.25">
      <c r="A70" s="1">
        <v>42162</v>
      </c>
      <c r="B70">
        <v>14</v>
      </c>
      <c r="C70">
        <v>8</v>
      </c>
      <c r="D70">
        <f t="shared" si="18"/>
        <v>6197</v>
      </c>
      <c r="E70">
        <f t="shared" si="15"/>
        <v>5600</v>
      </c>
      <c r="F70">
        <f t="shared" si="19"/>
        <v>0</v>
      </c>
      <c r="G70">
        <f t="shared" si="16"/>
        <v>0</v>
      </c>
      <c r="H70" s="2">
        <f t="shared" si="17"/>
        <v>0</v>
      </c>
      <c r="I70" s="2">
        <f t="shared" si="13"/>
        <v>0</v>
      </c>
      <c r="J70" s="2">
        <f t="shared" si="14"/>
        <v>6197</v>
      </c>
      <c r="K70">
        <f t="shared" si="20"/>
        <v>0</v>
      </c>
    </row>
    <row r="71" spans="1:11" x14ac:dyDescent="0.25">
      <c r="A71" s="1">
        <v>42163</v>
      </c>
      <c r="B71">
        <v>14</v>
      </c>
      <c r="C71">
        <v>5.9</v>
      </c>
      <c r="D71">
        <f t="shared" si="18"/>
        <v>10327</v>
      </c>
      <c r="E71">
        <f t="shared" si="15"/>
        <v>4130</v>
      </c>
      <c r="F71">
        <f t="shared" si="19"/>
        <v>0</v>
      </c>
      <c r="G71">
        <f t="shared" si="16"/>
        <v>0</v>
      </c>
      <c r="H71" s="2">
        <f t="shared" si="17"/>
        <v>0</v>
      </c>
      <c r="I71" s="2">
        <f t="shared" si="13"/>
        <v>0</v>
      </c>
      <c r="J71" s="2">
        <f t="shared" si="14"/>
        <v>10327</v>
      </c>
      <c r="K71">
        <f t="shared" si="20"/>
        <v>0</v>
      </c>
    </row>
    <row r="72" spans="1:11" x14ac:dyDescent="0.25">
      <c r="A72" s="1">
        <v>42164</v>
      </c>
      <c r="B72">
        <v>12</v>
      </c>
      <c r="C72">
        <v>5</v>
      </c>
      <c r="D72">
        <f t="shared" si="18"/>
        <v>13827</v>
      </c>
      <c r="E72">
        <f t="shared" si="15"/>
        <v>3500</v>
      </c>
      <c r="F72">
        <f t="shared" si="19"/>
        <v>0</v>
      </c>
      <c r="G72">
        <f t="shared" si="16"/>
        <v>0</v>
      </c>
      <c r="H72" s="2">
        <f t="shared" si="17"/>
        <v>0</v>
      </c>
      <c r="I72" s="2">
        <f t="shared" si="13"/>
        <v>0</v>
      </c>
      <c r="J72" s="2">
        <f t="shared" si="14"/>
        <v>13827</v>
      </c>
      <c r="K72">
        <f t="shared" si="20"/>
        <v>0</v>
      </c>
    </row>
    <row r="73" spans="1:11" x14ac:dyDescent="0.25">
      <c r="A73" s="1">
        <v>42165</v>
      </c>
      <c r="B73">
        <v>16</v>
      </c>
      <c r="C73">
        <v>0</v>
      </c>
      <c r="D73">
        <f t="shared" si="18"/>
        <v>13561</v>
      </c>
      <c r="E73">
        <f t="shared" si="15"/>
        <v>0</v>
      </c>
      <c r="F73">
        <f t="shared" si="19"/>
        <v>266</v>
      </c>
      <c r="G73">
        <f t="shared" si="16"/>
        <v>1</v>
      </c>
      <c r="H73" s="2">
        <f t="shared" si="17"/>
        <v>12000</v>
      </c>
      <c r="I73" s="2">
        <f t="shared" si="13"/>
        <v>0</v>
      </c>
      <c r="J73" s="2">
        <f t="shared" si="14"/>
        <v>1561</v>
      </c>
      <c r="K73">
        <f t="shared" si="20"/>
        <v>0</v>
      </c>
    </row>
    <row r="74" spans="1:11" x14ac:dyDescent="0.25">
      <c r="A74" s="1">
        <v>42166</v>
      </c>
      <c r="B74">
        <v>16</v>
      </c>
      <c r="C74">
        <v>0</v>
      </c>
      <c r="D74">
        <f t="shared" si="18"/>
        <v>1531</v>
      </c>
      <c r="E74">
        <f t="shared" si="15"/>
        <v>0</v>
      </c>
      <c r="F74">
        <f t="shared" si="19"/>
        <v>30</v>
      </c>
      <c r="G74">
        <f t="shared" si="16"/>
        <v>1</v>
      </c>
      <c r="H74" s="2">
        <f t="shared" si="17"/>
        <v>12000</v>
      </c>
      <c r="I74" s="2">
        <f t="shared" si="13"/>
        <v>1</v>
      </c>
      <c r="J74" s="2">
        <f t="shared" si="14"/>
        <v>13000</v>
      </c>
      <c r="K74">
        <f t="shared" si="20"/>
        <v>23469</v>
      </c>
    </row>
    <row r="75" spans="1:11" x14ac:dyDescent="0.25">
      <c r="A75" s="1">
        <v>42167</v>
      </c>
      <c r="B75">
        <v>18</v>
      </c>
      <c r="C75">
        <v>5</v>
      </c>
      <c r="D75">
        <f t="shared" si="18"/>
        <v>16500</v>
      </c>
      <c r="E75">
        <f t="shared" si="15"/>
        <v>3500</v>
      </c>
      <c r="F75">
        <f t="shared" si="19"/>
        <v>0</v>
      </c>
      <c r="G75">
        <f t="shared" si="16"/>
        <v>0</v>
      </c>
      <c r="H75" s="2">
        <f t="shared" si="17"/>
        <v>0</v>
      </c>
      <c r="I75" s="2">
        <f t="shared" si="13"/>
        <v>0</v>
      </c>
      <c r="J75" s="2">
        <f t="shared" si="14"/>
        <v>16500</v>
      </c>
      <c r="K75">
        <f t="shared" si="20"/>
        <v>0</v>
      </c>
    </row>
    <row r="76" spans="1:11" x14ac:dyDescent="0.25">
      <c r="A76" s="1">
        <v>42168</v>
      </c>
      <c r="B76">
        <v>19</v>
      </c>
      <c r="C76">
        <v>1</v>
      </c>
      <c r="D76">
        <f t="shared" si="18"/>
        <v>17200</v>
      </c>
      <c r="E76">
        <f t="shared" si="15"/>
        <v>700</v>
      </c>
      <c r="F76">
        <f t="shared" si="19"/>
        <v>0</v>
      </c>
      <c r="G76">
        <f t="shared" si="16"/>
        <v>0</v>
      </c>
      <c r="H76" s="2">
        <f t="shared" si="17"/>
        <v>0</v>
      </c>
      <c r="I76" s="2">
        <f t="shared" si="13"/>
        <v>0</v>
      </c>
      <c r="J76" s="2">
        <f t="shared" si="14"/>
        <v>17200</v>
      </c>
      <c r="K76">
        <f t="shared" si="20"/>
        <v>0</v>
      </c>
    </row>
    <row r="77" spans="1:11" x14ac:dyDescent="0.25">
      <c r="A77" s="1">
        <v>42169</v>
      </c>
      <c r="B77">
        <v>22</v>
      </c>
      <c r="C77">
        <v>0</v>
      </c>
      <c r="D77">
        <f t="shared" si="18"/>
        <v>16667</v>
      </c>
      <c r="E77">
        <f t="shared" si="15"/>
        <v>0</v>
      </c>
      <c r="F77">
        <f t="shared" si="19"/>
        <v>533</v>
      </c>
      <c r="G77">
        <f t="shared" si="16"/>
        <v>1</v>
      </c>
      <c r="H77" s="2">
        <f t="shared" si="17"/>
        <v>12000</v>
      </c>
      <c r="I77" s="2">
        <f t="shared" si="13"/>
        <v>0</v>
      </c>
      <c r="J77" s="2">
        <f t="shared" si="14"/>
        <v>4667</v>
      </c>
      <c r="K77">
        <f t="shared" si="20"/>
        <v>0</v>
      </c>
    </row>
    <row r="78" spans="1:11" x14ac:dyDescent="0.25">
      <c r="A78" s="1">
        <v>42170</v>
      </c>
      <c r="B78">
        <v>16</v>
      </c>
      <c r="C78">
        <v>0</v>
      </c>
      <c r="D78">
        <f t="shared" si="18"/>
        <v>4577</v>
      </c>
      <c r="E78">
        <f t="shared" si="15"/>
        <v>0</v>
      </c>
      <c r="F78">
        <f t="shared" si="19"/>
        <v>90</v>
      </c>
      <c r="G78">
        <f t="shared" si="16"/>
        <v>1</v>
      </c>
      <c r="H78" s="2">
        <f t="shared" si="17"/>
        <v>12000</v>
      </c>
      <c r="I78" s="2">
        <f t="shared" si="13"/>
        <v>1</v>
      </c>
      <c r="J78" s="2">
        <f t="shared" si="14"/>
        <v>13000</v>
      </c>
      <c r="K78">
        <f t="shared" si="20"/>
        <v>20423</v>
      </c>
    </row>
    <row r="79" spans="1:11" x14ac:dyDescent="0.25">
      <c r="A79" s="1">
        <v>42171</v>
      </c>
      <c r="B79">
        <v>12</v>
      </c>
      <c r="C79">
        <v>0</v>
      </c>
      <c r="D79">
        <f t="shared" si="18"/>
        <v>12837</v>
      </c>
      <c r="E79">
        <f t="shared" si="15"/>
        <v>0</v>
      </c>
      <c r="F79">
        <f t="shared" si="19"/>
        <v>163</v>
      </c>
      <c r="G79">
        <f t="shared" si="16"/>
        <v>0</v>
      </c>
      <c r="H79" s="2">
        <f t="shared" si="17"/>
        <v>0</v>
      </c>
      <c r="I79" s="2">
        <f t="shared" si="13"/>
        <v>0</v>
      </c>
      <c r="J79" s="2">
        <f t="shared" si="14"/>
        <v>12837</v>
      </c>
      <c r="K79">
        <f t="shared" si="20"/>
        <v>0</v>
      </c>
    </row>
    <row r="80" spans="1:11" x14ac:dyDescent="0.25">
      <c r="A80" s="1">
        <v>42172</v>
      </c>
      <c r="B80">
        <v>14</v>
      </c>
      <c r="C80">
        <v>0</v>
      </c>
      <c r="D80">
        <f t="shared" si="18"/>
        <v>12635</v>
      </c>
      <c r="E80">
        <f t="shared" si="15"/>
        <v>0</v>
      </c>
      <c r="F80">
        <f t="shared" si="19"/>
        <v>202</v>
      </c>
      <c r="G80">
        <f t="shared" si="16"/>
        <v>0</v>
      </c>
      <c r="H80" s="2">
        <f t="shared" si="17"/>
        <v>0</v>
      </c>
      <c r="I80" s="2">
        <f t="shared" si="13"/>
        <v>0</v>
      </c>
      <c r="J80" s="2">
        <f t="shared" si="14"/>
        <v>12635</v>
      </c>
      <c r="K80">
        <f t="shared" si="20"/>
        <v>0</v>
      </c>
    </row>
    <row r="81" spans="1:11" x14ac:dyDescent="0.25">
      <c r="A81" s="1">
        <v>42173</v>
      </c>
      <c r="B81">
        <v>16</v>
      </c>
      <c r="C81">
        <v>0.3</v>
      </c>
      <c r="D81">
        <f t="shared" si="18"/>
        <v>12845</v>
      </c>
      <c r="E81">
        <f t="shared" si="15"/>
        <v>210</v>
      </c>
      <c r="F81">
        <f t="shared" si="19"/>
        <v>0</v>
      </c>
      <c r="G81">
        <f t="shared" si="16"/>
        <v>1</v>
      </c>
      <c r="H81" s="2">
        <f t="shared" si="17"/>
        <v>12000</v>
      </c>
      <c r="I81" s="2">
        <f t="shared" si="13"/>
        <v>0</v>
      </c>
      <c r="J81" s="2">
        <f t="shared" si="14"/>
        <v>845</v>
      </c>
      <c r="K81">
        <f t="shared" si="20"/>
        <v>0</v>
      </c>
    </row>
    <row r="82" spans="1:11" x14ac:dyDescent="0.25">
      <c r="A82" s="1">
        <v>42174</v>
      </c>
      <c r="B82">
        <v>12</v>
      </c>
      <c r="C82">
        <v>3</v>
      </c>
      <c r="D82">
        <f t="shared" si="18"/>
        <v>2945</v>
      </c>
      <c r="E82">
        <f t="shared" si="15"/>
        <v>2100</v>
      </c>
      <c r="F82">
        <f t="shared" si="19"/>
        <v>0</v>
      </c>
      <c r="G82">
        <f t="shared" si="16"/>
        <v>0</v>
      </c>
      <c r="H82" s="2">
        <f t="shared" si="17"/>
        <v>0</v>
      </c>
      <c r="I82" s="2">
        <f t="shared" si="13"/>
        <v>0</v>
      </c>
      <c r="J82" s="2">
        <f t="shared" si="14"/>
        <v>2945</v>
      </c>
      <c r="K82">
        <f t="shared" si="20"/>
        <v>0</v>
      </c>
    </row>
    <row r="83" spans="1:11" x14ac:dyDescent="0.25">
      <c r="A83" s="1">
        <v>42175</v>
      </c>
      <c r="B83">
        <v>13</v>
      </c>
      <c r="C83">
        <v>2</v>
      </c>
      <c r="D83">
        <f t="shared" si="18"/>
        <v>4345</v>
      </c>
      <c r="E83">
        <f t="shared" si="15"/>
        <v>1400</v>
      </c>
      <c r="F83">
        <f t="shared" si="19"/>
        <v>0</v>
      </c>
      <c r="G83">
        <f t="shared" si="16"/>
        <v>0</v>
      </c>
      <c r="H83" s="2">
        <f t="shared" si="17"/>
        <v>0</v>
      </c>
      <c r="I83" s="2">
        <f t="shared" si="13"/>
        <v>0</v>
      </c>
      <c r="J83" s="2">
        <f t="shared" si="14"/>
        <v>4345</v>
      </c>
      <c r="K83">
        <f t="shared" si="20"/>
        <v>0</v>
      </c>
    </row>
    <row r="84" spans="1:11" x14ac:dyDescent="0.25">
      <c r="A84" s="1">
        <v>42176</v>
      </c>
      <c r="B84">
        <v>12</v>
      </c>
      <c r="C84">
        <v>0</v>
      </c>
      <c r="D84">
        <f t="shared" si="18"/>
        <v>4290</v>
      </c>
      <c r="E84">
        <f t="shared" si="15"/>
        <v>0</v>
      </c>
      <c r="F84">
        <f t="shared" si="19"/>
        <v>55</v>
      </c>
      <c r="G84">
        <f t="shared" si="16"/>
        <v>0</v>
      </c>
      <c r="H84" s="2">
        <f t="shared" si="17"/>
        <v>0</v>
      </c>
      <c r="I84" s="2">
        <f t="shared" si="13"/>
        <v>0</v>
      </c>
      <c r="J84" s="2">
        <f t="shared" si="14"/>
        <v>4290</v>
      </c>
      <c r="K84">
        <f t="shared" si="20"/>
        <v>0</v>
      </c>
    </row>
    <row r="85" spans="1:11" x14ac:dyDescent="0.25">
      <c r="A85" s="1">
        <v>42177</v>
      </c>
      <c r="B85">
        <v>12</v>
      </c>
      <c r="C85">
        <v>3</v>
      </c>
      <c r="D85">
        <f t="shared" si="18"/>
        <v>6390</v>
      </c>
      <c r="E85">
        <f t="shared" si="15"/>
        <v>2100</v>
      </c>
      <c r="F85">
        <f t="shared" si="19"/>
        <v>0</v>
      </c>
      <c r="G85">
        <f t="shared" si="16"/>
        <v>0</v>
      </c>
      <c r="H85" s="2">
        <f t="shared" si="17"/>
        <v>0</v>
      </c>
      <c r="I85" s="2">
        <f t="shared" si="13"/>
        <v>0</v>
      </c>
      <c r="J85" s="2">
        <f t="shared" si="14"/>
        <v>6390</v>
      </c>
      <c r="K85">
        <f t="shared" si="20"/>
        <v>0</v>
      </c>
    </row>
    <row r="86" spans="1:11" x14ac:dyDescent="0.25">
      <c r="A86" s="1">
        <v>42178</v>
      </c>
      <c r="B86">
        <v>13</v>
      </c>
      <c r="C86">
        <v>3</v>
      </c>
      <c r="D86">
        <f t="shared" si="18"/>
        <v>8490</v>
      </c>
      <c r="E86">
        <f t="shared" si="15"/>
        <v>2100</v>
      </c>
      <c r="F86">
        <f t="shared" si="19"/>
        <v>0</v>
      </c>
      <c r="G86">
        <f t="shared" si="16"/>
        <v>0</v>
      </c>
      <c r="H86" s="2">
        <f t="shared" si="17"/>
        <v>0</v>
      </c>
      <c r="I86" s="2">
        <f t="shared" si="13"/>
        <v>0</v>
      </c>
      <c r="J86" s="2">
        <f t="shared" si="14"/>
        <v>8490</v>
      </c>
      <c r="K86">
        <f t="shared" si="20"/>
        <v>0</v>
      </c>
    </row>
    <row r="87" spans="1:11" x14ac:dyDescent="0.25">
      <c r="A87" s="1">
        <v>42179</v>
      </c>
      <c r="B87">
        <v>12</v>
      </c>
      <c r="C87">
        <v>0</v>
      </c>
      <c r="D87">
        <f t="shared" si="18"/>
        <v>8384</v>
      </c>
      <c r="E87">
        <f t="shared" si="15"/>
        <v>0</v>
      </c>
      <c r="F87">
        <f t="shared" si="19"/>
        <v>106</v>
      </c>
      <c r="G87">
        <f t="shared" si="16"/>
        <v>0</v>
      </c>
      <c r="H87" s="2">
        <f t="shared" si="17"/>
        <v>0</v>
      </c>
      <c r="I87" s="2">
        <f t="shared" si="13"/>
        <v>0</v>
      </c>
      <c r="J87" s="2">
        <f t="shared" si="14"/>
        <v>8384</v>
      </c>
      <c r="K87">
        <f t="shared" si="20"/>
        <v>0</v>
      </c>
    </row>
    <row r="88" spans="1:11" x14ac:dyDescent="0.25">
      <c r="A88" s="1">
        <v>42180</v>
      </c>
      <c r="B88">
        <v>16</v>
      </c>
      <c r="C88">
        <v>0</v>
      </c>
      <c r="D88">
        <f t="shared" si="18"/>
        <v>8223</v>
      </c>
      <c r="E88">
        <f t="shared" si="15"/>
        <v>0</v>
      </c>
      <c r="F88">
        <f t="shared" si="19"/>
        <v>161</v>
      </c>
      <c r="G88">
        <f t="shared" si="16"/>
        <v>1</v>
      </c>
      <c r="H88" s="2">
        <f t="shared" si="17"/>
        <v>12000</v>
      </c>
      <c r="I88" s="2">
        <f t="shared" si="13"/>
        <v>1</v>
      </c>
      <c r="J88" s="2">
        <f t="shared" si="14"/>
        <v>13000</v>
      </c>
      <c r="K88">
        <f t="shared" si="20"/>
        <v>16777</v>
      </c>
    </row>
    <row r="89" spans="1:11" x14ac:dyDescent="0.25">
      <c r="A89" s="1">
        <v>42181</v>
      </c>
      <c r="B89">
        <v>16</v>
      </c>
      <c r="C89">
        <v>7</v>
      </c>
      <c r="D89">
        <f t="shared" si="18"/>
        <v>17900</v>
      </c>
      <c r="E89">
        <f t="shared" si="15"/>
        <v>4900</v>
      </c>
      <c r="F89">
        <f t="shared" si="19"/>
        <v>0</v>
      </c>
      <c r="G89">
        <f t="shared" si="16"/>
        <v>0</v>
      </c>
      <c r="H89" s="2">
        <f t="shared" si="17"/>
        <v>0</v>
      </c>
      <c r="I89" s="2">
        <f t="shared" si="13"/>
        <v>0</v>
      </c>
      <c r="J89" s="2">
        <f t="shared" si="14"/>
        <v>17900</v>
      </c>
      <c r="K89">
        <f t="shared" si="20"/>
        <v>0</v>
      </c>
    </row>
    <row r="90" spans="1:11" x14ac:dyDescent="0.25">
      <c r="A90" s="1">
        <v>42182</v>
      </c>
      <c r="B90">
        <v>18</v>
      </c>
      <c r="C90">
        <v>6</v>
      </c>
      <c r="D90">
        <f t="shared" si="18"/>
        <v>22100</v>
      </c>
      <c r="E90">
        <f t="shared" si="15"/>
        <v>4200</v>
      </c>
      <c r="F90">
        <f t="shared" si="19"/>
        <v>0</v>
      </c>
      <c r="G90">
        <f t="shared" si="16"/>
        <v>0</v>
      </c>
      <c r="H90" s="2">
        <f t="shared" si="17"/>
        <v>0</v>
      </c>
      <c r="I90" s="2">
        <f t="shared" si="13"/>
        <v>0</v>
      </c>
      <c r="J90" s="2">
        <f t="shared" si="14"/>
        <v>22100</v>
      </c>
      <c r="K90">
        <f t="shared" si="20"/>
        <v>0</v>
      </c>
    </row>
    <row r="91" spans="1:11" x14ac:dyDescent="0.25">
      <c r="A91" s="1">
        <v>42183</v>
      </c>
      <c r="B91">
        <v>16</v>
      </c>
      <c r="C91">
        <v>0</v>
      </c>
      <c r="D91">
        <f t="shared" si="18"/>
        <v>21675</v>
      </c>
      <c r="E91">
        <f t="shared" si="15"/>
        <v>0</v>
      </c>
      <c r="F91">
        <f t="shared" si="19"/>
        <v>425</v>
      </c>
      <c r="G91">
        <f t="shared" si="16"/>
        <v>1</v>
      </c>
      <c r="H91" s="2">
        <f t="shared" si="17"/>
        <v>12000</v>
      </c>
      <c r="I91" s="2">
        <f t="shared" si="13"/>
        <v>0</v>
      </c>
      <c r="J91" s="2">
        <f t="shared" si="14"/>
        <v>9675</v>
      </c>
      <c r="K91">
        <f t="shared" si="20"/>
        <v>0</v>
      </c>
    </row>
    <row r="92" spans="1:11" x14ac:dyDescent="0.25">
      <c r="A92" s="1">
        <v>42184</v>
      </c>
      <c r="B92">
        <v>16</v>
      </c>
      <c r="C92">
        <v>0</v>
      </c>
      <c r="D92">
        <f t="shared" si="18"/>
        <v>9489</v>
      </c>
      <c r="E92">
        <f t="shared" si="15"/>
        <v>0</v>
      </c>
      <c r="F92">
        <f t="shared" si="19"/>
        <v>186</v>
      </c>
      <c r="G92">
        <f t="shared" si="16"/>
        <v>1</v>
      </c>
      <c r="H92" s="2">
        <f t="shared" si="17"/>
        <v>12000</v>
      </c>
      <c r="I92" s="2">
        <f t="shared" si="13"/>
        <v>1</v>
      </c>
      <c r="J92" s="2">
        <f t="shared" si="14"/>
        <v>13000</v>
      </c>
      <c r="K92">
        <f t="shared" si="20"/>
        <v>15511</v>
      </c>
    </row>
    <row r="93" spans="1:11" x14ac:dyDescent="0.25">
      <c r="A93" s="1">
        <v>42185</v>
      </c>
      <c r="B93">
        <v>19</v>
      </c>
      <c r="C93">
        <v>0</v>
      </c>
      <c r="D93">
        <f t="shared" si="18"/>
        <v>12677</v>
      </c>
      <c r="E93">
        <f t="shared" si="15"/>
        <v>0</v>
      </c>
      <c r="F93">
        <f t="shared" si="19"/>
        <v>323</v>
      </c>
      <c r="G93">
        <f t="shared" si="16"/>
        <v>1</v>
      </c>
      <c r="H93" s="2">
        <f t="shared" si="17"/>
        <v>12000</v>
      </c>
      <c r="I93" s="2">
        <f t="shared" si="13"/>
        <v>0</v>
      </c>
      <c r="J93" s="2">
        <f t="shared" si="14"/>
        <v>677</v>
      </c>
      <c r="K93">
        <f t="shared" si="20"/>
        <v>0</v>
      </c>
    </row>
    <row r="94" spans="1:11" x14ac:dyDescent="0.25">
      <c r="A94" s="1">
        <v>42186</v>
      </c>
      <c r="B94">
        <v>18</v>
      </c>
      <c r="C94">
        <v>0</v>
      </c>
      <c r="D94">
        <f t="shared" si="18"/>
        <v>661</v>
      </c>
      <c r="E94">
        <f t="shared" si="15"/>
        <v>0</v>
      </c>
      <c r="F94">
        <f t="shared" si="19"/>
        <v>16</v>
      </c>
      <c r="G94">
        <f t="shared" si="16"/>
        <v>1</v>
      </c>
      <c r="H94" s="2">
        <f t="shared" si="17"/>
        <v>12000</v>
      </c>
      <c r="I94" s="2">
        <f t="shared" si="13"/>
        <v>1</v>
      </c>
      <c r="J94" s="2">
        <f t="shared" si="14"/>
        <v>13000</v>
      </c>
      <c r="K94">
        <f t="shared" si="20"/>
        <v>24339</v>
      </c>
    </row>
    <row r="95" spans="1:11" x14ac:dyDescent="0.25">
      <c r="A95" s="1">
        <v>42187</v>
      </c>
      <c r="B95">
        <v>20</v>
      </c>
      <c r="C95">
        <v>0</v>
      </c>
      <c r="D95">
        <f t="shared" si="18"/>
        <v>12651</v>
      </c>
      <c r="E95">
        <f t="shared" si="15"/>
        <v>0</v>
      </c>
      <c r="F95">
        <f t="shared" si="19"/>
        <v>349</v>
      </c>
      <c r="G95">
        <f t="shared" si="16"/>
        <v>1</v>
      </c>
      <c r="H95" s="2">
        <f t="shared" si="17"/>
        <v>12000</v>
      </c>
      <c r="I95" s="2">
        <f t="shared" si="13"/>
        <v>0</v>
      </c>
      <c r="J95" s="2">
        <f t="shared" si="14"/>
        <v>651</v>
      </c>
      <c r="K95">
        <f t="shared" si="20"/>
        <v>0</v>
      </c>
    </row>
    <row r="96" spans="1:11" x14ac:dyDescent="0.25">
      <c r="A96" s="1">
        <v>42188</v>
      </c>
      <c r="B96">
        <v>22</v>
      </c>
      <c r="C96">
        <v>0</v>
      </c>
      <c r="D96">
        <f t="shared" si="18"/>
        <v>630</v>
      </c>
      <c r="E96">
        <f t="shared" si="15"/>
        <v>0</v>
      </c>
      <c r="F96">
        <f t="shared" si="19"/>
        <v>21</v>
      </c>
      <c r="G96">
        <f t="shared" si="16"/>
        <v>1</v>
      </c>
      <c r="H96" s="2">
        <f t="shared" si="17"/>
        <v>12000</v>
      </c>
      <c r="I96" s="2">
        <f t="shared" si="13"/>
        <v>1</v>
      </c>
      <c r="J96" s="2">
        <f t="shared" si="14"/>
        <v>13000</v>
      </c>
      <c r="K96">
        <f t="shared" si="20"/>
        <v>24370</v>
      </c>
    </row>
    <row r="97" spans="1:11" x14ac:dyDescent="0.25">
      <c r="A97" s="1">
        <v>42189</v>
      </c>
      <c r="B97">
        <v>25</v>
      </c>
      <c r="C97">
        <v>0</v>
      </c>
      <c r="D97">
        <f t="shared" si="18"/>
        <v>12512</v>
      </c>
      <c r="E97">
        <f t="shared" si="15"/>
        <v>0</v>
      </c>
      <c r="F97">
        <f t="shared" si="19"/>
        <v>488</v>
      </c>
      <c r="G97">
        <f t="shared" si="16"/>
        <v>1</v>
      </c>
      <c r="H97" s="2">
        <f t="shared" si="17"/>
        <v>12000</v>
      </c>
      <c r="I97" s="2">
        <f t="shared" si="13"/>
        <v>0</v>
      </c>
      <c r="J97" s="2">
        <f t="shared" si="14"/>
        <v>512</v>
      </c>
      <c r="K97">
        <f t="shared" si="20"/>
        <v>0</v>
      </c>
    </row>
    <row r="98" spans="1:11" x14ac:dyDescent="0.25">
      <c r="A98" s="1">
        <v>42190</v>
      </c>
      <c r="B98">
        <v>26</v>
      </c>
      <c r="C98">
        <v>0</v>
      </c>
      <c r="D98">
        <f t="shared" si="18"/>
        <v>491</v>
      </c>
      <c r="E98">
        <f t="shared" si="15"/>
        <v>0</v>
      </c>
      <c r="F98">
        <f t="shared" si="19"/>
        <v>21</v>
      </c>
      <c r="G98">
        <f t="shared" si="16"/>
        <v>1</v>
      </c>
      <c r="H98" s="2">
        <f t="shared" si="17"/>
        <v>12000</v>
      </c>
      <c r="I98" s="2">
        <f t="shared" ref="I98:I129" si="21">IF(H98&gt;D98,1,0)</f>
        <v>1</v>
      </c>
      <c r="J98" s="2">
        <f t="shared" ref="J98:J129" si="22">IF(I98=0,D98-H98,25000-H98)</f>
        <v>13000</v>
      </c>
      <c r="K98">
        <f t="shared" si="20"/>
        <v>24509</v>
      </c>
    </row>
    <row r="99" spans="1:11" x14ac:dyDescent="0.25">
      <c r="A99" s="1">
        <v>42191</v>
      </c>
      <c r="B99">
        <v>22</v>
      </c>
      <c r="C99">
        <v>0</v>
      </c>
      <c r="D99">
        <f t="shared" si="18"/>
        <v>12597</v>
      </c>
      <c r="E99">
        <f t="shared" ref="E99:E130" si="23">700*C99</f>
        <v>0</v>
      </c>
      <c r="F99">
        <f t="shared" si="19"/>
        <v>403</v>
      </c>
      <c r="G99">
        <f t="shared" ref="G99:G130" si="24">IF(AND(B99&gt;15,C99&lt;=0.6),1,0)</f>
        <v>1</v>
      </c>
      <c r="H99" s="2">
        <f t="shared" ref="H99:H130" si="25">IF(G99=1,IF(B99&lt;=30,12000,IF(B99&gt;30,24000,"AAAAAA")),0)</f>
        <v>12000</v>
      </c>
      <c r="I99" s="2">
        <f t="shared" si="21"/>
        <v>0</v>
      </c>
      <c r="J99" s="2">
        <f t="shared" si="22"/>
        <v>597</v>
      </c>
      <c r="K99">
        <f t="shared" si="20"/>
        <v>0</v>
      </c>
    </row>
    <row r="100" spans="1:11" x14ac:dyDescent="0.25">
      <c r="A100" s="1">
        <v>42192</v>
      </c>
      <c r="B100">
        <v>22</v>
      </c>
      <c r="C100">
        <v>18</v>
      </c>
      <c r="D100">
        <f t="shared" si="18"/>
        <v>13197</v>
      </c>
      <c r="E100">
        <f t="shared" si="23"/>
        <v>12600</v>
      </c>
      <c r="F100">
        <f t="shared" si="19"/>
        <v>0</v>
      </c>
      <c r="G100">
        <f t="shared" si="24"/>
        <v>0</v>
      </c>
      <c r="H100" s="2">
        <f t="shared" si="25"/>
        <v>0</v>
      </c>
      <c r="I100" s="2">
        <f t="shared" si="21"/>
        <v>0</v>
      </c>
      <c r="J100" s="2">
        <f t="shared" si="22"/>
        <v>13197</v>
      </c>
      <c r="K100">
        <f t="shared" si="20"/>
        <v>0</v>
      </c>
    </row>
    <row r="101" spans="1:11" x14ac:dyDescent="0.25">
      <c r="A101" s="1">
        <v>42193</v>
      </c>
      <c r="B101">
        <v>20</v>
      </c>
      <c r="C101">
        <v>3</v>
      </c>
      <c r="D101">
        <f t="shared" si="18"/>
        <v>15297</v>
      </c>
      <c r="E101">
        <f t="shared" si="23"/>
        <v>2100</v>
      </c>
      <c r="F101">
        <f t="shared" si="19"/>
        <v>0</v>
      </c>
      <c r="G101">
        <f t="shared" si="24"/>
        <v>0</v>
      </c>
      <c r="H101" s="2">
        <f t="shared" si="25"/>
        <v>0</v>
      </c>
      <c r="I101" s="2">
        <f t="shared" si="21"/>
        <v>0</v>
      </c>
      <c r="J101" s="2">
        <f t="shared" si="22"/>
        <v>15297</v>
      </c>
      <c r="K101">
        <f t="shared" si="20"/>
        <v>0</v>
      </c>
    </row>
    <row r="102" spans="1:11" x14ac:dyDescent="0.25">
      <c r="A102" s="1">
        <v>42194</v>
      </c>
      <c r="B102">
        <v>16</v>
      </c>
      <c r="C102">
        <v>0.2</v>
      </c>
      <c r="D102">
        <f t="shared" si="18"/>
        <v>15437</v>
      </c>
      <c r="E102">
        <f t="shared" si="23"/>
        <v>140</v>
      </c>
      <c r="F102">
        <f t="shared" si="19"/>
        <v>0</v>
      </c>
      <c r="G102">
        <f t="shared" si="24"/>
        <v>1</v>
      </c>
      <c r="H102" s="2">
        <f t="shared" si="25"/>
        <v>12000</v>
      </c>
      <c r="I102" s="2">
        <f t="shared" si="21"/>
        <v>0</v>
      </c>
      <c r="J102" s="2">
        <f t="shared" si="22"/>
        <v>3437</v>
      </c>
      <c r="K102">
        <f t="shared" si="20"/>
        <v>0</v>
      </c>
    </row>
    <row r="103" spans="1:11" x14ac:dyDescent="0.25">
      <c r="A103" s="1">
        <v>42195</v>
      </c>
      <c r="B103">
        <v>13</v>
      </c>
      <c r="C103">
        <v>12.2</v>
      </c>
      <c r="D103">
        <f t="shared" si="18"/>
        <v>11977</v>
      </c>
      <c r="E103">
        <f t="shared" si="23"/>
        <v>8540</v>
      </c>
      <c r="F103">
        <f t="shared" si="19"/>
        <v>0</v>
      </c>
      <c r="G103">
        <f t="shared" si="24"/>
        <v>0</v>
      </c>
      <c r="H103" s="2">
        <f t="shared" si="25"/>
        <v>0</v>
      </c>
      <c r="I103" s="2">
        <f t="shared" si="21"/>
        <v>0</v>
      </c>
      <c r="J103" s="2">
        <f t="shared" si="22"/>
        <v>11977</v>
      </c>
      <c r="K103">
        <f t="shared" si="20"/>
        <v>0</v>
      </c>
    </row>
    <row r="104" spans="1:11" x14ac:dyDescent="0.25">
      <c r="A104" s="1">
        <v>42196</v>
      </c>
      <c r="B104">
        <v>16</v>
      </c>
      <c r="C104">
        <v>0</v>
      </c>
      <c r="D104">
        <f t="shared" si="18"/>
        <v>11747</v>
      </c>
      <c r="E104">
        <f t="shared" si="23"/>
        <v>0</v>
      </c>
      <c r="F104">
        <f t="shared" si="19"/>
        <v>230</v>
      </c>
      <c r="G104">
        <f t="shared" si="24"/>
        <v>1</v>
      </c>
      <c r="H104" s="2">
        <f t="shared" si="25"/>
        <v>12000</v>
      </c>
      <c r="I104" s="2">
        <f t="shared" si="21"/>
        <v>1</v>
      </c>
      <c r="J104" s="2">
        <f t="shared" si="22"/>
        <v>13000</v>
      </c>
      <c r="K104">
        <f t="shared" si="20"/>
        <v>13253</v>
      </c>
    </row>
    <row r="105" spans="1:11" x14ac:dyDescent="0.25">
      <c r="A105" s="1">
        <v>42197</v>
      </c>
      <c r="B105">
        <v>18</v>
      </c>
      <c r="C105">
        <v>2</v>
      </c>
      <c r="D105">
        <f t="shared" si="18"/>
        <v>14400</v>
      </c>
      <c r="E105">
        <f t="shared" si="23"/>
        <v>1400</v>
      </c>
      <c r="F105">
        <f t="shared" si="19"/>
        <v>0</v>
      </c>
      <c r="G105">
        <f t="shared" si="24"/>
        <v>0</v>
      </c>
      <c r="H105" s="2">
        <f t="shared" si="25"/>
        <v>0</v>
      </c>
      <c r="I105" s="2">
        <f t="shared" si="21"/>
        <v>0</v>
      </c>
      <c r="J105" s="2">
        <f t="shared" si="22"/>
        <v>14400</v>
      </c>
      <c r="K105">
        <f t="shared" si="20"/>
        <v>0</v>
      </c>
    </row>
    <row r="106" spans="1:11" x14ac:dyDescent="0.25">
      <c r="A106" s="1">
        <v>42198</v>
      </c>
      <c r="B106">
        <v>18</v>
      </c>
      <c r="C106">
        <v>12</v>
      </c>
      <c r="D106">
        <f t="shared" si="18"/>
        <v>22800</v>
      </c>
      <c r="E106">
        <f t="shared" si="23"/>
        <v>8400</v>
      </c>
      <c r="F106">
        <f t="shared" si="19"/>
        <v>0</v>
      </c>
      <c r="G106">
        <f t="shared" si="24"/>
        <v>0</v>
      </c>
      <c r="H106" s="2">
        <f t="shared" si="25"/>
        <v>0</v>
      </c>
      <c r="I106" s="2">
        <f t="shared" si="21"/>
        <v>0</v>
      </c>
      <c r="J106" s="2">
        <f t="shared" si="22"/>
        <v>22800</v>
      </c>
      <c r="K106">
        <f t="shared" si="20"/>
        <v>0</v>
      </c>
    </row>
    <row r="107" spans="1:11" x14ac:dyDescent="0.25">
      <c r="A107" s="1">
        <v>42199</v>
      </c>
      <c r="B107">
        <v>18</v>
      </c>
      <c r="C107">
        <v>0</v>
      </c>
      <c r="D107">
        <f t="shared" si="18"/>
        <v>22277</v>
      </c>
      <c r="E107">
        <f t="shared" si="23"/>
        <v>0</v>
      </c>
      <c r="F107">
        <f t="shared" si="19"/>
        <v>523</v>
      </c>
      <c r="G107">
        <f t="shared" si="24"/>
        <v>1</v>
      </c>
      <c r="H107" s="2">
        <f t="shared" si="25"/>
        <v>12000</v>
      </c>
      <c r="I107" s="2">
        <f t="shared" si="21"/>
        <v>0</v>
      </c>
      <c r="J107" s="2">
        <f t="shared" si="22"/>
        <v>10277</v>
      </c>
      <c r="K107">
        <f t="shared" si="20"/>
        <v>0</v>
      </c>
    </row>
    <row r="108" spans="1:11" x14ac:dyDescent="0.25">
      <c r="A108" s="1">
        <v>42200</v>
      </c>
      <c r="B108">
        <v>18</v>
      </c>
      <c r="C108">
        <v>0</v>
      </c>
      <c r="D108">
        <f t="shared" si="18"/>
        <v>10041</v>
      </c>
      <c r="E108">
        <f t="shared" si="23"/>
        <v>0</v>
      </c>
      <c r="F108">
        <f t="shared" si="19"/>
        <v>236</v>
      </c>
      <c r="G108">
        <f t="shared" si="24"/>
        <v>1</v>
      </c>
      <c r="H108" s="2">
        <f t="shared" si="25"/>
        <v>12000</v>
      </c>
      <c r="I108" s="2">
        <f t="shared" si="21"/>
        <v>1</v>
      </c>
      <c r="J108" s="2">
        <f t="shared" si="22"/>
        <v>13000</v>
      </c>
      <c r="K108">
        <f t="shared" si="20"/>
        <v>14959</v>
      </c>
    </row>
    <row r="109" spans="1:11" x14ac:dyDescent="0.25">
      <c r="A109" s="1">
        <v>42201</v>
      </c>
      <c r="B109">
        <v>16</v>
      </c>
      <c r="C109">
        <v>0</v>
      </c>
      <c r="D109">
        <f t="shared" si="18"/>
        <v>12750</v>
      </c>
      <c r="E109">
        <f t="shared" si="23"/>
        <v>0</v>
      </c>
      <c r="F109">
        <f t="shared" si="19"/>
        <v>250</v>
      </c>
      <c r="G109">
        <f t="shared" si="24"/>
        <v>1</v>
      </c>
      <c r="H109" s="2">
        <f t="shared" si="25"/>
        <v>12000</v>
      </c>
      <c r="I109" s="2">
        <f t="shared" si="21"/>
        <v>0</v>
      </c>
      <c r="J109" s="2">
        <f t="shared" si="22"/>
        <v>750</v>
      </c>
      <c r="K109">
        <f t="shared" si="20"/>
        <v>0</v>
      </c>
    </row>
    <row r="110" spans="1:11" x14ac:dyDescent="0.25">
      <c r="A110" s="1">
        <v>42202</v>
      </c>
      <c r="B110">
        <v>21</v>
      </c>
      <c r="C110">
        <v>0</v>
      </c>
      <c r="D110">
        <f t="shared" si="18"/>
        <v>728</v>
      </c>
      <c r="E110">
        <f t="shared" si="23"/>
        <v>0</v>
      </c>
      <c r="F110">
        <f t="shared" si="19"/>
        <v>22</v>
      </c>
      <c r="G110">
        <f t="shared" si="24"/>
        <v>1</v>
      </c>
      <c r="H110" s="2">
        <f t="shared" si="25"/>
        <v>12000</v>
      </c>
      <c r="I110" s="2">
        <f t="shared" si="21"/>
        <v>1</v>
      </c>
      <c r="J110" s="2">
        <f t="shared" si="22"/>
        <v>13000</v>
      </c>
      <c r="K110">
        <f t="shared" si="20"/>
        <v>24272</v>
      </c>
    </row>
    <row r="111" spans="1:11" x14ac:dyDescent="0.25">
      <c r="A111" s="1">
        <v>42203</v>
      </c>
      <c r="B111">
        <v>26</v>
      </c>
      <c r="C111">
        <v>0</v>
      </c>
      <c r="D111">
        <f t="shared" si="18"/>
        <v>12482</v>
      </c>
      <c r="E111">
        <f t="shared" si="23"/>
        <v>0</v>
      </c>
      <c r="F111">
        <f t="shared" si="19"/>
        <v>518</v>
      </c>
      <c r="G111">
        <f t="shared" si="24"/>
        <v>1</v>
      </c>
      <c r="H111" s="2">
        <f t="shared" si="25"/>
        <v>12000</v>
      </c>
      <c r="I111" s="2">
        <f t="shared" si="21"/>
        <v>0</v>
      </c>
      <c r="J111" s="2">
        <f t="shared" si="22"/>
        <v>482</v>
      </c>
      <c r="K111">
        <f t="shared" si="20"/>
        <v>0</v>
      </c>
    </row>
    <row r="112" spans="1:11" x14ac:dyDescent="0.25">
      <c r="A112" s="1">
        <v>42204</v>
      </c>
      <c r="B112">
        <v>23</v>
      </c>
      <c r="C112">
        <v>18</v>
      </c>
      <c r="D112">
        <f t="shared" si="18"/>
        <v>13082</v>
      </c>
      <c r="E112">
        <f t="shared" si="23"/>
        <v>12600</v>
      </c>
      <c r="F112">
        <f t="shared" si="19"/>
        <v>0</v>
      </c>
      <c r="G112">
        <f t="shared" si="24"/>
        <v>0</v>
      </c>
      <c r="H112" s="2">
        <f t="shared" si="25"/>
        <v>0</v>
      </c>
      <c r="I112" s="2">
        <f t="shared" si="21"/>
        <v>0</v>
      </c>
      <c r="J112" s="2">
        <f t="shared" si="22"/>
        <v>13082</v>
      </c>
      <c r="K112">
        <f t="shared" si="20"/>
        <v>0</v>
      </c>
    </row>
    <row r="113" spans="1:11" x14ac:dyDescent="0.25">
      <c r="A113" s="1">
        <v>42205</v>
      </c>
      <c r="B113">
        <v>19</v>
      </c>
      <c r="C113">
        <v>0</v>
      </c>
      <c r="D113">
        <f t="shared" si="18"/>
        <v>12756</v>
      </c>
      <c r="E113">
        <f t="shared" si="23"/>
        <v>0</v>
      </c>
      <c r="F113">
        <f t="shared" si="19"/>
        <v>326</v>
      </c>
      <c r="G113">
        <f t="shared" si="24"/>
        <v>1</v>
      </c>
      <c r="H113" s="2">
        <f t="shared" si="25"/>
        <v>12000</v>
      </c>
      <c r="I113" s="2">
        <f t="shared" si="21"/>
        <v>0</v>
      </c>
      <c r="J113" s="2">
        <f t="shared" si="22"/>
        <v>756</v>
      </c>
      <c r="K113">
        <f t="shared" si="20"/>
        <v>0</v>
      </c>
    </row>
    <row r="114" spans="1:11" x14ac:dyDescent="0.25">
      <c r="A114" s="1">
        <v>42206</v>
      </c>
      <c r="B114">
        <v>20</v>
      </c>
      <c r="C114">
        <v>6</v>
      </c>
      <c r="D114">
        <f t="shared" si="18"/>
        <v>4956</v>
      </c>
      <c r="E114">
        <f t="shared" si="23"/>
        <v>4200</v>
      </c>
      <c r="F114">
        <f t="shared" si="19"/>
        <v>0</v>
      </c>
      <c r="G114">
        <f t="shared" si="24"/>
        <v>0</v>
      </c>
      <c r="H114" s="2">
        <f t="shared" si="25"/>
        <v>0</v>
      </c>
      <c r="I114" s="2">
        <f t="shared" si="21"/>
        <v>0</v>
      </c>
      <c r="J114" s="2">
        <f t="shared" si="22"/>
        <v>4956</v>
      </c>
      <c r="K114">
        <f t="shared" si="20"/>
        <v>0</v>
      </c>
    </row>
    <row r="115" spans="1:11" x14ac:dyDescent="0.25">
      <c r="A115" s="1">
        <v>42207</v>
      </c>
      <c r="B115">
        <v>22</v>
      </c>
      <c r="C115">
        <v>0</v>
      </c>
      <c r="D115">
        <f t="shared" si="18"/>
        <v>4802</v>
      </c>
      <c r="E115">
        <f t="shared" si="23"/>
        <v>0</v>
      </c>
      <c r="F115">
        <f t="shared" si="19"/>
        <v>154</v>
      </c>
      <c r="G115">
        <f t="shared" si="24"/>
        <v>1</v>
      </c>
      <c r="H115" s="2">
        <f t="shared" si="25"/>
        <v>12000</v>
      </c>
      <c r="I115" s="2">
        <f t="shared" si="21"/>
        <v>1</v>
      </c>
      <c r="J115" s="2">
        <f t="shared" si="22"/>
        <v>13000</v>
      </c>
      <c r="K115">
        <f t="shared" si="20"/>
        <v>20198</v>
      </c>
    </row>
    <row r="116" spans="1:11" x14ac:dyDescent="0.25">
      <c r="A116" s="1">
        <v>42208</v>
      </c>
      <c r="B116">
        <v>20</v>
      </c>
      <c r="C116">
        <v>0</v>
      </c>
      <c r="D116">
        <f t="shared" si="18"/>
        <v>12651</v>
      </c>
      <c r="E116">
        <f t="shared" si="23"/>
        <v>0</v>
      </c>
      <c r="F116">
        <f t="shared" si="19"/>
        <v>349</v>
      </c>
      <c r="G116">
        <f t="shared" si="24"/>
        <v>1</v>
      </c>
      <c r="H116" s="2">
        <f t="shared" si="25"/>
        <v>12000</v>
      </c>
      <c r="I116" s="2">
        <f t="shared" si="21"/>
        <v>0</v>
      </c>
      <c r="J116" s="2">
        <f t="shared" si="22"/>
        <v>651</v>
      </c>
      <c r="K116">
        <f t="shared" si="20"/>
        <v>0</v>
      </c>
    </row>
    <row r="117" spans="1:11" x14ac:dyDescent="0.25">
      <c r="A117" s="1">
        <v>42209</v>
      </c>
      <c r="B117">
        <v>20</v>
      </c>
      <c r="C117">
        <v>0</v>
      </c>
      <c r="D117">
        <f t="shared" si="18"/>
        <v>633</v>
      </c>
      <c r="E117">
        <f t="shared" si="23"/>
        <v>0</v>
      </c>
      <c r="F117">
        <f t="shared" si="19"/>
        <v>18</v>
      </c>
      <c r="G117">
        <f t="shared" si="24"/>
        <v>1</v>
      </c>
      <c r="H117" s="2">
        <f t="shared" si="25"/>
        <v>12000</v>
      </c>
      <c r="I117" s="2">
        <f t="shared" si="21"/>
        <v>1</v>
      </c>
      <c r="J117" s="2">
        <f t="shared" si="22"/>
        <v>13000</v>
      </c>
      <c r="K117">
        <f t="shared" si="20"/>
        <v>24367</v>
      </c>
    </row>
    <row r="118" spans="1:11" x14ac:dyDescent="0.25">
      <c r="A118" s="1">
        <v>42210</v>
      </c>
      <c r="B118">
        <v>23</v>
      </c>
      <c r="C118">
        <v>0.1</v>
      </c>
      <c r="D118">
        <f t="shared" si="18"/>
        <v>13070</v>
      </c>
      <c r="E118">
        <f t="shared" si="23"/>
        <v>70</v>
      </c>
      <c r="F118">
        <f t="shared" si="19"/>
        <v>0</v>
      </c>
      <c r="G118">
        <f t="shared" si="24"/>
        <v>1</v>
      </c>
      <c r="H118" s="2">
        <f t="shared" si="25"/>
        <v>12000</v>
      </c>
      <c r="I118" s="2">
        <f t="shared" si="21"/>
        <v>0</v>
      </c>
      <c r="J118" s="2">
        <f t="shared" si="22"/>
        <v>1070</v>
      </c>
      <c r="K118">
        <f t="shared" si="20"/>
        <v>0</v>
      </c>
    </row>
    <row r="119" spans="1:11" x14ac:dyDescent="0.25">
      <c r="A119" s="1">
        <v>42211</v>
      </c>
      <c r="B119">
        <v>16</v>
      </c>
      <c r="C119">
        <v>0</v>
      </c>
      <c r="D119">
        <f t="shared" si="18"/>
        <v>1049</v>
      </c>
      <c r="E119">
        <f t="shared" si="23"/>
        <v>0</v>
      </c>
      <c r="F119">
        <f t="shared" si="19"/>
        <v>21</v>
      </c>
      <c r="G119">
        <f t="shared" si="24"/>
        <v>1</v>
      </c>
      <c r="H119" s="2">
        <f t="shared" si="25"/>
        <v>12000</v>
      </c>
      <c r="I119" s="2">
        <f t="shared" si="21"/>
        <v>1</v>
      </c>
      <c r="J119" s="2">
        <f t="shared" si="22"/>
        <v>13000</v>
      </c>
      <c r="K119">
        <f t="shared" si="20"/>
        <v>23951</v>
      </c>
    </row>
    <row r="120" spans="1:11" x14ac:dyDescent="0.25">
      <c r="A120" s="1">
        <v>42212</v>
      </c>
      <c r="B120">
        <v>16</v>
      </c>
      <c r="C120">
        <v>0.1</v>
      </c>
      <c r="D120">
        <f t="shared" si="18"/>
        <v>13070</v>
      </c>
      <c r="E120">
        <f t="shared" si="23"/>
        <v>70</v>
      </c>
      <c r="F120">
        <f t="shared" si="19"/>
        <v>0</v>
      </c>
      <c r="G120">
        <f t="shared" si="24"/>
        <v>1</v>
      </c>
      <c r="H120" s="2">
        <f t="shared" si="25"/>
        <v>12000</v>
      </c>
      <c r="I120" s="2">
        <f t="shared" si="21"/>
        <v>0</v>
      </c>
      <c r="J120" s="2">
        <f t="shared" si="22"/>
        <v>1070</v>
      </c>
      <c r="K120">
        <f t="shared" si="20"/>
        <v>0</v>
      </c>
    </row>
    <row r="121" spans="1:11" x14ac:dyDescent="0.25">
      <c r="A121" s="1">
        <v>42213</v>
      </c>
      <c r="B121">
        <v>18</v>
      </c>
      <c r="C121">
        <v>0.3</v>
      </c>
      <c r="D121">
        <f t="shared" si="18"/>
        <v>1280</v>
      </c>
      <c r="E121">
        <f t="shared" si="23"/>
        <v>210</v>
      </c>
      <c r="F121">
        <f t="shared" si="19"/>
        <v>0</v>
      </c>
      <c r="G121">
        <f t="shared" si="24"/>
        <v>1</v>
      </c>
      <c r="H121" s="2">
        <f t="shared" si="25"/>
        <v>12000</v>
      </c>
      <c r="I121" s="2">
        <f t="shared" si="21"/>
        <v>1</v>
      </c>
      <c r="J121" s="2">
        <f t="shared" si="22"/>
        <v>13000</v>
      </c>
      <c r="K121">
        <f t="shared" si="20"/>
        <v>23720</v>
      </c>
    </row>
    <row r="122" spans="1:11" x14ac:dyDescent="0.25">
      <c r="A122" s="1">
        <v>42214</v>
      </c>
      <c r="B122">
        <v>18</v>
      </c>
      <c r="C122">
        <v>0</v>
      </c>
      <c r="D122">
        <f t="shared" si="18"/>
        <v>12702</v>
      </c>
      <c r="E122">
        <f t="shared" si="23"/>
        <v>0</v>
      </c>
      <c r="F122">
        <f t="shared" si="19"/>
        <v>298</v>
      </c>
      <c r="G122">
        <f t="shared" si="24"/>
        <v>1</v>
      </c>
      <c r="H122" s="2">
        <f t="shared" si="25"/>
        <v>12000</v>
      </c>
      <c r="I122" s="2">
        <f t="shared" si="21"/>
        <v>0</v>
      </c>
      <c r="J122" s="2">
        <f t="shared" si="22"/>
        <v>702</v>
      </c>
      <c r="K122">
        <f t="shared" si="20"/>
        <v>0</v>
      </c>
    </row>
    <row r="123" spans="1:11" x14ac:dyDescent="0.25">
      <c r="A123" s="1">
        <v>42215</v>
      </c>
      <c r="B123">
        <v>14</v>
      </c>
      <c r="C123">
        <v>0</v>
      </c>
      <c r="D123">
        <f t="shared" si="18"/>
        <v>690</v>
      </c>
      <c r="E123">
        <f t="shared" si="23"/>
        <v>0</v>
      </c>
      <c r="F123">
        <f t="shared" si="19"/>
        <v>12</v>
      </c>
      <c r="G123">
        <f t="shared" si="24"/>
        <v>0</v>
      </c>
      <c r="H123" s="2">
        <f t="shared" si="25"/>
        <v>0</v>
      </c>
      <c r="I123" s="2">
        <f t="shared" si="21"/>
        <v>0</v>
      </c>
      <c r="J123" s="2">
        <f t="shared" si="22"/>
        <v>690</v>
      </c>
      <c r="K123">
        <f t="shared" si="20"/>
        <v>0</v>
      </c>
    </row>
    <row r="124" spans="1:11" x14ac:dyDescent="0.25">
      <c r="A124" s="1">
        <v>42216</v>
      </c>
      <c r="B124">
        <v>14</v>
      </c>
      <c r="C124">
        <v>0</v>
      </c>
      <c r="D124">
        <f t="shared" si="18"/>
        <v>679</v>
      </c>
      <c r="E124">
        <f t="shared" si="23"/>
        <v>0</v>
      </c>
      <c r="F124">
        <f t="shared" si="19"/>
        <v>11</v>
      </c>
      <c r="G124">
        <f t="shared" si="24"/>
        <v>0</v>
      </c>
      <c r="H124" s="2">
        <f t="shared" si="25"/>
        <v>0</v>
      </c>
      <c r="I124" s="2">
        <f t="shared" si="21"/>
        <v>0</v>
      </c>
      <c r="J124" s="2">
        <f t="shared" si="22"/>
        <v>679</v>
      </c>
      <c r="K124">
        <f t="shared" si="20"/>
        <v>0</v>
      </c>
    </row>
    <row r="125" spans="1:11" x14ac:dyDescent="0.25">
      <c r="A125" s="1">
        <v>42217</v>
      </c>
      <c r="B125">
        <v>16</v>
      </c>
      <c r="C125">
        <v>0</v>
      </c>
      <c r="D125">
        <f t="shared" si="18"/>
        <v>665</v>
      </c>
      <c r="E125">
        <f t="shared" si="23"/>
        <v>0</v>
      </c>
      <c r="F125">
        <f t="shared" si="19"/>
        <v>14</v>
      </c>
      <c r="G125">
        <f t="shared" si="24"/>
        <v>1</v>
      </c>
      <c r="H125" s="2">
        <f t="shared" si="25"/>
        <v>12000</v>
      </c>
      <c r="I125" s="2">
        <f t="shared" si="21"/>
        <v>1</v>
      </c>
      <c r="J125" s="2">
        <f t="shared" si="22"/>
        <v>13000</v>
      </c>
      <c r="K125">
        <f t="shared" si="20"/>
        <v>24335</v>
      </c>
    </row>
    <row r="126" spans="1:11" x14ac:dyDescent="0.25">
      <c r="A126" s="1">
        <v>42218</v>
      </c>
      <c r="B126">
        <v>22</v>
      </c>
      <c r="C126">
        <v>0</v>
      </c>
      <c r="D126">
        <f t="shared" si="18"/>
        <v>12597</v>
      </c>
      <c r="E126">
        <f t="shared" si="23"/>
        <v>0</v>
      </c>
      <c r="F126">
        <f t="shared" si="19"/>
        <v>403</v>
      </c>
      <c r="G126">
        <f t="shared" si="24"/>
        <v>1</v>
      </c>
      <c r="H126" s="2">
        <f t="shared" si="25"/>
        <v>12000</v>
      </c>
      <c r="I126" s="2">
        <f t="shared" si="21"/>
        <v>0</v>
      </c>
      <c r="J126" s="2">
        <f t="shared" si="22"/>
        <v>597</v>
      </c>
      <c r="K126">
        <f t="shared" si="20"/>
        <v>0</v>
      </c>
    </row>
    <row r="127" spans="1:11" x14ac:dyDescent="0.25">
      <c r="A127" s="1">
        <v>42219</v>
      </c>
      <c r="B127">
        <v>22</v>
      </c>
      <c r="C127">
        <v>0</v>
      </c>
      <c r="D127">
        <f t="shared" si="18"/>
        <v>578</v>
      </c>
      <c r="E127">
        <f t="shared" si="23"/>
        <v>0</v>
      </c>
      <c r="F127">
        <f t="shared" si="19"/>
        <v>19</v>
      </c>
      <c r="G127">
        <f t="shared" si="24"/>
        <v>1</v>
      </c>
      <c r="H127" s="2">
        <f t="shared" si="25"/>
        <v>12000</v>
      </c>
      <c r="I127" s="2">
        <f t="shared" si="21"/>
        <v>1</v>
      </c>
      <c r="J127" s="2">
        <f t="shared" si="22"/>
        <v>13000</v>
      </c>
      <c r="K127">
        <f t="shared" si="20"/>
        <v>24422</v>
      </c>
    </row>
    <row r="128" spans="1:11" x14ac:dyDescent="0.25">
      <c r="A128" s="1">
        <v>42220</v>
      </c>
      <c r="B128">
        <v>25</v>
      </c>
      <c r="C128">
        <v>0</v>
      </c>
      <c r="D128">
        <f t="shared" si="18"/>
        <v>12512</v>
      </c>
      <c r="E128">
        <f t="shared" si="23"/>
        <v>0</v>
      </c>
      <c r="F128">
        <f t="shared" si="19"/>
        <v>488</v>
      </c>
      <c r="G128">
        <f t="shared" si="24"/>
        <v>1</v>
      </c>
      <c r="H128" s="2">
        <f t="shared" si="25"/>
        <v>12000</v>
      </c>
      <c r="I128" s="2">
        <f t="shared" si="21"/>
        <v>0</v>
      </c>
      <c r="J128" s="2">
        <f t="shared" si="22"/>
        <v>512</v>
      </c>
      <c r="K128">
        <f t="shared" si="20"/>
        <v>0</v>
      </c>
    </row>
    <row r="129" spans="1:11" x14ac:dyDescent="0.25">
      <c r="A129" s="1">
        <v>42221</v>
      </c>
      <c r="B129">
        <v>24</v>
      </c>
      <c r="C129">
        <v>0</v>
      </c>
      <c r="D129">
        <f t="shared" si="18"/>
        <v>493</v>
      </c>
      <c r="E129">
        <f t="shared" si="23"/>
        <v>0</v>
      </c>
      <c r="F129">
        <f t="shared" si="19"/>
        <v>19</v>
      </c>
      <c r="G129">
        <f t="shared" si="24"/>
        <v>1</v>
      </c>
      <c r="H129" s="2">
        <f t="shared" si="25"/>
        <v>12000</v>
      </c>
      <c r="I129" s="2">
        <f t="shared" si="21"/>
        <v>1</v>
      </c>
      <c r="J129" s="2">
        <f t="shared" si="22"/>
        <v>13000</v>
      </c>
      <c r="K129">
        <f t="shared" si="20"/>
        <v>24507</v>
      </c>
    </row>
    <row r="130" spans="1:11" x14ac:dyDescent="0.25">
      <c r="A130" s="1">
        <v>42222</v>
      </c>
      <c r="B130">
        <v>24</v>
      </c>
      <c r="C130">
        <v>0</v>
      </c>
      <c r="D130">
        <f t="shared" si="18"/>
        <v>12541</v>
      </c>
      <c r="E130">
        <f t="shared" si="23"/>
        <v>0</v>
      </c>
      <c r="F130">
        <f t="shared" si="19"/>
        <v>459</v>
      </c>
      <c r="G130">
        <f t="shared" si="24"/>
        <v>1</v>
      </c>
      <c r="H130" s="2">
        <f t="shared" si="25"/>
        <v>12000</v>
      </c>
      <c r="I130" s="2">
        <f t="shared" ref="I130:I161" si="26">IF(H130&gt;D130,1,0)</f>
        <v>0</v>
      </c>
      <c r="J130" s="2">
        <f t="shared" ref="J130:J161" si="27">IF(I130=0,D130-H130,25000-H130)</f>
        <v>541</v>
      </c>
      <c r="K130">
        <f t="shared" si="20"/>
        <v>0</v>
      </c>
    </row>
    <row r="131" spans="1:11" x14ac:dyDescent="0.25">
      <c r="A131" s="1">
        <v>42223</v>
      </c>
      <c r="B131">
        <v>28</v>
      </c>
      <c r="C131">
        <v>0</v>
      </c>
      <c r="D131">
        <f t="shared" si="18"/>
        <v>516</v>
      </c>
      <c r="E131">
        <f t="shared" ref="E131:E162" si="28">700*C131</f>
        <v>0</v>
      </c>
      <c r="F131">
        <f t="shared" si="19"/>
        <v>25</v>
      </c>
      <c r="G131">
        <f t="shared" ref="G131:G162" si="29">IF(AND(B131&gt;15,C131&lt;=0.6),1,0)</f>
        <v>1</v>
      </c>
      <c r="H131" s="2">
        <f t="shared" ref="H131:H162" si="30">IF(G131=1,IF(B131&lt;=30,12000,IF(B131&gt;30,24000,"AAAAAA")),0)</f>
        <v>12000</v>
      </c>
      <c r="I131" s="2">
        <f t="shared" si="26"/>
        <v>1</v>
      </c>
      <c r="J131" s="2">
        <f t="shared" si="27"/>
        <v>13000</v>
      </c>
      <c r="K131">
        <f t="shared" si="20"/>
        <v>24484</v>
      </c>
    </row>
    <row r="132" spans="1:11" x14ac:dyDescent="0.25">
      <c r="A132" s="1">
        <v>42224</v>
      </c>
      <c r="B132">
        <v>28</v>
      </c>
      <c r="C132">
        <v>0</v>
      </c>
      <c r="D132">
        <f t="shared" ref="D132:D185" si="31">MIN(25000,(J131+E132-F132))</f>
        <v>12422</v>
      </c>
      <c r="E132">
        <f t="shared" si="28"/>
        <v>0</v>
      </c>
      <c r="F132">
        <f t="shared" ref="F132:F185" si="32">IF(C132=0,ROUNDUP(0.03%*POWER(B132,1.5)*J131,0),0)</f>
        <v>578</v>
      </c>
      <c r="G132">
        <f t="shared" si="29"/>
        <v>1</v>
      </c>
      <c r="H132" s="2">
        <f t="shared" si="30"/>
        <v>12000</v>
      </c>
      <c r="I132" s="2">
        <f t="shared" si="26"/>
        <v>0</v>
      </c>
      <c r="J132" s="2">
        <f t="shared" si="27"/>
        <v>422</v>
      </c>
      <c r="K132">
        <f t="shared" ref="K132:K185" si="33">IF(I132=1,25000-D132,0)</f>
        <v>0</v>
      </c>
    </row>
    <row r="133" spans="1:11" x14ac:dyDescent="0.25">
      <c r="A133" s="1">
        <v>42225</v>
      </c>
      <c r="B133">
        <v>24</v>
      </c>
      <c r="C133">
        <v>0</v>
      </c>
      <c r="D133">
        <f t="shared" si="31"/>
        <v>407</v>
      </c>
      <c r="E133">
        <f t="shared" si="28"/>
        <v>0</v>
      </c>
      <c r="F133">
        <f t="shared" si="32"/>
        <v>15</v>
      </c>
      <c r="G133">
        <f t="shared" si="29"/>
        <v>1</v>
      </c>
      <c r="H133" s="2">
        <f t="shared" si="30"/>
        <v>12000</v>
      </c>
      <c r="I133" s="2">
        <f t="shared" si="26"/>
        <v>1</v>
      </c>
      <c r="J133" s="2">
        <f t="shared" si="27"/>
        <v>13000</v>
      </c>
      <c r="K133">
        <f t="shared" si="33"/>
        <v>24593</v>
      </c>
    </row>
    <row r="134" spans="1:11" x14ac:dyDescent="0.25">
      <c r="A134" s="1">
        <v>42226</v>
      </c>
      <c r="B134">
        <v>24</v>
      </c>
      <c r="C134">
        <v>0</v>
      </c>
      <c r="D134">
        <f t="shared" si="31"/>
        <v>12541</v>
      </c>
      <c r="E134">
        <f t="shared" si="28"/>
        <v>0</v>
      </c>
      <c r="F134">
        <f t="shared" si="32"/>
        <v>459</v>
      </c>
      <c r="G134">
        <f t="shared" si="29"/>
        <v>1</v>
      </c>
      <c r="H134" s="2">
        <f t="shared" si="30"/>
        <v>12000</v>
      </c>
      <c r="I134" s="2">
        <f t="shared" si="26"/>
        <v>0</v>
      </c>
      <c r="J134" s="2">
        <f t="shared" si="27"/>
        <v>541</v>
      </c>
      <c r="K134">
        <f t="shared" si="33"/>
        <v>0</v>
      </c>
    </row>
    <row r="135" spans="1:11" x14ac:dyDescent="0.25">
      <c r="A135" s="1">
        <v>42227</v>
      </c>
      <c r="B135">
        <v>26</v>
      </c>
      <c r="C135">
        <v>0</v>
      </c>
      <c r="D135">
        <f t="shared" si="31"/>
        <v>519</v>
      </c>
      <c r="E135">
        <f t="shared" si="28"/>
        <v>0</v>
      </c>
      <c r="F135">
        <f t="shared" si="32"/>
        <v>22</v>
      </c>
      <c r="G135">
        <f t="shared" si="29"/>
        <v>1</v>
      </c>
      <c r="H135" s="2">
        <f t="shared" si="30"/>
        <v>12000</v>
      </c>
      <c r="I135" s="2">
        <f t="shared" si="26"/>
        <v>1</v>
      </c>
      <c r="J135" s="2">
        <f t="shared" si="27"/>
        <v>13000</v>
      </c>
      <c r="K135">
        <f t="shared" si="33"/>
        <v>24481</v>
      </c>
    </row>
    <row r="136" spans="1:11" x14ac:dyDescent="0.25">
      <c r="A136" s="1">
        <v>42228</v>
      </c>
      <c r="B136">
        <v>32</v>
      </c>
      <c r="C136">
        <v>0.6</v>
      </c>
      <c r="D136">
        <f t="shared" si="31"/>
        <v>13420</v>
      </c>
      <c r="E136">
        <f t="shared" si="28"/>
        <v>420</v>
      </c>
      <c r="F136">
        <f t="shared" si="32"/>
        <v>0</v>
      </c>
      <c r="G136">
        <f t="shared" si="29"/>
        <v>1</v>
      </c>
      <c r="H136" s="2">
        <f t="shared" si="30"/>
        <v>24000</v>
      </c>
      <c r="I136" s="2">
        <f t="shared" si="26"/>
        <v>1</v>
      </c>
      <c r="J136" s="2">
        <f t="shared" si="27"/>
        <v>1000</v>
      </c>
      <c r="K136">
        <f t="shared" si="33"/>
        <v>11580</v>
      </c>
    </row>
    <row r="137" spans="1:11" x14ac:dyDescent="0.25">
      <c r="A137" s="1">
        <v>42229</v>
      </c>
      <c r="B137">
        <v>31</v>
      </c>
      <c r="C137">
        <v>0.1</v>
      </c>
      <c r="D137">
        <f t="shared" si="31"/>
        <v>1070</v>
      </c>
      <c r="E137">
        <f t="shared" si="28"/>
        <v>70</v>
      </c>
      <c r="F137">
        <f t="shared" si="32"/>
        <v>0</v>
      </c>
      <c r="G137">
        <f t="shared" si="29"/>
        <v>1</v>
      </c>
      <c r="H137" s="2">
        <f t="shared" si="30"/>
        <v>24000</v>
      </c>
      <c r="I137" s="2">
        <f t="shared" si="26"/>
        <v>1</v>
      </c>
      <c r="J137" s="2">
        <f t="shared" si="27"/>
        <v>1000</v>
      </c>
      <c r="K137">
        <f t="shared" si="33"/>
        <v>23930</v>
      </c>
    </row>
    <row r="138" spans="1:11" x14ac:dyDescent="0.25">
      <c r="A138" s="1">
        <v>42230</v>
      </c>
      <c r="B138">
        <v>33</v>
      </c>
      <c r="C138">
        <v>0</v>
      </c>
      <c r="D138">
        <f t="shared" si="31"/>
        <v>943</v>
      </c>
      <c r="E138">
        <f t="shared" si="28"/>
        <v>0</v>
      </c>
      <c r="F138">
        <f t="shared" si="32"/>
        <v>57</v>
      </c>
      <c r="G138">
        <f t="shared" si="29"/>
        <v>1</v>
      </c>
      <c r="H138" s="2">
        <f t="shared" si="30"/>
        <v>24000</v>
      </c>
      <c r="I138" s="2">
        <f t="shared" si="26"/>
        <v>1</v>
      </c>
      <c r="J138" s="2">
        <f t="shared" si="27"/>
        <v>1000</v>
      </c>
      <c r="K138">
        <f t="shared" si="33"/>
        <v>24057</v>
      </c>
    </row>
    <row r="139" spans="1:11" x14ac:dyDescent="0.25">
      <c r="A139" s="1">
        <v>42231</v>
      </c>
      <c r="B139">
        <v>31</v>
      </c>
      <c r="C139">
        <v>12</v>
      </c>
      <c r="D139">
        <f t="shared" si="31"/>
        <v>9400</v>
      </c>
      <c r="E139">
        <f t="shared" si="28"/>
        <v>8400</v>
      </c>
      <c r="F139">
        <f t="shared" si="32"/>
        <v>0</v>
      </c>
      <c r="G139">
        <f t="shared" si="29"/>
        <v>0</v>
      </c>
      <c r="H139" s="2">
        <f t="shared" si="30"/>
        <v>0</v>
      </c>
      <c r="I139" s="2">
        <f t="shared" si="26"/>
        <v>0</v>
      </c>
      <c r="J139" s="2">
        <f t="shared" si="27"/>
        <v>9400</v>
      </c>
      <c r="K139">
        <f t="shared" si="33"/>
        <v>0</v>
      </c>
    </row>
    <row r="140" spans="1:11" x14ac:dyDescent="0.25">
      <c r="A140" s="1">
        <v>42232</v>
      </c>
      <c r="B140">
        <v>22</v>
      </c>
      <c r="C140">
        <v>0</v>
      </c>
      <c r="D140">
        <f t="shared" si="31"/>
        <v>9109</v>
      </c>
      <c r="E140">
        <f t="shared" si="28"/>
        <v>0</v>
      </c>
      <c r="F140">
        <f t="shared" si="32"/>
        <v>291</v>
      </c>
      <c r="G140">
        <f t="shared" si="29"/>
        <v>1</v>
      </c>
      <c r="H140" s="2">
        <f t="shared" si="30"/>
        <v>12000</v>
      </c>
      <c r="I140" s="2">
        <f t="shared" si="26"/>
        <v>1</v>
      </c>
      <c r="J140" s="2">
        <f t="shared" si="27"/>
        <v>13000</v>
      </c>
      <c r="K140">
        <f t="shared" si="33"/>
        <v>15891</v>
      </c>
    </row>
    <row r="141" spans="1:11" x14ac:dyDescent="0.25">
      <c r="A141" s="1">
        <v>42233</v>
      </c>
      <c r="B141">
        <v>24</v>
      </c>
      <c r="C141">
        <v>0.2</v>
      </c>
      <c r="D141">
        <f t="shared" si="31"/>
        <v>13140</v>
      </c>
      <c r="E141">
        <f t="shared" si="28"/>
        <v>140</v>
      </c>
      <c r="F141">
        <f t="shared" si="32"/>
        <v>0</v>
      </c>
      <c r="G141">
        <f t="shared" si="29"/>
        <v>1</v>
      </c>
      <c r="H141" s="2">
        <f t="shared" si="30"/>
        <v>12000</v>
      </c>
      <c r="I141" s="2">
        <f t="shared" si="26"/>
        <v>0</v>
      </c>
      <c r="J141" s="2">
        <f t="shared" si="27"/>
        <v>1140</v>
      </c>
      <c r="K141">
        <f t="shared" si="33"/>
        <v>0</v>
      </c>
    </row>
    <row r="142" spans="1:11" x14ac:dyDescent="0.25">
      <c r="A142" s="1">
        <v>42234</v>
      </c>
      <c r="B142">
        <v>22</v>
      </c>
      <c r="C142">
        <v>0</v>
      </c>
      <c r="D142">
        <f t="shared" si="31"/>
        <v>1104</v>
      </c>
      <c r="E142">
        <f t="shared" si="28"/>
        <v>0</v>
      </c>
      <c r="F142">
        <f t="shared" si="32"/>
        <v>36</v>
      </c>
      <c r="G142">
        <f t="shared" si="29"/>
        <v>1</v>
      </c>
      <c r="H142" s="2">
        <f t="shared" si="30"/>
        <v>12000</v>
      </c>
      <c r="I142" s="2">
        <f t="shared" si="26"/>
        <v>1</v>
      </c>
      <c r="J142" s="2">
        <f t="shared" si="27"/>
        <v>13000</v>
      </c>
      <c r="K142">
        <f t="shared" si="33"/>
        <v>23896</v>
      </c>
    </row>
    <row r="143" spans="1:11" x14ac:dyDescent="0.25">
      <c r="A143" s="1">
        <v>42235</v>
      </c>
      <c r="B143">
        <v>19</v>
      </c>
      <c r="C143">
        <v>0</v>
      </c>
      <c r="D143">
        <f t="shared" si="31"/>
        <v>12677</v>
      </c>
      <c r="E143">
        <f t="shared" si="28"/>
        <v>0</v>
      </c>
      <c r="F143">
        <f t="shared" si="32"/>
        <v>323</v>
      </c>
      <c r="G143">
        <f t="shared" si="29"/>
        <v>1</v>
      </c>
      <c r="H143" s="2">
        <f t="shared" si="30"/>
        <v>12000</v>
      </c>
      <c r="I143" s="2">
        <f t="shared" si="26"/>
        <v>0</v>
      </c>
      <c r="J143" s="2">
        <f t="shared" si="27"/>
        <v>677</v>
      </c>
      <c r="K143">
        <f t="shared" si="33"/>
        <v>0</v>
      </c>
    </row>
    <row r="144" spans="1:11" x14ac:dyDescent="0.25">
      <c r="A144" s="1">
        <v>42236</v>
      </c>
      <c r="B144">
        <v>18</v>
      </c>
      <c r="C144">
        <v>0</v>
      </c>
      <c r="D144">
        <f t="shared" si="31"/>
        <v>661</v>
      </c>
      <c r="E144">
        <f t="shared" si="28"/>
        <v>0</v>
      </c>
      <c r="F144">
        <f t="shared" si="32"/>
        <v>16</v>
      </c>
      <c r="G144">
        <f t="shared" si="29"/>
        <v>1</v>
      </c>
      <c r="H144" s="2">
        <f t="shared" si="30"/>
        <v>12000</v>
      </c>
      <c r="I144" s="2">
        <f t="shared" si="26"/>
        <v>1</v>
      </c>
      <c r="J144" s="2">
        <f t="shared" si="27"/>
        <v>13000</v>
      </c>
      <c r="K144">
        <f t="shared" si="33"/>
        <v>24339</v>
      </c>
    </row>
    <row r="145" spans="1:11" x14ac:dyDescent="0.25">
      <c r="A145" s="1">
        <v>42237</v>
      </c>
      <c r="B145">
        <v>18</v>
      </c>
      <c r="C145">
        <v>0</v>
      </c>
      <c r="D145">
        <f t="shared" si="31"/>
        <v>12702</v>
      </c>
      <c r="E145">
        <f t="shared" si="28"/>
        <v>0</v>
      </c>
      <c r="F145">
        <f t="shared" si="32"/>
        <v>298</v>
      </c>
      <c r="G145">
        <f t="shared" si="29"/>
        <v>1</v>
      </c>
      <c r="H145" s="2">
        <f t="shared" si="30"/>
        <v>12000</v>
      </c>
      <c r="I145" s="2">
        <f t="shared" si="26"/>
        <v>0</v>
      </c>
      <c r="J145" s="2">
        <f t="shared" si="27"/>
        <v>702</v>
      </c>
      <c r="K145">
        <f t="shared" si="33"/>
        <v>0</v>
      </c>
    </row>
    <row r="146" spans="1:11" x14ac:dyDescent="0.25">
      <c r="A146" s="1">
        <v>42238</v>
      </c>
      <c r="B146">
        <v>18</v>
      </c>
      <c r="C146">
        <v>0</v>
      </c>
      <c r="D146">
        <f t="shared" si="31"/>
        <v>685</v>
      </c>
      <c r="E146">
        <f t="shared" si="28"/>
        <v>0</v>
      </c>
      <c r="F146">
        <f t="shared" si="32"/>
        <v>17</v>
      </c>
      <c r="G146">
        <f t="shared" si="29"/>
        <v>1</v>
      </c>
      <c r="H146" s="2">
        <f t="shared" si="30"/>
        <v>12000</v>
      </c>
      <c r="I146" s="2">
        <f t="shared" si="26"/>
        <v>1</v>
      </c>
      <c r="J146" s="2">
        <f t="shared" si="27"/>
        <v>13000</v>
      </c>
      <c r="K146">
        <f t="shared" si="33"/>
        <v>24315</v>
      </c>
    </row>
    <row r="147" spans="1:11" x14ac:dyDescent="0.25">
      <c r="A147" s="1">
        <v>42239</v>
      </c>
      <c r="B147">
        <v>19</v>
      </c>
      <c r="C147">
        <v>0</v>
      </c>
      <c r="D147">
        <f t="shared" si="31"/>
        <v>12677</v>
      </c>
      <c r="E147">
        <f t="shared" si="28"/>
        <v>0</v>
      </c>
      <c r="F147">
        <f t="shared" si="32"/>
        <v>323</v>
      </c>
      <c r="G147">
        <f t="shared" si="29"/>
        <v>1</v>
      </c>
      <c r="H147" s="2">
        <f t="shared" si="30"/>
        <v>12000</v>
      </c>
      <c r="I147" s="2">
        <f t="shared" si="26"/>
        <v>0</v>
      </c>
      <c r="J147" s="2">
        <f t="shared" si="27"/>
        <v>677</v>
      </c>
      <c r="K147">
        <f t="shared" si="33"/>
        <v>0</v>
      </c>
    </row>
    <row r="148" spans="1:11" x14ac:dyDescent="0.25">
      <c r="A148" s="1">
        <v>42240</v>
      </c>
      <c r="B148">
        <v>21</v>
      </c>
      <c r="C148">
        <v>5.5</v>
      </c>
      <c r="D148">
        <f t="shared" si="31"/>
        <v>4527</v>
      </c>
      <c r="E148">
        <f t="shared" si="28"/>
        <v>3850</v>
      </c>
      <c r="F148">
        <f t="shared" si="32"/>
        <v>0</v>
      </c>
      <c r="G148">
        <f t="shared" si="29"/>
        <v>0</v>
      </c>
      <c r="H148" s="2">
        <f t="shared" si="30"/>
        <v>0</v>
      </c>
      <c r="I148" s="2">
        <f t="shared" si="26"/>
        <v>0</v>
      </c>
      <c r="J148" s="2">
        <f t="shared" si="27"/>
        <v>4527</v>
      </c>
      <c r="K148">
        <f t="shared" si="33"/>
        <v>0</v>
      </c>
    </row>
    <row r="149" spans="1:11" x14ac:dyDescent="0.25">
      <c r="A149" s="1">
        <v>42241</v>
      </c>
      <c r="B149">
        <v>18</v>
      </c>
      <c r="C149">
        <v>18</v>
      </c>
      <c r="D149">
        <f t="shared" si="31"/>
        <v>17127</v>
      </c>
      <c r="E149">
        <f t="shared" si="28"/>
        <v>12600</v>
      </c>
      <c r="F149">
        <f t="shared" si="32"/>
        <v>0</v>
      </c>
      <c r="G149">
        <f t="shared" si="29"/>
        <v>0</v>
      </c>
      <c r="H149" s="2">
        <f t="shared" si="30"/>
        <v>0</v>
      </c>
      <c r="I149" s="2">
        <f t="shared" si="26"/>
        <v>0</v>
      </c>
      <c r="J149" s="2">
        <f t="shared" si="27"/>
        <v>17127</v>
      </c>
      <c r="K149">
        <f t="shared" si="33"/>
        <v>0</v>
      </c>
    </row>
    <row r="150" spans="1:11" x14ac:dyDescent="0.25">
      <c r="A150" s="1">
        <v>42242</v>
      </c>
      <c r="B150">
        <v>19</v>
      </c>
      <c r="C150">
        <v>12</v>
      </c>
      <c r="D150">
        <f t="shared" si="31"/>
        <v>25000</v>
      </c>
      <c r="E150">
        <f t="shared" si="28"/>
        <v>8400</v>
      </c>
      <c r="F150">
        <f t="shared" si="32"/>
        <v>0</v>
      </c>
      <c r="G150">
        <f t="shared" si="29"/>
        <v>0</v>
      </c>
      <c r="H150" s="2">
        <f t="shared" si="30"/>
        <v>0</v>
      </c>
      <c r="I150" s="2">
        <f t="shared" si="26"/>
        <v>0</v>
      </c>
      <c r="J150" s="2">
        <f t="shared" si="27"/>
        <v>25000</v>
      </c>
      <c r="K150">
        <f t="shared" si="33"/>
        <v>0</v>
      </c>
    </row>
    <row r="151" spans="1:11" x14ac:dyDescent="0.25">
      <c r="A151" s="1">
        <v>42243</v>
      </c>
      <c r="B151">
        <v>23</v>
      </c>
      <c r="C151">
        <v>0</v>
      </c>
      <c r="D151">
        <f t="shared" si="31"/>
        <v>24172</v>
      </c>
      <c r="E151">
        <f t="shared" si="28"/>
        <v>0</v>
      </c>
      <c r="F151">
        <f t="shared" si="32"/>
        <v>828</v>
      </c>
      <c r="G151">
        <f t="shared" si="29"/>
        <v>1</v>
      </c>
      <c r="H151" s="2">
        <f t="shared" si="30"/>
        <v>12000</v>
      </c>
      <c r="I151" s="2">
        <f t="shared" si="26"/>
        <v>0</v>
      </c>
      <c r="J151" s="2">
        <f t="shared" si="27"/>
        <v>12172</v>
      </c>
      <c r="K151">
        <f t="shared" si="33"/>
        <v>0</v>
      </c>
    </row>
    <row r="152" spans="1:11" x14ac:dyDescent="0.25">
      <c r="A152" s="1">
        <v>42244</v>
      </c>
      <c r="B152">
        <v>17</v>
      </c>
      <c r="C152">
        <v>0.1</v>
      </c>
      <c r="D152">
        <f t="shared" si="31"/>
        <v>12242</v>
      </c>
      <c r="E152">
        <f t="shared" si="28"/>
        <v>70</v>
      </c>
      <c r="F152">
        <f t="shared" si="32"/>
        <v>0</v>
      </c>
      <c r="G152">
        <f t="shared" si="29"/>
        <v>1</v>
      </c>
      <c r="H152" s="2">
        <f t="shared" si="30"/>
        <v>12000</v>
      </c>
      <c r="I152" s="2">
        <f t="shared" si="26"/>
        <v>0</v>
      </c>
      <c r="J152" s="2">
        <f t="shared" si="27"/>
        <v>242</v>
      </c>
      <c r="K152">
        <f t="shared" si="33"/>
        <v>0</v>
      </c>
    </row>
    <row r="153" spans="1:11" x14ac:dyDescent="0.25">
      <c r="A153" s="1">
        <v>42245</v>
      </c>
      <c r="B153">
        <v>16</v>
      </c>
      <c r="C153">
        <v>14</v>
      </c>
      <c r="D153">
        <f t="shared" si="31"/>
        <v>10042</v>
      </c>
      <c r="E153">
        <f t="shared" si="28"/>
        <v>9800</v>
      </c>
      <c r="F153">
        <f t="shared" si="32"/>
        <v>0</v>
      </c>
      <c r="G153">
        <f t="shared" si="29"/>
        <v>0</v>
      </c>
      <c r="H153" s="2">
        <f t="shared" si="30"/>
        <v>0</v>
      </c>
      <c r="I153" s="2">
        <f t="shared" si="26"/>
        <v>0</v>
      </c>
      <c r="J153" s="2">
        <f t="shared" si="27"/>
        <v>10042</v>
      </c>
      <c r="K153">
        <f t="shared" si="33"/>
        <v>0</v>
      </c>
    </row>
    <row r="154" spans="1:11" x14ac:dyDescent="0.25">
      <c r="A154" s="1">
        <v>42246</v>
      </c>
      <c r="B154">
        <v>22</v>
      </c>
      <c r="C154">
        <v>0</v>
      </c>
      <c r="D154">
        <f t="shared" si="31"/>
        <v>9731</v>
      </c>
      <c r="E154">
        <f t="shared" si="28"/>
        <v>0</v>
      </c>
      <c r="F154">
        <f t="shared" si="32"/>
        <v>311</v>
      </c>
      <c r="G154">
        <f t="shared" si="29"/>
        <v>1</v>
      </c>
      <c r="H154" s="2">
        <f t="shared" si="30"/>
        <v>12000</v>
      </c>
      <c r="I154" s="2">
        <f t="shared" si="26"/>
        <v>1</v>
      </c>
      <c r="J154" s="2">
        <f t="shared" si="27"/>
        <v>13000</v>
      </c>
      <c r="K154">
        <f t="shared" si="33"/>
        <v>15269</v>
      </c>
    </row>
    <row r="155" spans="1:11" x14ac:dyDescent="0.25">
      <c r="A155" s="1">
        <v>42247</v>
      </c>
      <c r="B155">
        <v>26</v>
      </c>
      <c r="C155">
        <v>0</v>
      </c>
      <c r="D155">
        <f t="shared" si="31"/>
        <v>12482</v>
      </c>
      <c r="E155">
        <f t="shared" si="28"/>
        <v>0</v>
      </c>
      <c r="F155">
        <f t="shared" si="32"/>
        <v>518</v>
      </c>
      <c r="G155">
        <f t="shared" si="29"/>
        <v>1</v>
      </c>
      <c r="H155" s="2">
        <f t="shared" si="30"/>
        <v>12000</v>
      </c>
      <c r="I155" s="2">
        <f t="shared" si="26"/>
        <v>0</v>
      </c>
      <c r="J155" s="2">
        <f t="shared" si="27"/>
        <v>482</v>
      </c>
      <c r="K155">
        <f t="shared" si="33"/>
        <v>0</v>
      </c>
    </row>
    <row r="156" spans="1:11" x14ac:dyDescent="0.25">
      <c r="A156" s="1">
        <v>42248</v>
      </c>
      <c r="B156">
        <v>27</v>
      </c>
      <c r="C156">
        <v>2</v>
      </c>
      <c r="D156">
        <f t="shared" si="31"/>
        <v>1882</v>
      </c>
      <c r="E156">
        <f t="shared" si="28"/>
        <v>1400</v>
      </c>
      <c r="F156">
        <f t="shared" si="32"/>
        <v>0</v>
      </c>
      <c r="G156">
        <f t="shared" si="29"/>
        <v>0</v>
      </c>
      <c r="H156" s="2">
        <f t="shared" si="30"/>
        <v>0</v>
      </c>
      <c r="I156" s="2">
        <f t="shared" si="26"/>
        <v>0</v>
      </c>
      <c r="J156" s="2">
        <f t="shared" si="27"/>
        <v>1882</v>
      </c>
      <c r="K156">
        <f t="shared" si="33"/>
        <v>0</v>
      </c>
    </row>
    <row r="157" spans="1:11" x14ac:dyDescent="0.25">
      <c r="A157" s="1">
        <v>42249</v>
      </c>
      <c r="B157">
        <v>18</v>
      </c>
      <c r="C157">
        <v>0</v>
      </c>
      <c r="D157">
        <f t="shared" si="31"/>
        <v>1838</v>
      </c>
      <c r="E157">
        <f t="shared" si="28"/>
        <v>0</v>
      </c>
      <c r="F157">
        <f t="shared" si="32"/>
        <v>44</v>
      </c>
      <c r="G157">
        <f t="shared" si="29"/>
        <v>1</v>
      </c>
      <c r="H157" s="2">
        <f t="shared" si="30"/>
        <v>12000</v>
      </c>
      <c r="I157" s="2">
        <f t="shared" si="26"/>
        <v>1</v>
      </c>
      <c r="J157" s="2">
        <f t="shared" si="27"/>
        <v>13000</v>
      </c>
      <c r="K157">
        <f t="shared" si="33"/>
        <v>23162</v>
      </c>
    </row>
    <row r="158" spans="1:11" x14ac:dyDescent="0.25">
      <c r="A158" s="1">
        <v>42250</v>
      </c>
      <c r="B158">
        <v>17</v>
      </c>
      <c r="C158">
        <v>0</v>
      </c>
      <c r="D158">
        <f t="shared" si="31"/>
        <v>12726</v>
      </c>
      <c r="E158">
        <f t="shared" si="28"/>
        <v>0</v>
      </c>
      <c r="F158">
        <f t="shared" si="32"/>
        <v>274</v>
      </c>
      <c r="G158">
        <f t="shared" si="29"/>
        <v>1</v>
      </c>
      <c r="H158" s="2">
        <f t="shared" si="30"/>
        <v>12000</v>
      </c>
      <c r="I158" s="2">
        <f t="shared" si="26"/>
        <v>0</v>
      </c>
      <c r="J158" s="2">
        <f t="shared" si="27"/>
        <v>726</v>
      </c>
      <c r="K158">
        <f t="shared" si="33"/>
        <v>0</v>
      </c>
    </row>
    <row r="159" spans="1:11" x14ac:dyDescent="0.25">
      <c r="A159" s="1">
        <v>42251</v>
      </c>
      <c r="B159">
        <v>16</v>
      </c>
      <c r="C159">
        <v>0.1</v>
      </c>
      <c r="D159">
        <f t="shared" si="31"/>
        <v>796</v>
      </c>
      <c r="E159">
        <f t="shared" si="28"/>
        <v>70</v>
      </c>
      <c r="F159">
        <f t="shared" si="32"/>
        <v>0</v>
      </c>
      <c r="G159">
        <f t="shared" si="29"/>
        <v>1</v>
      </c>
      <c r="H159" s="2">
        <f t="shared" si="30"/>
        <v>12000</v>
      </c>
      <c r="I159" s="2">
        <f t="shared" si="26"/>
        <v>1</v>
      </c>
      <c r="J159" s="2">
        <f t="shared" si="27"/>
        <v>13000</v>
      </c>
      <c r="K159">
        <f t="shared" si="33"/>
        <v>24204</v>
      </c>
    </row>
    <row r="160" spans="1:11" x14ac:dyDescent="0.25">
      <c r="A160" s="1">
        <v>42252</v>
      </c>
      <c r="B160">
        <v>15</v>
      </c>
      <c r="C160">
        <v>0</v>
      </c>
      <c r="D160">
        <f t="shared" si="31"/>
        <v>12773</v>
      </c>
      <c r="E160">
        <f t="shared" si="28"/>
        <v>0</v>
      </c>
      <c r="F160">
        <f t="shared" si="32"/>
        <v>227</v>
      </c>
      <c r="G160">
        <f t="shared" si="29"/>
        <v>0</v>
      </c>
      <c r="H160" s="2">
        <f t="shared" si="30"/>
        <v>0</v>
      </c>
      <c r="I160" s="2">
        <f t="shared" si="26"/>
        <v>0</v>
      </c>
      <c r="J160" s="2">
        <f t="shared" si="27"/>
        <v>12773</v>
      </c>
      <c r="K160">
        <f t="shared" si="33"/>
        <v>0</v>
      </c>
    </row>
    <row r="161" spans="1:11" x14ac:dyDescent="0.25">
      <c r="A161" s="1">
        <v>42253</v>
      </c>
      <c r="B161">
        <v>12</v>
      </c>
      <c r="C161">
        <v>4</v>
      </c>
      <c r="D161">
        <f t="shared" si="31"/>
        <v>15573</v>
      </c>
      <c r="E161">
        <f t="shared" si="28"/>
        <v>2800</v>
      </c>
      <c r="F161">
        <f t="shared" si="32"/>
        <v>0</v>
      </c>
      <c r="G161">
        <f t="shared" si="29"/>
        <v>0</v>
      </c>
      <c r="H161" s="2">
        <f t="shared" si="30"/>
        <v>0</v>
      </c>
      <c r="I161" s="2">
        <f t="shared" si="26"/>
        <v>0</v>
      </c>
      <c r="J161" s="2">
        <f t="shared" si="27"/>
        <v>15573</v>
      </c>
      <c r="K161">
        <f t="shared" si="33"/>
        <v>0</v>
      </c>
    </row>
    <row r="162" spans="1:11" x14ac:dyDescent="0.25">
      <c r="A162" s="1">
        <v>42254</v>
      </c>
      <c r="B162">
        <v>13</v>
      </c>
      <c r="C162">
        <v>0</v>
      </c>
      <c r="D162">
        <f t="shared" si="31"/>
        <v>15354</v>
      </c>
      <c r="E162">
        <f t="shared" si="28"/>
        <v>0</v>
      </c>
      <c r="F162">
        <f t="shared" si="32"/>
        <v>219</v>
      </c>
      <c r="G162">
        <f t="shared" si="29"/>
        <v>0</v>
      </c>
      <c r="H162" s="2">
        <f t="shared" si="30"/>
        <v>0</v>
      </c>
      <c r="I162" s="2">
        <f t="shared" ref="I162:I193" si="34">IF(H162&gt;D162,1,0)</f>
        <v>0</v>
      </c>
      <c r="J162" s="2">
        <f t="shared" ref="J162:J193" si="35">IF(I162=0,D162-H162,25000-H162)</f>
        <v>15354</v>
      </c>
      <c r="K162">
        <f t="shared" si="33"/>
        <v>0</v>
      </c>
    </row>
    <row r="163" spans="1:11" x14ac:dyDescent="0.25">
      <c r="A163" s="1">
        <v>42255</v>
      </c>
      <c r="B163">
        <v>11</v>
      </c>
      <c r="C163">
        <v>4</v>
      </c>
      <c r="D163">
        <f t="shared" si="31"/>
        <v>18154</v>
      </c>
      <c r="E163">
        <f t="shared" ref="E163:E194" si="36">700*C163</f>
        <v>2800</v>
      </c>
      <c r="F163">
        <f t="shared" si="32"/>
        <v>0</v>
      </c>
      <c r="G163">
        <f t="shared" ref="G163:G185" si="37">IF(AND(B163&gt;15,C163&lt;=0.6),1,0)</f>
        <v>0</v>
      </c>
      <c r="H163" s="2">
        <f t="shared" ref="H163:H194" si="38">IF(G163=1,IF(B163&lt;=30,12000,IF(B163&gt;30,24000,"AAAAAA")),0)</f>
        <v>0</v>
      </c>
      <c r="I163" s="2">
        <f t="shared" si="34"/>
        <v>0</v>
      </c>
      <c r="J163" s="2">
        <f t="shared" si="35"/>
        <v>18154</v>
      </c>
      <c r="K163">
        <f t="shared" si="33"/>
        <v>0</v>
      </c>
    </row>
    <row r="164" spans="1:11" x14ac:dyDescent="0.25">
      <c r="A164" s="1">
        <v>42256</v>
      </c>
      <c r="B164">
        <v>11</v>
      </c>
      <c r="C164">
        <v>0</v>
      </c>
      <c r="D164">
        <f t="shared" si="31"/>
        <v>17955</v>
      </c>
      <c r="E164">
        <f t="shared" si="36"/>
        <v>0</v>
      </c>
      <c r="F164">
        <f t="shared" si="32"/>
        <v>199</v>
      </c>
      <c r="G164">
        <f t="shared" si="37"/>
        <v>0</v>
      </c>
      <c r="H164" s="2">
        <f t="shared" si="38"/>
        <v>0</v>
      </c>
      <c r="I164" s="2">
        <f t="shared" si="34"/>
        <v>0</v>
      </c>
      <c r="J164" s="2">
        <f t="shared" si="35"/>
        <v>17955</v>
      </c>
      <c r="K164">
        <f t="shared" si="33"/>
        <v>0</v>
      </c>
    </row>
    <row r="165" spans="1:11" x14ac:dyDescent="0.25">
      <c r="A165" s="1">
        <v>42257</v>
      </c>
      <c r="B165">
        <v>12</v>
      </c>
      <c r="C165">
        <v>0</v>
      </c>
      <c r="D165">
        <f t="shared" si="31"/>
        <v>17731</v>
      </c>
      <c r="E165">
        <f t="shared" si="36"/>
        <v>0</v>
      </c>
      <c r="F165">
        <f t="shared" si="32"/>
        <v>224</v>
      </c>
      <c r="G165">
        <f t="shared" si="37"/>
        <v>0</v>
      </c>
      <c r="H165" s="2">
        <f t="shared" si="38"/>
        <v>0</v>
      </c>
      <c r="I165" s="2">
        <f t="shared" si="34"/>
        <v>0</v>
      </c>
      <c r="J165" s="2">
        <f t="shared" si="35"/>
        <v>17731</v>
      </c>
      <c r="K165">
        <f t="shared" si="33"/>
        <v>0</v>
      </c>
    </row>
    <row r="166" spans="1:11" x14ac:dyDescent="0.25">
      <c r="A166" s="1">
        <v>42258</v>
      </c>
      <c r="B166">
        <v>16</v>
      </c>
      <c r="C166">
        <v>0.1</v>
      </c>
      <c r="D166">
        <f t="shared" si="31"/>
        <v>17801</v>
      </c>
      <c r="E166">
        <f t="shared" si="36"/>
        <v>70</v>
      </c>
      <c r="F166">
        <f t="shared" si="32"/>
        <v>0</v>
      </c>
      <c r="G166">
        <f t="shared" si="37"/>
        <v>1</v>
      </c>
      <c r="H166" s="2">
        <f t="shared" si="38"/>
        <v>12000</v>
      </c>
      <c r="I166" s="2">
        <f t="shared" si="34"/>
        <v>0</v>
      </c>
      <c r="J166" s="2">
        <f t="shared" si="35"/>
        <v>5801</v>
      </c>
      <c r="K166">
        <f t="shared" si="33"/>
        <v>0</v>
      </c>
    </row>
    <row r="167" spans="1:11" x14ac:dyDescent="0.25">
      <c r="A167" s="1">
        <v>42259</v>
      </c>
      <c r="B167">
        <v>18</v>
      </c>
      <c r="C167">
        <v>0</v>
      </c>
      <c r="D167">
        <f t="shared" si="31"/>
        <v>5668</v>
      </c>
      <c r="E167">
        <f t="shared" si="36"/>
        <v>0</v>
      </c>
      <c r="F167">
        <f t="shared" si="32"/>
        <v>133</v>
      </c>
      <c r="G167">
        <f t="shared" si="37"/>
        <v>1</v>
      </c>
      <c r="H167" s="2">
        <f t="shared" si="38"/>
        <v>12000</v>
      </c>
      <c r="I167" s="2">
        <f t="shared" si="34"/>
        <v>1</v>
      </c>
      <c r="J167" s="2">
        <f t="shared" si="35"/>
        <v>13000</v>
      </c>
      <c r="K167">
        <f t="shared" si="33"/>
        <v>19332</v>
      </c>
    </row>
    <row r="168" spans="1:11" x14ac:dyDescent="0.25">
      <c r="A168" s="1">
        <v>42260</v>
      </c>
      <c r="B168">
        <v>18</v>
      </c>
      <c r="C168">
        <v>0</v>
      </c>
      <c r="D168">
        <f t="shared" si="31"/>
        <v>12702</v>
      </c>
      <c r="E168">
        <f t="shared" si="36"/>
        <v>0</v>
      </c>
      <c r="F168">
        <f t="shared" si="32"/>
        <v>298</v>
      </c>
      <c r="G168">
        <f t="shared" si="37"/>
        <v>1</v>
      </c>
      <c r="H168" s="2">
        <f t="shared" si="38"/>
        <v>12000</v>
      </c>
      <c r="I168" s="2">
        <f t="shared" si="34"/>
        <v>0</v>
      </c>
      <c r="J168" s="2">
        <f t="shared" si="35"/>
        <v>702</v>
      </c>
      <c r="K168">
        <f t="shared" si="33"/>
        <v>0</v>
      </c>
    </row>
    <row r="169" spans="1:11" x14ac:dyDescent="0.25">
      <c r="A169" s="1">
        <v>42261</v>
      </c>
      <c r="B169">
        <v>19</v>
      </c>
      <c r="C169">
        <v>3</v>
      </c>
      <c r="D169">
        <f t="shared" si="31"/>
        <v>2802</v>
      </c>
      <c r="E169">
        <f t="shared" si="36"/>
        <v>2100</v>
      </c>
      <c r="F169">
        <f t="shared" si="32"/>
        <v>0</v>
      </c>
      <c r="G169">
        <f t="shared" si="37"/>
        <v>0</v>
      </c>
      <c r="H169" s="2">
        <f t="shared" si="38"/>
        <v>0</v>
      </c>
      <c r="I169" s="2">
        <f t="shared" si="34"/>
        <v>0</v>
      </c>
      <c r="J169" s="2">
        <f t="shared" si="35"/>
        <v>2802</v>
      </c>
      <c r="K169">
        <f t="shared" si="33"/>
        <v>0</v>
      </c>
    </row>
    <row r="170" spans="1:11" x14ac:dyDescent="0.25">
      <c r="A170" s="1">
        <v>42262</v>
      </c>
      <c r="B170">
        <v>16</v>
      </c>
      <c r="C170">
        <v>0.1</v>
      </c>
      <c r="D170">
        <f t="shared" si="31"/>
        <v>2872</v>
      </c>
      <c r="E170">
        <f t="shared" si="36"/>
        <v>70</v>
      </c>
      <c r="F170">
        <f t="shared" si="32"/>
        <v>0</v>
      </c>
      <c r="G170">
        <f t="shared" si="37"/>
        <v>1</v>
      </c>
      <c r="H170" s="2">
        <f t="shared" si="38"/>
        <v>12000</v>
      </c>
      <c r="I170" s="2">
        <f t="shared" si="34"/>
        <v>1</v>
      </c>
      <c r="J170" s="2">
        <f t="shared" si="35"/>
        <v>13000</v>
      </c>
      <c r="K170">
        <f t="shared" si="33"/>
        <v>22128</v>
      </c>
    </row>
    <row r="171" spans="1:11" x14ac:dyDescent="0.25">
      <c r="A171" s="1">
        <v>42263</v>
      </c>
      <c r="B171">
        <v>18</v>
      </c>
      <c r="C171">
        <v>0</v>
      </c>
      <c r="D171">
        <f t="shared" si="31"/>
        <v>12702</v>
      </c>
      <c r="E171">
        <f t="shared" si="36"/>
        <v>0</v>
      </c>
      <c r="F171">
        <f t="shared" si="32"/>
        <v>298</v>
      </c>
      <c r="G171">
        <f t="shared" si="37"/>
        <v>1</v>
      </c>
      <c r="H171" s="2">
        <f t="shared" si="38"/>
        <v>12000</v>
      </c>
      <c r="I171" s="2">
        <f t="shared" si="34"/>
        <v>0</v>
      </c>
      <c r="J171" s="2">
        <f t="shared" si="35"/>
        <v>702</v>
      </c>
      <c r="K171">
        <f t="shared" si="33"/>
        <v>0</v>
      </c>
    </row>
    <row r="172" spans="1:11" x14ac:dyDescent="0.25">
      <c r="A172" s="1">
        <v>42264</v>
      </c>
      <c r="B172">
        <v>22</v>
      </c>
      <c r="C172">
        <v>0.5</v>
      </c>
      <c r="D172">
        <f t="shared" si="31"/>
        <v>1052</v>
      </c>
      <c r="E172">
        <f t="shared" si="36"/>
        <v>350</v>
      </c>
      <c r="F172">
        <f t="shared" si="32"/>
        <v>0</v>
      </c>
      <c r="G172">
        <f t="shared" si="37"/>
        <v>1</v>
      </c>
      <c r="H172" s="2">
        <f t="shared" si="38"/>
        <v>12000</v>
      </c>
      <c r="I172" s="2">
        <f t="shared" si="34"/>
        <v>1</v>
      </c>
      <c r="J172" s="2">
        <f t="shared" si="35"/>
        <v>13000</v>
      </c>
      <c r="K172">
        <f t="shared" si="33"/>
        <v>23948</v>
      </c>
    </row>
    <row r="173" spans="1:11" x14ac:dyDescent="0.25">
      <c r="A173" s="1">
        <v>42265</v>
      </c>
      <c r="B173">
        <v>16</v>
      </c>
      <c r="C173">
        <v>0</v>
      </c>
      <c r="D173">
        <f t="shared" si="31"/>
        <v>12750</v>
      </c>
      <c r="E173">
        <f t="shared" si="36"/>
        <v>0</v>
      </c>
      <c r="F173">
        <f t="shared" si="32"/>
        <v>250</v>
      </c>
      <c r="G173">
        <f t="shared" si="37"/>
        <v>1</v>
      </c>
      <c r="H173" s="2">
        <f t="shared" si="38"/>
        <v>12000</v>
      </c>
      <c r="I173" s="2">
        <f t="shared" si="34"/>
        <v>0</v>
      </c>
      <c r="J173" s="2">
        <f t="shared" si="35"/>
        <v>750</v>
      </c>
      <c r="K173">
        <f t="shared" si="33"/>
        <v>0</v>
      </c>
    </row>
    <row r="174" spans="1:11" x14ac:dyDescent="0.25">
      <c r="A174" s="1">
        <v>42266</v>
      </c>
      <c r="B174">
        <v>15</v>
      </c>
      <c r="C174">
        <v>0</v>
      </c>
      <c r="D174">
        <f t="shared" si="31"/>
        <v>736</v>
      </c>
      <c r="E174">
        <f t="shared" si="36"/>
        <v>0</v>
      </c>
      <c r="F174">
        <f t="shared" si="32"/>
        <v>14</v>
      </c>
      <c r="G174">
        <f t="shared" si="37"/>
        <v>0</v>
      </c>
      <c r="H174" s="2">
        <f t="shared" si="38"/>
        <v>0</v>
      </c>
      <c r="I174" s="2">
        <f t="shared" si="34"/>
        <v>0</v>
      </c>
      <c r="J174" s="2">
        <f t="shared" si="35"/>
        <v>736</v>
      </c>
      <c r="K174">
        <f t="shared" si="33"/>
        <v>0</v>
      </c>
    </row>
    <row r="175" spans="1:11" x14ac:dyDescent="0.25">
      <c r="A175" s="1">
        <v>42267</v>
      </c>
      <c r="B175">
        <v>14</v>
      </c>
      <c r="C175">
        <v>2</v>
      </c>
      <c r="D175">
        <f t="shared" si="31"/>
        <v>2136</v>
      </c>
      <c r="E175">
        <f t="shared" si="36"/>
        <v>1400</v>
      </c>
      <c r="F175">
        <f t="shared" si="32"/>
        <v>0</v>
      </c>
      <c r="G175">
        <f t="shared" si="37"/>
        <v>0</v>
      </c>
      <c r="H175" s="2">
        <f t="shared" si="38"/>
        <v>0</v>
      </c>
      <c r="I175" s="2">
        <f t="shared" si="34"/>
        <v>0</v>
      </c>
      <c r="J175" s="2">
        <f t="shared" si="35"/>
        <v>2136</v>
      </c>
      <c r="K175">
        <f t="shared" si="33"/>
        <v>0</v>
      </c>
    </row>
    <row r="176" spans="1:11" x14ac:dyDescent="0.25">
      <c r="A176" s="1">
        <v>42268</v>
      </c>
      <c r="B176">
        <v>12</v>
      </c>
      <c r="C176">
        <v>0</v>
      </c>
      <c r="D176">
        <f t="shared" si="31"/>
        <v>2109</v>
      </c>
      <c r="E176">
        <f t="shared" si="36"/>
        <v>0</v>
      </c>
      <c r="F176">
        <f t="shared" si="32"/>
        <v>27</v>
      </c>
      <c r="G176">
        <f t="shared" si="37"/>
        <v>0</v>
      </c>
      <c r="H176" s="2">
        <f t="shared" si="38"/>
        <v>0</v>
      </c>
      <c r="I176" s="2">
        <f t="shared" si="34"/>
        <v>0</v>
      </c>
      <c r="J176" s="2">
        <f t="shared" si="35"/>
        <v>2109</v>
      </c>
      <c r="K176">
        <f t="shared" si="33"/>
        <v>0</v>
      </c>
    </row>
    <row r="177" spans="1:11" x14ac:dyDescent="0.25">
      <c r="A177" s="1">
        <v>42269</v>
      </c>
      <c r="B177">
        <v>13</v>
      </c>
      <c r="C177">
        <v>0</v>
      </c>
      <c r="D177">
        <f t="shared" si="31"/>
        <v>2079</v>
      </c>
      <c r="E177">
        <f t="shared" si="36"/>
        <v>0</v>
      </c>
      <c r="F177">
        <f t="shared" si="32"/>
        <v>30</v>
      </c>
      <c r="G177">
        <f t="shared" si="37"/>
        <v>0</v>
      </c>
      <c r="H177" s="2">
        <f t="shared" si="38"/>
        <v>0</v>
      </c>
      <c r="I177" s="2">
        <f t="shared" si="34"/>
        <v>0</v>
      </c>
      <c r="J177" s="2">
        <f t="shared" si="35"/>
        <v>2079</v>
      </c>
      <c r="K177">
        <f t="shared" si="33"/>
        <v>0</v>
      </c>
    </row>
    <row r="178" spans="1:11" x14ac:dyDescent="0.25">
      <c r="A178" s="1">
        <v>42270</v>
      </c>
      <c r="B178">
        <v>15</v>
      </c>
      <c r="C178">
        <v>0</v>
      </c>
      <c r="D178">
        <f t="shared" si="31"/>
        <v>2042</v>
      </c>
      <c r="E178">
        <f t="shared" si="36"/>
        <v>0</v>
      </c>
      <c r="F178">
        <f t="shared" si="32"/>
        <v>37</v>
      </c>
      <c r="G178">
        <f t="shared" si="37"/>
        <v>0</v>
      </c>
      <c r="H178" s="2">
        <f t="shared" si="38"/>
        <v>0</v>
      </c>
      <c r="I178" s="2">
        <f t="shared" si="34"/>
        <v>0</v>
      </c>
      <c r="J178" s="2">
        <f t="shared" si="35"/>
        <v>2042</v>
      </c>
      <c r="K178">
        <f t="shared" si="33"/>
        <v>0</v>
      </c>
    </row>
    <row r="179" spans="1:11" x14ac:dyDescent="0.25">
      <c r="A179" s="1">
        <v>42271</v>
      </c>
      <c r="B179">
        <v>15</v>
      </c>
      <c r="C179">
        <v>0</v>
      </c>
      <c r="D179">
        <f t="shared" si="31"/>
        <v>2006</v>
      </c>
      <c r="E179">
        <f t="shared" si="36"/>
        <v>0</v>
      </c>
      <c r="F179">
        <f t="shared" si="32"/>
        <v>36</v>
      </c>
      <c r="G179">
        <f t="shared" si="37"/>
        <v>0</v>
      </c>
      <c r="H179" s="2">
        <f t="shared" si="38"/>
        <v>0</v>
      </c>
      <c r="I179" s="2">
        <f t="shared" si="34"/>
        <v>0</v>
      </c>
      <c r="J179" s="2">
        <f t="shared" si="35"/>
        <v>2006</v>
      </c>
      <c r="K179">
        <f t="shared" si="33"/>
        <v>0</v>
      </c>
    </row>
    <row r="180" spans="1:11" x14ac:dyDescent="0.25">
      <c r="A180" s="1">
        <v>42272</v>
      </c>
      <c r="B180">
        <v>14</v>
      </c>
      <c r="C180">
        <v>0</v>
      </c>
      <c r="D180">
        <f t="shared" si="31"/>
        <v>1974</v>
      </c>
      <c r="E180">
        <f t="shared" si="36"/>
        <v>0</v>
      </c>
      <c r="F180">
        <f t="shared" si="32"/>
        <v>32</v>
      </c>
      <c r="G180">
        <f t="shared" si="37"/>
        <v>0</v>
      </c>
      <c r="H180" s="2">
        <f t="shared" si="38"/>
        <v>0</v>
      </c>
      <c r="I180" s="2">
        <f t="shared" si="34"/>
        <v>0</v>
      </c>
      <c r="J180" s="2">
        <f t="shared" si="35"/>
        <v>1974</v>
      </c>
      <c r="K180">
        <f t="shared" si="33"/>
        <v>0</v>
      </c>
    </row>
    <row r="181" spans="1:11" x14ac:dyDescent="0.25">
      <c r="A181" s="1">
        <v>42273</v>
      </c>
      <c r="B181">
        <v>12</v>
      </c>
      <c r="C181">
        <v>0</v>
      </c>
      <c r="D181">
        <f t="shared" si="31"/>
        <v>1949</v>
      </c>
      <c r="E181">
        <f t="shared" si="36"/>
        <v>0</v>
      </c>
      <c r="F181">
        <f t="shared" si="32"/>
        <v>25</v>
      </c>
      <c r="G181">
        <f t="shared" si="37"/>
        <v>0</v>
      </c>
      <c r="H181" s="2">
        <f t="shared" si="38"/>
        <v>0</v>
      </c>
      <c r="I181" s="2">
        <f t="shared" si="34"/>
        <v>0</v>
      </c>
      <c r="J181" s="2">
        <f t="shared" si="35"/>
        <v>1949</v>
      </c>
      <c r="K181">
        <f t="shared" si="33"/>
        <v>0</v>
      </c>
    </row>
    <row r="182" spans="1:11" x14ac:dyDescent="0.25">
      <c r="A182" s="1">
        <v>42274</v>
      </c>
      <c r="B182">
        <v>11</v>
      </c>
      <c r="C182">
        <v>0</v>
      </c>
      <c r="D182">
        <f t="shared" si="31"/>
        <v>1927</v>
      </c>
      <c r="E182">
        <f t="shared" si="36"/>
        <v>0</v>
      </c>
      <c r="F182">
        <f t="shared" si="32"/>
        <v>22</v>
      </c>
      <c r="G182">
        <f t="shared" si="37"/>
        <v>0</v>
      </c>
      <c r="H182" s="2">
        <f t="shared" si="38"/>
        <v>0</v>
      </c>
      <c r="I182" s="2">
        <f t="shared" si="34"/>
        <v>0</v>
      </c>
      <c r="J182" s="2">
        <f t="shared" si="35"/>
        <v>1927</v>
      </c>
      <c r="K182">
        <f t="shared" si="33"/>
        <v>0</v>
      </c>
    </row>
    <row r="183" spans="1:11" x14ac:dyDescent="0.25">
      <c r="A183" s="1">
        <v>42275</v>
      </c>
      <c r="B183">
        <v>10</v>
      </c>
      <c r="C183">
        <v>0</v>
      </c>
      <c r="D183">
        <f t="shared" si="31"/>
        <v>1908</v>
      </c>
      <c r="E183">
        <f t="shared" si="36"/>
        <v>0</v>
      </c>
      <c r="F183">
        <f t="shared" si="32"/>
        <v>19</v>
      </c>
      <c r="G183">
        <f t="shared" si="37"/>
        <v>0</v>
      </c>
      <c r="H183" s="2">
        <f t="shared" si="38"/>
        <v>0</v>
      </c>
      <c r="I183" s="2">
        <f t="shared" si="34"/>
        <v>0</v>
      </c>
      <c r="J183" s="2">
        <f t="shared" si="35"/>
        <v>1908</v>
      </c>
      <c r="K183">
        <f t="shared" si="33"/>
        <v>0</v>
      </c>
    </row>
    <row r="184" spans="1:11" x14ac:dyDescent="0.25">
      <c r="A184" s="1">
        <v>42276</v>
      </c>
      <c r="B184">
        <v>10</v>
      </c>
      <c r="C184">
        <v>0</v>
      </c>
      <c r="D184">
        <f t="shared" si="31"/>
        <v>1889</v>
      </c>
      <c r="E184">
        <f t="shared" si="36"/>
        <v>0</v>
      </c>
      <c r="F184">
        <f t="shared" si="32"/>
        <v>19</v>
      </c>
      <c r="G184">
        <f t="shared" si="37"/>
        <v>0</v>
      </c>
      <c r="H184" s="2">
        <f t="shared" si="38"/>
        <v>0</v>
      </c>
      <c r="I184" s="2">
        <f t="shared" si="34"/>
        <v>0</v>
      </c>
      <c r="J184" s="2">
        <f t="shared" si="35"/>
        <v>1889</v>
      </c>
      <c r="K184">
        <f t="shared" si="33"/>
        <v>0</v>
      </c>
    </row>
    <row r="185" spans="1:11" x14ac:dyDescent="0.25">
      <c r="A185" s="1">
        <v>42277</v>
      </c>
      <c r="B185">
        <v>10</v>
      </c>
      <c r="C185">
        <v>0</v>
      </c>
      <c r="D185">
        <f t="shared" si="31"/>
        <v>1871</v>
      </c>
      <c r="E185">
        <f t="shared" si="36"/>
        <v>0</v>
      </c>
      <c r="F185">
        <f t="shared" si="32"/>
        <v>18</v>
      </c>
      <c r="G185">
        <f t="shared" si="37"/>
        <v>0</v>
      </c>
      <c r="H185" s="2">
        <f t="shared" si="38"/>
        <v>0</v>
      </c>
      <c r="I185" s="2">
        <f t="shared" si="34"/>
        <v>0</v>
      </c>
      <c r="J185" s="2">
        <f t="shared" si="35"/>
        <v>1871</v>
      </c>
      <c r="K185">
        <f t="shared" si="33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CE30-9DA2-474B-8BA9-79B8E563892F}">
  <dimension ref="A1:K185"/>
  <sheetViews>
    <sheetView workbookViewId="0">
      <selection activeCell="L18" sqref="L18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37.85546875" bestFit="1" customWidth="1"/>
    <col min="5" max="5" width="21.140625" bestFit="1" customWidth="1"/>
    <col min="6" max="6" width="19.5703125" bestFit="1" customWidth="1"/>
    <col min="7" max="7" width="17" bestFit="1" customWidth="1"/>
    <col min="8" max="8" width="20.7109375" bestFit="1" customWidth="1"/>
    <col min="9" max="9" width="29.140625" bestFit="1" customWidth="1"/>
    <col min="10" max="10" width="41.42578125" bestFit="1" customWidth="1"/>
    <col min="11" max="11" width="12.28515625" bestFit="1" customWidth="1"/>
    <col min="12" max="12" width="13.42578125" bestFit="1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16</v>
      </c>
      <c r="E1" t="s">
        <v>12</v>
      </c>
      <c r="F1" t="s">
        <v>13</v>
      </c>
      <c r="G1" t="s">
        <v>14</v>
      </c>
      <c r="H1" t="s">
        <v>15</v>
      </c>
      <c r="I1" t="s">
        <v>18</v>
      </c>
      <c r="J1" t="s">
        <v>20</v>
      </c>
    </row>
    <row r="2" spans="1:10" x14ac:dyDescent="0.25">
      <c r="A2" s="1">
        <v>42094</v>
      </c>
      <c r="D2">
        <v>25000</v>
      </c>
      <c r="E2" s="2"/>
      <c r="F2" s="2"/>
      <c r="G2" s="2"/>
      <c r="H2" s="2"/>
      <c r="I2" s="2"/>
      <c r="J2" s="2">
        <f t="shared" ref="J2:J65" si="0">IF(I2=0,D2-H2,25000-H2)</f>
        <v>25000</v>
      </c>
    </row>
    <row r="3" spans="1:10" x14ac:dyDescent="0.25">
      <c r="A3" s="1">
        <v>42095</v>
      </c>
      <c r="B3">
        <v>4</v>
      </c>
      <c r="C3">
        <v>2</v>
      </c>
      <c r="D3">
        <f>MIN(25000,(J2+E3-F3))</f>
        <v>25000</v>
      </c>
      <c r="E3">
        <f t="shared" ref="E3:E66" si="1">700*C3</f>
        <v>1400</v>
      </c>
      <c r="F3">
        <f>IF(C3=0,ROUNDUP(0.03%*POWER(B3,1.5)*J2,0),0)</f>
        <v>0</v>
      </c>
      <c r="G3">
        <f t="shared" ref="G3:G66" si="2">IF(AND(B3&gt;15,C3&lt;=0.6),1,0)</f>
        <v>0</v>
      </c>
      <c r="H3" s="2">
        <f t="shared" ref="H3:H66" si="3">IF(G3=1,IF(B3&lt;=30,12000,IF(B3&gt;30,24000,"AAAAAA")),0)</f>
        <v>0</v>
      </c>
      <c r="I3" s="2">
        <f t="shared" ref="I3:I66" si="4">IF(H3&gt;D3,1,0)</f>
        <v>0</v>
      </c>
      <c r="J3" s="2">
        <f t="shared" si="0"/>
        <v>25000</v>
      </c>
    </row>
    <row r="4" spans="1:10" x14ac:dyDescent="0.25">
      <c r="A4" s="1">
        <v>42096</v>
      </c>
      <c r="B4">
        <v>2</v>
      </c>
      <c r="C4">
        <v>6</v>
      </c>
      <c r="D4">
        <f t="shared" ref="D4:D67" si="5">MIN(25000,(J3+E4-F4))</f>
        <v>25000</v>
      </c>
      <c r="E4">
        <f t="shared" si="1"/>
        <v>4200</v>
      </c>
      <c r="F4">
        <f t="shared" ref="F4:F67" si="6">IF(C4=0,ROUNDUP(0.03%*POWER(B4,1.5)*J3,0),0)</f>
        <v>0</v>
      </c>
      <c r="G4">
        <f t="shared" si="2"/>
        <v>0</v>
      </c>
      <c r="H4" s="2">
        <f t="shared" si="3"/>
        <v>0</v>
      </c>
      <c r="I4" s="2">
        <f t="shared" si="4"/>
        <v>0</v>
      </c>
      <c r="J4" s="2">
        <f t="shared" si="0"/>
        <v>25000</v>
      </c>
    </row>
    <row r="5" spans="1:10" x14ac:dyDescent="0.25">
      <c r="A5" s="1">
        <v>42097</v>
      </c>
      <c r="B5">
        <v>4</v>
      </c>
      <c r="C5">
        <v>1</v>
      </c>
      <c r="D5">
        <f t="shared" si="5"/>
        <v>25000</v>
      </c>
      <c r="E5">
        <f t="shared" si="1"/>
        <v>700</v>
      </c>
      <c r="F5">
        <f t="shared" si="6"/>
        <v>0</v>
      </c>
      <c r="G5">
        <f t="shared" si="2"/>
        <v>0</v>
      </c>
      <c r="H5" s="2">
        <f t="shared" si="3"/>
        <v>0</v>
      </c>
      <c r="I5" s="2">
        <f t="shared" si="4"/>
        <v>0</v>
      </c>
      <c r="J5" s="2">
        <f t="shared" si="0"/>
        <v>25000</v>
      </c>
    </row>
    <row r="6" spans="1:10" x14ac:dyDescent="0.25">
      <c r="A6" s="1">
        <v>42098</v>
      </c>
      <c r="B6">
        <v>4</v>
      </c>
      <c r="C6">
        <v>0.8</v>
      </c>
      <c r="D6">
        <f t="shared" si="5"/>
        <v>25000</v>
      </c>
      <c r="E6">
        <f t="shared" si="1"/>
        <v>560</v>
      </c>
      <c r="F6">
        <f t="shared" si="6"/>
        <v>0</v>
      </c>
      <c r="G6">
        <f t="shared" si="2"/>
        <v>0</v>
      </c>
      <c r="H6" s="2">
        <f t="shared" si="3"/>
        <v>0</v>
      </c>
      <c r="I6" s="2">
        <f t="shared" si="4"/>
        <v>0</v>
      </c>
      <c r="J6" s="2">
        <f t="shared" si="0"/>
        <v>25000</v>
      </c>
    </row>
    <row r="7" spans="1:10" x14ac:dyDescent="0.25">
      <c r="A7" s="1">
        <v>42099</v>
      </c>
      <c r="B7">
        <v>3</v>
      </c>
      <c r="C7">
        <v>0</v>
      </c>
      <c r="D7">
        <f t="shared" si="5"/>
        <v>24961</v>
      </c>
      <c r="E7">
        <f t="shared" si="1"/>
        <v>0</v>
      </c>
      <c r="F7">
        <f t="shared" si="6"/>
        <v>39</v>
      </c>
      <c r="G7">
        <f t="shared" si="2"/>
        <v>0</v>
      </c>
      <c r="H7" s="2">
        <f t="shared" si="3"/>
        <v>0</v>
      </c>
      <c r="I7" s="2">
        <f t="shared" si="4"/>
        <v>0</v>
      </c>
      <c r="J7" s="2">
        <f t="shared" si="0"/>
        <v>24961</v>
      </c>
    </row>
    <row r="8" spans="1:10" x14ac:dyDescent="0.25">
      <c r="A8" s="1">
        <v>42100</v>
      </c>
      <c r="B8">
        <v>4</v>
      </c>
      <c r="C8">
        <v>0</v>
      </c>
      <c r="D8">
        <f t="shared" si="5"/>
        <v>24901</v>
      </c>
      <c r="E8">
        <f t="shared" si="1"/>
        <v>0</v>
      </c>
      <c r="F8">
        <f t="shared" si="6"/>
        <v>60</v>
      </c>
      <c r="G8">
        <f t="shared" si="2"/>
        <v>0</v>
      </c>
      <c r="H8" s="2">
        <f t="shared" si="3"/>
        <v>0</v>
      </c>
      <c r="I8" s="2">
        <f t="shared" si="4"/>
        <v>0</v>
      </c>
      <c r="J8" s="2">
        <f t="shared" si="0"/>
        <v>24901</v>
      </c>
    </row>
    <row r="9" spans="1:10" x14ac:dyDescent="0.25">
      <c r="A9" s="1">
        <v>42101</v>
      </c>
      <c r="B9">
        <v>4</v>
      </c>
      <c r="C9">
        <v>1</v>
      </c>
      <c r="D9">
        <f t="shared" si="5"/>
        <v>25000</v>
      </c>
      <c r="E9">
        <f t="shared" si="1"/>
        <v>700</v>
      </c>
      <c r="F9">
        <f t="shared" si="6"/>
        <v>0</v>
      </c>
      <c r="G9">
        <f t="shared" si="2"/>
        <v>0</v>
      </c>
      <c r="H9" s="2">
        <f t="shared" si="3"/>
        <v>0</v>
      </c>
      <c r="I9" s="2">
        <f t="shared" si="4"/>
        <v>0</v>
      </c>
      <c r="J9" s="2">
        <f t="shared" si="0"/>
        <v>25000</v>
      </c>
    </row>
    <row r="10" spans="1:10" x14ac:dyDescent="0.25">
      <c r="A10" s="1">
        <v>42102</v>
      </c>
      <c r="B10">
        <v>8</v>
      </c>
      <c r="C10">
        <v>1</v>
      </c>
      <c r="D10">
        <f t="shared" si="5"/>
        <v>25000</v>
      </c>
      <c r="E10">
        <f t="shared" si="1"/>
        <v>700</v>
      </c>
      <c r="F10">
        <f t="shared" si="6"/>
        <v>0</v>
      </c>
      <c r="G10">
        <f t="shared" si="2"/>
        <v>0</v>
      </c>
      <c r="H10" s="2">
        <f t="shared" si="3"/>
        <v>0</v>
      </c>
      <c r="I10" s="2">
        <f t="shared" si="4"/>
        <v>0</v>
      </c>
      <c r="J10" s="2">
        <f t="shared" si="0"/>
        <v>25000</v>
      </c>
    </row>
    <row r="11" spans="1:10" x14ac:dyDescent="0.25">
      <c r="A11" s="1">
        <v>42103</v>
      </c>
      <c r="B11">
        <v>6</v>
      </c>
      <c r="C11">
        <v>2</v>
      </c>
      <c r="D11">
        <f t="shared" si="5"/>
        <v>25000</v>
      </c>
      <c r="E11">
        <f t="shared" si="1"/>
        <v>1400</v>
      </c>
      <c r="F11">
        <f t="shared" si="6"/>
        <v>0</v>
      </c>
      <c r="G11">
        <f t="shared" si="2"/>
        <v>0</v>
      </c>
      <c r="H11" s="2">
        <f t="shared" si="3"/>
        <v>0</v>
      </c>
      <c r="I11" s="2">
        <f t="shared" si="4"/>
        <v>0</v>
      </c>
      <c r="J11" s="2">
        <f t="shared" si="0"/>
        <v>25000</v>
      </c>
    </row>
    <row r="12" spans="1:10" x14ac:dyDescent="0.25">
      <c r="A12" s="1">
        <v>42104</v>
      </c>
      <c r="B12">
        <v>9</v>
      </c>
      <c r="C12">
        <v>2</v>
      </c>
      <c r="D12">
        <f t="shared" si="5"/>
        <v>25000</v>
      </c>
      <c r="E12">
        <f t="shared" si="1"/>
        <v>1400</v>
      </c>
      <c r="F12">
        <f t="shared" si="6"/>
        <v>0</v>
      </c>
      <c r="G12">
        <f t="shared" si="2"/>
        <v>0</v>
      </c>
      <c r="H12" s="2">
        <f t="shared" si="3"/>
        <v>0</v>
      </c>
      <c r="I12" s="2">
        <f t="shared" si="4"/>
        <v>0</v>
      </c>
      <c r="J12" s="2">
        <f t="shared" si="0"/>
        <v>25000</v>
      </c>
    </row>
    <row r="13" spans="1:10" x14ac:dyDescent="0.25">
      <c r="A13" s="1">
        <v>42105</v>
      </c>
      <c r="B13">
        <v>12</v>
      </c>
      <c r="C13">
        <v>3</v>
      </c>
      <c r="D13">
        <f t="shared" si="5"/>
        <v>25000</v>
      </c>
      <c r="E13">
        <f t="shared" si="1"/>
        <v>2100</v>
      </c>
      <c r="F13">
        <f t="shared" si="6"/>
        <v>0</v>
      </c>
      <c r="G13">
        <f t="shared" si="2"/>
        <v>0</v>
      </c>
      <c r="H13" s="2">
        <f t="shared" si="3"/>
        <v>0</v>
      </c>
      <c r="I13" s="2">
        <f t="shared" si="4"/>
        <v>0</v>
      </c>
      <c r="J13" s="2">
        <f t="shared" si="0"/>
        <v>25000</v>
      </c>
    </row>
    <row r="14" spans="1:10" x14ac:dyDescent="0.25">
      <c r="A14" s="1">
        <v>42106</v>
      </c>
      <c r="B14">
        <v>10</v>
      </c>
      <c r="C14">
        <v>2</v>
      </c>
      <c r="D14">
        <f t="shared" si="5"/>
        <v>25000</v>
      </c>
      <c r="E14">
        <f t="shared" si="1"/>
        <v>1400</v>
      </c>
      <c r="F14">
        <f t="shared" si="6"/>
        <v>0</v>
      </c>
      <c r="G14">
        <f t="shared" si="2"/>
        <v>0</v>
      </c>
      <c r="H14" s="2">
        <f t="shared" si="3"/>
        <v>0</v>
      </c>
      <c r="I14" s="2">
        <f t="shared" si="4"/>
        <v>0</v>
      </c>
      <c r="J14" s="2">
        <f t="shared" si="0"/>
        <v>25000</v>
      </c>
    </row>
    <row r="15" spans="1:10" x14ac:dyDescent="0.25">
      <c r="A15" s="1">
        <v>42107</v>
      </c>
      <c r="B15">
        <v>8</v>
      </c>
      <c r="C15">
        <v>1</v>
      </c>
      <c r="D15">
        <f t="shared" si="5"/>
        <v>25000</v>
      </c>
      <c r="E15">
        <f t="shared" si="1"/>
        <v>700</v>
      </c>
      <c r="F15">
        <f t="shared" si="6"/>
        <v>0</v>
      </c>
      <c r="G15">
        <f t="shared" si="2"/>
        <v>0</v>
      </c>
      <c r="H15" s="2">
        <f t="shared" si="3"/>
        <v>0</v>
      </c>
      <c r="I15" s="2">
        <f t="shared" si="4"/>
        <v>0</v>
      </c>
      <c r="J15" s="2">
        <f t="shared" si="0"/>
        <v>25000</v>
      </c>
    </row>
    <row r="16" spans="1:10" x14ac:dyDescent="0.25">
      <c r="A16" s="1">
        <v>42108</v>
      </c>
      <c r="B16">
        <v>6</v>
      </c>
      <c r="C16">
        <v>0</v>
      </c>
      <c r="D16">
        <f t="shared" si="5"/>
        <v>24889</v>
      </c>
      <c r="E16">
        <f t="shared" si="1"/>
        <v>0</v>
      </c>
      <c r="F16">
        <f t="shared" si="6"/>
        <v>111</v>
      </c>
      <c r="G16">
        <f t="shared" si="2"/>
        <v>0</v>
      </c>
      <c r="H16" s="2">
        <f t="shared" si="3"/>
        <v>0</v>
      </c>
      <c r="I16" s="2">
        <f t="shared" si="4"/>
        <v>0</v>
      </c>
      <c r="J16" s="2">
        <f t="shared" si="0"/>
        <v>24889</v>
      </c>
    </row>
    <row r="17" spans="1:10" x14ac:dyDescent="0.25">
      <c r="A17" s="1">
        <v>42109</v>
      </c>
      <c r="B17">
        <v>14</v>
      </c>
      <c r="C17">
        <v>0</v>
      </c>
      <c r="D17">
        <f t="shared" si="5"/>
        <v>24497</v>
      </c>
      <c r="E17">
        <f t="shared" si="1"/>
        <v>0</v>
      </c>
      <c r="F17">
        <f t="shared" si="6"/>
        <v>392</v>
      </c>
      <c r="G17">
        <f t="shared" si="2"/>
        <v>0</v>
      </c>
      <c r="H17" s="2">
        <f t="shared" si="3"/>
        <v>0</v>
      </c>
      <c r="I17" s="2">
        <f t="shared" si="4"/>
        <v>0</v>
      </c>
      <c r="J17" s="2">
        <f t="shared" si="0"/>
        <v>24497</v>
      </c>
    </row>
    <row r="18" spans="1:10" x14ac:dyDescent="0.25">
      <c r="A18" s="1">
        <v>42110</v>
      </c>
      <c r="B18">
        <v>10</v>
      </c>
      <c r="C18">
        <v>0</v>
      </c>
      <c r="D18">
        <f t="shared" si="5"/>
        <v>24264</v>
      </c>
      <c r="E18">
        <f t="shared" si="1"/>
        <v>0</v>
      </c>
      <c r="F18">
        <f t="shared" si="6"/>
        <v>233</v>
      </c>
      <c r="G18">
        <f t="shared" si="2"/>
        <v>0</v>
      </c>
      <c r="H18" s="2">
        <f t="shared" si="3"/>
        <v>0</v>
      </c>
      <c r="I18" s="2">
        <f t="shared" si="4"/>
        <v>0</v>
      </c>
      <c r="J18" s="2">
        <f t="shared" si="0"/>
        <v>24264</v>
      </c>
    </row>
    <row r="19" spans="1:10" x14ac:dyDescent="0.25">
      <c r="A19" s="1">
        <v>42111</v>
      </c>
      <c r="B19">
        <v>6</v>
      </c>
      <c r="C19">
        <v>0</v>
      </c>
      <c r="D19">
        <f t="shared" si="5"/>
        <v>24157</v>
      </c>
      <c r="E19">
        <f t="shared" si="1"/>
        <v>0</v>
      </c>
      <c r="F19">
        <f t="shared" si="6"/>
        <v>107</v>
      </c>
      <c r="G19">
        <f t="shared" si="2"/>
        <v>0</v>
      </c>
      <c r="H19" s="2">
        <f t="shared" si="3"/>
        <v>0</v>
      </c>
      <c r="I19" s="2">
        <f t="shared" si="4"/>
        <v>0</v>
      </c>
      <c r="J19" s="2">
        <f t="shared" si="0"/>
        <v>24157</v>
      </c>
    </row>
    <row r="20" spans="1:10" x14ac:dyDescent="0.25">
      <c r="A20" s="1">
        <v>42112</v>
      </c>
      <c r="B20">
        <v>4</v>
      </c>
      <c r="C20">
        <v>0</v>
      </c>
      <c r="D20">
        <f t="shared" si="5"/>
        <v>24099</v>
      </c>
      <c r="E20">
        <f t="shared" si="1"/>
        <v>0</v>
      </c>
      <c r="F20">
        <f t="shared" si="6"/>
        <v>58</v>
      </c>
      <c r="G20">
        <f t="shared" si="2"/>
        <v>0</v>
      </c>
      <c r="H20" s="2">
        <f t="shared" si="3"/>
        <v>0</v>
      </c>
      <c r="I20" s="2">
        <f t="shared" si="4"/>
        <v>0</v>
      </c>
      <c r="J20" s="2">
        <f t="shared" si="0"/>
        <v>24099</v>
      </c>
    </row>
    <row r="21" spans="1:10" x14ac:dyDescent="0.25">
      <c r="A21" s="1">
        <v>42113</v>
      </c>
      <c r="B21">
        <v>7</v>
      </c>
      <c r="C21">
        <v>0</v>
      </c>
      <c r="D21">
        <f t="shared" si="5"/>
        <v>23965</v>
      </c>
      <c r="E21">
        <f t="shared" si="1"/>
        <v>0</v>
      </c>
      <c r="F21">
        <f t="shared" si="6"/>
        <v>134</v>
      </c>
      <c r="G21">
        <f t="shared" si="2"/>
        <v>0</v>
      </c>
      <c r="H21" s="2">
        <f t="shared" si="3"/>
        <v>0</v>
      </c>
      <c r="I21" s="2">
        <f t="shared" si="4"/>
        <v>0</v>
      </c>
      <c r="J21" s="2">
        <f t="shared" si="0"/>
        <v>23965</v>
      </c>
    </row>
    <row r="22" spans="1:10" x14ac:dyDescent="0.25">
      <c r="A22" s="1">
        <v>42114</v>
      </c>
      <c r="B22">
        <v>10</v>
      </c>
      <c r="C22">
        <v>1</v>
      </c>
      <c r="D22">
        <f t="shared" si="5"/>
        <v>24665</v>
      </c>
      <c r="E22">
        <f t="shared" si="1"/>
        <v>700</v>
      </c>
      <c r="F22">
        <f t="shared" si="6"/>
        <v>0</v>
      </c>
      <c r="G22">
        <f t="shared" si="2"/>
        <v>0</v>
      </c>
      <c r="H22" s="2">
        <f t="shared" si="3"/>
        <v>0</v>
      </c>
      <c r="I22" s="2">
        <f t="shared" si="4"/>
        <v>0</v>
      </c>
      <c r="J22" s="2">
        <f t="shared" si="0"/>
        <v>24665</v>
      </c>
    </row>
    <row r="23" spans="1:10" x14ac:dyDescent="0.25">
      <c r="A23" s="1">
        <v>42115</v>
      </c>
      <c r="B23">
        <v>11</v>
      </c>
      <c r="C23">
        <v>3.2</v>
      </c>
      <c r="D23">
        <f t="shared" si="5"/>
        <v>25000</v>
      </c>
      <c r="E23">
        <f t="shared" si="1"/>
        <v>2240</v>
      </c>
      <c r="F23">
        <f t="shared" si="6"/>
        <v>0</v>
      </c>
      <c r="G23">
        <f t="shared" si="2"/>
        <v>0</v>
      </c>
      <c r="H23" s="2">
        <f t="shared" si="3"/>
        <v>0</v>
      </c>
      <c r="I23" s="2">
        <f t="shared" si="4"/>
        <v>0</v>
      </c>
      <c r="J23" s="2">
        <f t="shared" si="0"/>
        <v>25000</v>
      </c>
    </row>
    <row r="24" spans="1:10" x14ac:dyDescent="0.25">
      <c r="A24" s="1">
        <v>42116</v>
      </c>
      <c r="B24">
        <v>8</v>
      </c>
      <c r="C24">
        <v>2.2000000000000002</v>
      </c>
      <c r="D24">
        <f t="shared" si="5"/>
        <v>25000</v>
      </c>
      <c r="E24">
        <f t="shared" si="1"/>
        <v>1540.0000000000002</v>
      </c>
      <c r="F24">
        <f t="shared" si="6"/>
        <v>0</v>
      </c>
      <c r="G24">
        <f t="shared" si="2"/>
        <v>0</v>
      </c>
      <c r="H24" s="2">
        <f t="shared" si="3"/>
        <v>0</v>
      </c>
      <c r="I24" s="2">
        <f t="shared" si="4"/>
        <v>0</v>
      </c>
      <c r="J24" s="2">
        <f t="shared" si="0"/>
        <v>25000</v>
      </c>
    </row>
    <row r="25" spans="1:10" x14ac:dyDescent="0.25">
      <c r="A25" s="1">
        <v>42117</v>
      </c>
      <c r="B25">
        <v>11</v>
      </c>
      <c r="C25">
        <v>1</v>
      </c>
      <c r="D25">
        <f t="shared" si="5"/>
        <v>25000</v>
      </c>
      <c r="E25">
        <f t="shared" si="1"/>
        <v>700</v>
      </c>
      <c r="F25">
        <f t="shared" si="6"/>
        <v>0</v>
      </c>
      <c r="G25">
        <f t="shared" si="2"/>
        <v>0</v>
      </c>
      <c r="H25" s="2">
        <f t="shared" si="3"/>
        <v>0</v>
      </c>
      <c r="I25" s="2">
        <f t="shared" si="4"/>
        <v>0</v>
      </c>
      <c r="J25" s="2">
        <f t="shared" si="0"/>
        <v>25000</v>
      </c>
    </row>
    <row r="26" spans="1:10" x14ac:dyDescent="0.25">
      <c r="A26" s="1">
        <v>42118</v>
      </c>
      <c r="B26">
        <v>12</v>
      </c>
      <c r="C26">
        <v>1</v>
      </c>
      <c r="D26">
        <f t="shared" si="5"/>
        <v>25000</v>
      </c>
      <c r="E26">
        <f t="shared" si="1"/>
        <v>700</v>
      </c>
      <c r="F26">
        <f t="shared" si="6"/>
        <v>0</v>
      </c>
      <c r="G26">
        <f t="shared" si="2"/>
        <v>0</v>
      </c>
      <c r="H26" s="2">
        <f t="shared" si="3"/>
        <v>0</v>
      </c>
      <c r="I26" s="2">
        <f t="shared" si="4"/>
        <v>0</v>
      </c>
      <c r="J26" s="2">
        <f t="shared" si="0"/>
        <v>25000</v>
      </c>
    </row>
    <row r="27" spans="1:10" x14ac:dyDescent="0.25">
      <c r="A27" s="1">
        <v>42119</v>
      </c>
      <c r="B27">
        <v>14</v>
      </c>
      <c r="C27">
        <v>1</v>
      </c>
      <c r="D27">
        <f t="shared" si="5"/>
        <v>25000</v>
      </c>
      <c r="E27">
        <f t="shared" si="1"/>
        <v>700</v>
      </c>
      <c r="F27">
        <f t="shared" si="6"/>
        <v>0</v>
      </c>
      <c r="G27">
        <f t="shared" si="2"/>
        <v>0</v>
      </c>
      <c r="H27" s="2">
        <f t="shared" si="3"/>
        <v>0</v>
      </c>
      <c r="I27" s="2">
        <f t="shared" si="4"/>
        <v>0</v>
      </c>
      <c r="J27" s="2">
        <f t="shared" si="0"/>
        <v>25000</v>
      </c>
    </row>
    <row r="28" spans="1:10" x14ac:dyDescent="0.25">
      <c r="A28" s="1">
        <v>42120</v>
      </c>
      <c r="B28">
        <v>16</v>
      </c>
      <c r="C28">
        <v>0</v>
      </c>
      <c r="D28">
        <f t="shared" si="5"/>
        <v>24520</v>
      </c>
      <c r="E28">
        <f t="shared" si="1"/>
        <v>0</v>
      </c>
      <c r="F28">
        <f t="shared" si="6"/>
        <v>480</v>
      </c>
      <c r="G28">
        <f t="shared" si="2"/>
        <v>1</v>
      </c>
      <c r="H28" s="2">
        <f t="shared" si="3"/>
        <v>12000</v>
      </c>
      <c r="I28" s="2">
        <f t="shared" si="4"/>
        <v>0</v>
      </c>
      <c r="J28" s="2">
        <f t="shared" si="0"/>
        <v>12520</v>
      </c>
    </row>
    <row r="29" spans="1:10" x14ac:dyDescent="0.25">
      <c r="A29" s="1">
        <v>42121</v>
      </c>
      <c r="B29">
        <v>16</v>
      </c>
      <c r="C29">
        <v>1</v>
      </c>
      <c r="D29">
        <f t="shared" si="5"/>
        <v>13220</v>
      </c>
      <c r="E29">
        <f t="shared" si="1"/>
        <v>700</v>
      </c>
      <c r="F29">
        <f t="shared" si="6"/>
        <v>0</v>
      </c>
      <c r="G29">
        <f t="shared" si="2"/>
        <v>0</v>
      </c>
      <c r="H29" s="2">
        <f t="shared" si="3"/>
        <v>0</v>
      </c>
      <c r="I29" s="2">
        <f t="shared" si="4"/>
        <v>0</v>
      </c>
      <c r="J29" s="2">
        <f t="shared" si="0"/>
        <v>13220</v>
      </c>
    </row>
    <row r="30" spans="1:10" x14ac:dyDescent="0.25">
      <c r="A30" s="1">
        <v>42122</v>
      </c>
      <c r="B30">
        <v>6</v>
      </c>
      <c r="C30">
        <v>2</v>
      </c>
      <c r="D30">
        <f t="shared" si="5"/>
        <v>14620</v>
      </c>
      <c r="E30">
        <f t="shared" si="1"/>
        <v>1400</v>
      </c>
      <c r="F30">
        <f t="shared" si="6"/>
        <v>0</v>
      </c>
      <c r="G30">
        <f t="shared" si="2"/>
        <v>0</v>
      </c>
      <c r="H30" s="2">
        <f t="shared" si="3"/>
        <v>0</v>
      </c>
      <c r="I30" s="2">
        <f t="shared" si="4"/>
        <v>0</v>
      </c>
      <c r="J30" s="2">
        <f t="shared" si="0"/>
        <v>14620</v>
      </c>
    </row>
    <row r="31" spans="1:10" x14ac:dyDescent="0.25">
      <c r="A31" s="1">
        <v>42123</v>
      </c>
      <c r="B31">
        <v>7</v>
      </c>
      <c r="C31">
        <v>0</v>
      </c>
      <c r="D31">
        <f t="shared" si="5"/>
        <v>14538</v>
      </c>
      <c r="E31">
        <f t="shared" si="1"/>
        <v>0</v>
      </c>
      <c r="F31">
        <f t="shared" si="6"/>
        <v>82</v>
      </c>
      <c r="G31">
        <f t="shared" si="2"/>
        <v>0</v>
      </c>
      <c r="H31" s="2">
        <f t="shared" si="3"/>
        <v>0</v>
      </c>
      <c r="I31" s="2">
        <f t="shared" si="4"/>
        <v>0</v>
      </c>
      <c r="J31" s="2">
        <f t="shared" si="0"/>
        <v>14538</v>
      </c>
    </row>
    <row r="32" spans="1:10" x14ac:dyDescent="0.25">
      <c r="A32" s="1">
        <v>42124</v>
      </c>
      <c r="B32">
        <v>10</v>
      </c>
      <c r="C32">
        <v>0</v>
      </c>
      <c r="D32">
        <f t="shared" si="5"/>
        <v>14400</v>
      </c>
      <c r="E32">
        <f t="shared" si="1"/>
        <v>0</v>
      </c>
      <c r="F32">
        <f t="shared" si="6"/>
        <v>138</v>
      </c>
      <c r="G32">
        <f t="shared" si="2"/>
        <v>0</v>
      </c>
      <c r="H32" s="2">
        <f t="shared" si="3"/>
        <v>0</v>
      </c>
      <c r="I32" s="2">
        <f t="shared" si="4"/>
        <v>0</v>
      </c>
      <c r="J32" s="2">
        <f t="shared" si="0"/>
        <v>14400</v>
      </c>
    </row>
    <row r="33" spans="1:11" x14ac:dyDescent="0.25">
      <c r="A33" s="1">
        <v>42125</v>
      </c>
      <c r="B33">
        <v>10</v>
      </c>
      <c r="C33">
        <v>4</v>
      </c>
      <c r="D33">
        <f t="shared" si="5"/>
        <v>17200</v>
      </c>
      <c r="E33">
        <f t="shared" si="1"/>
        <v>2800</v>
      </c>
      <c r="F33">
        <f t="shared" si="6"/>
        <v>0</v>
      </c>
      <c r="G33">
        <f t="shared" si="2"/>
        <v>0</v>
      </c>
      <c r="H33" s="2">
        <f t="shared" si="3"/>
        <v>0</v>
      </c>
      <c r="I33" s="2">
        <f t="shared" si="4"/>
        <v>0</v>
      </c>
      <c r="J33" s="2">
        <f t="shared" si="0"/>
        <v>17200</v>
      </c>
    </row>
    <row r="34" spans="1:11" x14ac:dyDescent="0.25">
      <c r="A34" s="1">
        <v>42126</v>
      </c>
      <c r="B34">
        <v>7</v>
      </c>
      <c r="C34">
        <v>5</v>
      </c>
      <c r="D34">
        <f t="shared" si="5"/>
        <v>20700</v>
      </c>
      <c r="E34">
        <f t="shared" si="1"/>
        <v>3500</v>
      </c>
      <c r="F34">
        <f t="shared" si="6"/>
        <v>0</v>
      </c>
      <c r="G34">
        <f t="shared" si="2"/>
        <v>0</v>
      </c>
      <c r="H34" s="2">
        <f t="shared" si="3"/>
        <v>0</v>
      </c>
      <c r="I34" s="2">
        <f t="shared" si="4"/>
        <v>0</v>
      </c>
      <c r="J34" s="2">
        <f t="shared" si="0"/>
        <v>20700</v>
      </c>
    </row>
    <row r="35" spans="1:11" x14ac:dyDescent="0.25">
      <c r="A35" s="1">
        <v>42127</v>
      </c>
      <c r="B35">
        <v>9</v>
      </c>
      <c r="C35">
        <v>4</v>
      </c>
      <c r="D35">
        <f t="shared" si="5"/>
        <v>23500</v>
      </c>
      <c r="E35">
        <f t="shared" si="1"/>
        <v>2800</v>
      </c>
      <c r="F35">
        <f t="shared" si="6"/>
        <v>0</v>
      </c>
      <c r="G35">
        <f t="shared" si="2"/>
        <v>0</v>
      </c>
      <c r="H35" s="2">
        <f t="shared" si="3"/>
        <v>0</v>
      </c>
      <c r="I35" s="2">
        <f t="shared" si="4"/>
        <v>0</v>
      </c>
      <c r="J35" s="2">
        <f t="shared" si="0"/>
        <v>23500</v>
      </c>
    </row>
    <row r="36" spans="1:11" x14ac:dyDescent="0.25">
      <c r="A36" s="1">
        <v>42128</v>
      </c>
      <c r="B36">
        <v>15</v>
      </c>
      <c r="C36">
        <v>0.4</v>
      </c>
      <c r="D36">
        <f t="shared" si="5"/>
        <v>23780</v>
      </c>
      <c r="E36">
        <f t="shared" si="1"/>
        <v>280</v>
      </c>
      <c r="F36">
        <f t="shared" si="6"/>
        <v>0</v>
      </c>
      <c r="G36">
        <f t="shared" si="2"/>
        <v>0</v>
      </c>
      <c r="H36" s="2">
        <f t="shared" si="3"/>
        <v>0</v>
      </c>
      <c r="I36" s="2">
        <f t="shared" si="4"/>
        <v>0</v>
      </c>
      <c r="J36" s="2">
        <f t="shared" si="0"/>
        <v>23780</v>
      </c>
    </row>
    <row r="37" spans="1:11" x14ac:dyDescent="0.25">
      <c r="A37" s="1">
        <v>42129</v>
      </c>
      <c r="B37">
        <v>18</v>
      </c>
      <c r="C37">
        <v>0.4</v>
      </c>
      <c r="D37">
        <f t="shared" si="5"/>
        <v>24060</v>
      </c>
      <c r="E37">
        <f t="shared" si="1"/>
        <v>280</v>
      </c>
      <c r="F37">
        <f t="shared" si="6"/>
        <v>0</v>
      </c>
      <c r="G37">
        <f t="shared" si="2"/>
        <v>1</v>
      </c>
      <c r="H37" s="2">
        <f t="shared" si="3"/>
        <v>12000</v>
      </c>
      <c r="I37" s="2">
        <f t="shared" si="4"/>
        <v>0</v>
      </c>
      <c r="J37" s="2">
        <f t="shared" si="0"/>
        <v>12060</v>
      </c>
    </row>
    <row r="38" spans="1:11" x14ac:dyDescent="0.25">
      <c r="A38" s="7">
        <v>42130</v>
      </c>
      <c r="B38" s="8">
        <v>16</v>
      </c>
      <c r="C38" s="8">
        <v>0</v>
      </c>
      <c r="D38" s="8">
        <f>MIN(25000,(J37+E38-F38))</f>
        <v>11828</v>
      </c>
      <c r="E38" s="8">
        <f t="shared" si="1"/>
        <v>0</v>
      </c>
      <c r="F38" s="8">
        <f t="shared" si="6"/>
        <v>232</v>
      </c>
      <c r="G38" s="8">
        <f t="shared" si="2"/>
        <v>1</v>
      </c>
      <c r="H38" s="9">
        <f t="shared" si="3"/>
        <v>12000</v>
      </c>
      <c r="I38" s="9">
        <f t="shared" si="4"/>
        <v>1</v>
      </c>
      <c r="J38" s="9">
        <f t="shared" si="0"/>
        <v>13000</v>
      </c>
      <c r="K38" s="8"/>
    </row>
    <row r="39" spans="1:11" x14ac:dyDescent="0.25">
      <c r="A39" s="1">
        <v>42131</v>
      </c>
      <c r="B39">
        <v>14</v>
      </c>
      <c r="C39">
        <v>0</v>
      </c>
      <c r="D39">
        <f t="shared" si="5"/>
        <v>12795</v>
      </c>
      <c r="E39">
        <f t="shared" si="1"/>
        <v>0</v>
      </c>
      <c r="F39">
        <f t="shared" si="6"/>
        <v>205</v>
      </c>
      <c r="G39">
        <f t="shared" si="2"/>
        <v>0</v>
      </c>
      <c r="H39" s="2">
        <f t="shared" si="3"/>
        <v>0</v>
      </c>
      <c r="I39" s="2">
        <f t="shared" si="4"/>
        <v>0</v>
      </c>
      <c r="J39" s="2">
        <f t="shared" si="0"/>
        <v>12795</v>
      </c>
    </row>
    <row r="40" spans="1:11" x14ac:dyDescent="0.25">
      <c r="A40" s="1">
        <v>42132</v>
      </c>
      <c r="B40">
        <v>10</v>
      </c>
      <c r="C40">
        <v>0</v>
      </c>
      <c r="D40">
        <f t="shared" si="5"/>
        <v>12673</v>
      </c>
      <c r="E40">
        <f t="shared" si="1"/>
        <v>0</v>
      </c>
      <c r="F40">
        <f t="shared" si="6"/>
        <v>122</v>
      </c>
      <c r="G40">
        <f t="shared" si="2"/>
        <v>0</v>
      </c>
      <c r="H40" s="2">
        <f t="shared" si="3"/>
        <v>0</v>
      </c>
      <c r="I40" s="2">
        <f t="shared" si="4"/>
        <v>0</v>
      </c>
      <c r="J40" s="2">
        <f t="shared" si="0"/>
        <v>12673</v>
      </c>
    </row>
    <row r="41" spans="1:11" x14ac:dyDescent="0.25">
      <c r="A41" s="1">
        <v>42133</v>
      </c>
      <c r="B41">
        <v>14</v>
      </c>
      <c r="C41">
        <v>0.3</v>
      </c>
      <c r="D41">
        <f t="shared" si="5"/>
        <v>12883</v>
      </c>
      <c r="E41">
        <f t="shared" si="1"/>
        <v>210</v>
      </c>
      <c r="F41">
        <f t="shared" si="6"/>
        <v>0</v>
      </c>
      <c r="G41">
        <f t="shared" si="2"/>
        <v>0</v>
      </c>
      <c r="H41" s="2">
        <f t="shared" si="3"/>
        <v>0</v>
      </c>
      <c r="I41" s="2">
        <f t="shared" si="4"/>
        <v>0</v>
      </c>
      <c r="J41" s="2">
        <f t="shared" si="0"/>
        <v>12883</v>
      </c>
    </row>
    <row r="42" spans="1:11" x14ac:dyDescent="0.25">
      <c r="A42" s="1">
        <v>42134</v>
      </c>
      <c r="B42">
        <v>12</v>
      </c>
      <c r="C42">
        <v>0.1</v>
      </c>
      <c r="D42">
        <f t="shared" si="5"/>
        <v>12953</v>
      </c>
      <c r="E42">
        <f t="shared" si="1"/>
        <v>70</v>
      </c>
      <c r="F42">
        <f t="shared" si="6"/>
        <v>0</v>
      </c>
      <c r="G42">
        <f t="shared" si="2"/>
        <v>0</v>
      </c>
      <c r="H42" s="2">
        <f t="shared" si="3"/>
        <v>0</v>
      </c>
      <c r="I42" s="2">
        <f t="shared" si="4"/>
        <v>0</v>
      </c>
      <c r="J42" s="2">
        <f t="shared" si="0"/>
        <v>12953</v>
      </c>
    </row>
    <row r="43" spans="1:11" x14ac:dyDescent="0.25">
      <c r="A43" s="1">
        <v>42135</v>
      </c>
      <c r="B43">
        <v>11</v>
      </c>
      <c r="C43">
        <v>0</v>
      </c>
      <c r="D43">
        <f t="shared" si="5"/>
        <v>12811</v>
      </c>
      <c r="E43">
        <f t="shared" si="1"/>
        <v>0</v>
      </c>
      <c r="F43">
        <f t="shared" si="6"/>
        <v>142</v>
      </c>
      <c r="G43">
        <f t="shared" si="2"/>
        <v>0</v>
      </c>
      <c r="H43" s="2">
        <f t="shared" si="3"/>
        <v>0</v>
      </c>
      <c r="I43" s="2">
        <f t="shared" si="4"/>
        <v>0</v>
      </c>
      <c r="J43" s="2">
        <f t="shared" si="0"/>
        <v>12811</v>
      </c>
    </row>
    <row r="44" spans="1:11" x14ac:dyDescent="0.25">
      <c r="A44" s="1">
        <v>42136</v>
      </c>
      <c r="B44">
        <v>16</v>
      </c>
      <c r="C44">
        <v>3</v>
      </c>
      <c r="D44">
        <f t="shared" si="5"/>
        <v>14911</v>
      </c>
      <c r="E44">
        <f t="shared" si="1"/>
        <v>2100</v>
      </c>
      <c r="F44">
        <f t="shared" si="6"/>
        <v>0</v>
      </c>
      <c r="G44">
        <f t="shared" si="2"/>
        <v>0</v>
      </c>
      <c r="H44" s="2">
        <f t="shared" si="3"/>
        <v>0</v>
      </c>
      <c r="I44" s="2">
        <f t="shared" si="4"/>
        <v>0</v>
      </c>
      <c r="J44" s="2">
        <f t="shared" si="0"/>
        <v>14911</v>
      </c>
    </row>
    <row r="45" spans="1:11" x14ac:dyDescent="0.25">
      <c r="A45" s="1">
        <v>42137</v>
      </c>
      <c r="B45">
        <v>12</v>
      </c>
      <c r="C45">
        <v>0</v>
      </c>
      <c r="D45">
        <f t="shared" si="5"/>
        <v>14725</v>
      </c>
      <c r="E45">
        <f t="shared" si="1"/>
        <v>0</v>
      </c>
      <c r="F45">
        <f t="shared" si="6"/>
        <v>186</v>
      </c>
      <c r="G45">
        <f t="shared" si="2"/>
        <v>0</v>
      </c>
      <c r="H45" s="2">
        <f t="shared" si="3"/>
        <v>0</v>
      </c>
      <c r="I45" s="2">
        <f t="shared" si="4"/>
        <v>0</v>
      </c>
      <c r="J45" s="2">
        <f t="shared" si="0"/>
        <v>14725</v>
      </c>
    </row>
    <row r="46" spans="1:11" x14ac:dyDescent="0.25">
      <c r="A46" s="1">
        <v>42138</v>
      </c>
      <c r="B46">
        <v>10</v>
      </c>
      <c r="C46">
        <v>0</v>
      </c>
      <c r="D46">
        <f t="shared" si="5"/>
        <v>14585</v>
      </c>
      <c r="E46">
        <f t="shared" si="1"/>
        <v>0</v>
      </c>
      <c r="F46">
        <f t="shared" si="6"/>
        <v>140</v>
      </c>
      <c r="G46">
        <f t="shared" si="2"/>
        <v>0</v>
      </c>
      <c r="H46" s="2">
        <f t="shared" si="3"/>
        <v>0</v>
      </c>
      <c r="I46" s="2">
        <f t="shared" si="4"/>
        <v>0</v>
      </c>
      <c r="J46" s="2">
        <f t="shared" si="0"/>
        <v>14585</v>
      </c>
    </row>
    <row r="47" spans="1:11" x14ac:dyDescent="0.25">
      <c r="A47" s="1">
        <v>42139</v>
      </c>
      <c r="B47">
        <v>12</v>
      </c>
      <c r="C47">
        <v>0</v>
      </c>
      <c r="D47">
        <f t="shared" si="5"/>
        <v>14403</v>
      </c>
      <c r="E47">
        <f t="shared" si="1"/>
        <v>0</v>
      </c>
      <c r="F47">
        <f t="shared" si="6"/>
        <v>182</v>
      </c>
      <c r="G47">
        <f t="shared" si="2"/>
        <v>0</v>
      </c>
      <c r="H47" s="2">
        <f t="shared" si="3"/>
        <v>0</v>
      </c>
      <c r="I47" s="2">
        <f t="shared" si="4"/>
        <v>0</v>
      </c>
      <c r="J47" s="2">
        <f t="shared" si="0"/>
        <v>14403</v>
      </c>
    </row>
    <row r="48" spans="1:11" x14ac:dyDescent="0.25">
      <c r="A48" s="1">
        <v>42140</v>
      </c>
      <c r="B48">
        <v>10</v>
      </c>
      <c r="C48">
        <v>1.8</v>
      </c>
      <c r="D48">
        <f t="shared" si="5"/>
        <v>15663</v>
      </c>
      <c r="E48">
        <f t="shared" si="1"/>
        <v>1260</v>
      </c>
      <c r="F48">
        <f t="shared" si="6"/>
        <v>0</v>
      </c>
      <c r="G48">
        <f t="shared" si="2"/>
        <v>0</v>
      </c>
      <c r="H48" s="2">
        <f t="shared" si="3"/>
        <v>0</v>
      </c>
      <c r="I48" s="2">
        <f t="shared" si="4"/>
        <v>0</v>
      </c>
      <c r="J48" s="2">
        <f t="shared" si="0"/>
        <v>15663</v>
      </c>
    </row>
    <row r="49" spans="1:10" x14ac:dyDescent="0.25">
      <c r="A49" s="1">
        <v>42141</v>
      </c>
      <c r="B49">
        <v>11</v>
      </c>
      <c r="C49">
        <v>2.8</v>
      </c>
      <c r="D49">
        <f t="shared" si="5"/>
        <v>17623</v>
      </c>
      <c r="E49">
        <f t="shared" si="1"/>
        <v>1959.9999999999998</v>
      </c>
      <c r="F49">
        <f t="shared" si="6"/>
        <v>0</v>
      </c>
      <c r="G49">
        <f t="shared" si="2"/>
        <v>0</v>
      </c>
      <c r="H49" s="2">
        <f t="shared" si="3"/>
        <v>0</v>
      </c>
      <c r="I49" s="2">
        <f t="shared" si="4"/>
        <v>0</v>
      </c>
      <c r="J49" s="2">
        <f t="shared" si="0"/>
        <v>17623</v>
      </c>
    </row>
    <row r="50" spans="1:10" x14ac:dyDescent="0.25">
      <c r="A50" s="1">
        <v>42142</v>
      </c>
      <c r="B50">
        <v>12</v>
      </c>
      <c r="C50">
        <v>1.9</v>
      </c>
      <c r="D50">
        <f t="shared" si="5"/>
        <v>18953</v>
      </c>
      <c r="E50">
        <f t="shared" si="1"/>
        <v>1330</v>
      </c>
      <c r="F50">
        <f t="shared" si="6"/>
        <v>0</v>
      </c>
      <c r="G50">
        <f t="shared" si="2"/>
        <v>0</v>
      </c>
      <c r="H50" s="2">
        <f t="shared" si="3"/>
        <v>0</v>
      </c>
      <c r="I50" s="2">
        <f t="shared" si="4"/>
        <v>0</v>
      </c>
      <c r="J50" s="2">
        <f t="shared" si="0"/>
        <v>18953</v>
      </c>
    </row>
    <row r="51" spans="1:10" x14ac:dyDescent="0.25">
      <c r="A51" s="1">
        <v>42143</v>
      </c>
      <c r="B51">
        <v>16</v>
      </c>
      <c r="C51">
        <v>2.2000000000000002</v>
      </c>
      <c r="D51">
        <f t="shared" si="5"/>
        <v>20493</v>
      </c>
      <c r="E51">
        <f t="shared" si="1"/>
        <v>1540.0000000000002</v>
      </c>
      <c r="F51">
        <f t="shared" si="6"/>
        <v>0</v>
      </c>
      <c r="G51">
        <f t="shared" si="2"/>
        <v>0</v>
      </c>
      <c r="H51" s="2">
        <f t="shared" si="3"/>
        <v>0</v>
      </c>
      <c r="I51" s="2">
        <f t="shared" si="4"/>
        <v>0</v>
      </c>
      <c r="J51" s="2">
        <f t="shared" si="0"/>
        <v>20493</v>
      </c>
    </row>
    <row r="52" spans="1:10" x14ac:dyDescent="0.25">
      <c r="A52" s="1">
        <v>42144</v>
      </c>
      <c r="B52">
        <v>13</v>
      </c>
      <c r="C52">
        <v>2.2999999999999998</v>
      </c>
      <c r="D52">
        <f t="shared" si="5"/>
        <v>22103</v>
      </c>
      <c r="E52">
        <f t="shared" si="1"/>
        <v>1609.9999999999998</v>
      </c>
      <c r="F52">
        <f t="shared" si="6"/>
        <v>0</v>
      </c>
      <c r="G52">
        <f t="shared" si="2"/>
        <v>0</v>
      </c>
      <c r="H52" s="2">
        <f t="shared" si="3"/>
        <v>0</v>
      </c>
      <c r="I52" s="2">
        <f t="shared" si="4"/>
        <v>0</v>
      </c>
      <c r="J52" s="2">
        <f t="shared" si="0"/>
        <v>22103</v>
      </c>
    </row>
    <row r="53" spans="1:10" x14ac:dyDescent="0.25">
      <c r="A53" s="1">
        <v>42145</v>
      </c>
      <c r="B53">
        <v>11</v>
      </c>
      <c r="C53">
        <v>5.4</v>
      </c>
      <c r="D53">
        <f t="shared" si="5"/>
        <v>25000</v>
      </c>
      <c r="E53">
        <f t="shared" si="1"/>
        <v>3780.0000000000005</v>
      </c>
      <c r="F53">
        <f t="shared" si="6"/>
        <v>0</v>
      </c>
      <c r="G53">
        <f t="shared" si="2"/>
        <v>0</v>
      </c>
      <c r="H53" s="2">
        <f t="shared" si="3"/>
        <v>0</v>
      </c>
      <c r="I53" s="2">
        <f t="shared" si="4"/>
        <v>0</v>
      </c>
      <c r="J53" s="2">
        <f t="shared" si="0"/>
        <v>25000</v>
      </c>
    </row>
    <row r="54" spans="1:10" x14ac:dyDescent="0.25">
      <c r="A54" s="1">
        <v>42146</v>
      </c>
      <c r="B54">
        <v>12</v>
      </c>
      <c r="C54">
        <v>5.5</v>
      </c>
      <c r="D54">
        <f t="shared" si="5"/>
        <v>25000</v>
      </c>
      <c r="E54">
        <f t="shared" si="1"/>
        <v>3850</v>
      </c>
      <c r="F54">
        <f t="shared" si="6"/>
        <v>0</v>
      </c>
      <c r="G54">
        <f t="shared" si="2"/>
        <v>0</v>
      </c>
      <c r="H54" s="2">
        <f t="shared" si="3"/>
        <v>0</v>
      </c>
      <c r="I54" s="2">
        <f t="shared" si="4"/>
        <v>0</v>
      </c>
      <c r="J54" s="2">
        <f t="shared" si="0"/>
        <v>25000</v>
      </c>
    </row>
    <row r="55" spans="1:10" x14ac:dyDescent="0.25">
      <c r="A55" s="1">
        <v>42147</v>
      </c>
      <c r="B55">
        <v>12</v>
      </c>
      <c r="C55">
        <v>5.2</v>
      </c>
      <c r="D55">
        <f t="shared" si="5"/>
        <v>25000</v>
      </c>
      <c r="E55">
        <f t="shared" si="1"/>
        <v>3640</v>
      </c>
      <c r="F55">
        <f t="shared" si="6"/>
        <v>0</v>
      </c>
      <c r="G55">
        <f t="shared" si="2"/>
        <v>0</v>
      </c>
      <c r="H55" s="2">
        <f t="shared" si="3"/>
        <v>0</v>
      </c>
      <c r="I55" s="2">
        <f t="shared" si="4"/>
        <v>0</v>
      </c>
      <c r="J55" s="2">
        <f t="shared" si="0"/>
        <v>25000</v>
      </c>
    </row>
    <row r="56" spans="1:10" x14ac:dyDescent="0.25">
      <c r="A56" s="1">
        <v>42148</v>
      </c>
      <c r="B56">
        <v>14</v>
      </c>
      <c r="C56">
        <v>3</v>
      </c>
      <c r="D56">
        <f t="shared" si="5"/>
        <v>25000</v>
      </c>
      <c r="E56">
        <f t="shared" si="1"/>
        <v>2100</v>
      </c>
      <c r="F56">
        <f t="shared" si="6"/>
        <v>0</v>
      </c>
      <c r="G56">
        <f t="shared" si="2"/>
        <v>0</v>
      </c>
      <c r="H56" s="2">
        <f t="shared" si="3"/>
        <v>0</v>
      </c>
      <c r="I56" s="2">
        <f t="shared" si="4"/>
        <v>0</v>
      </c>
      <c r="J56" s="2">
        <f t="shared" si="0"/>
        <v>25000</v>
      </c>
    </row>
    <row r="57" spans="1:10" x14ac:dyDescent="0.25">
      <c r="A57" s="1">
        <v>42149</v>
      </c>
      <c r="B57">
        <v>15</v>
      </c>
      <c r="C57">
        <v>0</v>
      </c>
      <c r="D57">
        <f t="shared" si="5"/>
        <v>24564</v>
      </c>
      <c r="E57">
        <f t="shared" si="1"/>
        <v>0</v>
      </c>
      <c r="F57">
        <f t="shared" si="6"/>
        <v>436</v>
      </c>
      <c r="G57">
        <f t="shared" si="2"/>
        <v>0</v>
      </c>
      <c r="H57" s="2">
        <f t="shared" si="3"/>
        <v>0</v>
      </c>
      <c r="I57" s="2">
        <f t="shared" si="4"/>
        <v>0</v>
      </c>
      <c r="J57" s="2">
        <f t="shared" si="0"/>
        <v>24564</v>
      </c>
    </row>
    <row r="58" spans="1:10" x14ac:dyDescent="0.25">
      <c r="A58" s="1">
        <v>42150</v>
      </c>
      <c r="B58">
        <v>14</v>
      </c>
      <c r="C58">
        <v>0</v>
      </c>
      <c r="D58">
        <f t="shared" si="5"/>
        <v>24177</v>
      </c>
      <c r="E58">
        <f t="shared" si="1"/>
        <v>0</v>
      </c>
      <c r="F58">
        <f t="shared" si="6"/>
        <v>387</v>
      </c>
      <c r="G58">
        <f t="shared" si="2"/>
        <v>0</v>
      </c>
      <c r="H58" s="2">
        <f t="shared" si="3"/>
        <v>0</v>
      </c>
      <c r="I58" s="2">
        <f t="shared" si="4"/>
        <v>0</v>
      </c>
      <c r="J58" s="2">
        <f t="shared" si="0"/>
        <v>24177</v>
      </c>
    </row>
    <row r="59" spans="1:10" x14ac:dyDescent="0.25">
      <c r="A59" s="1">
        <v>42151</v>
      </c>
      <c r="B59">
        <v>10</v>
      </c>
      <c r="C59">
        <v>0</v>
      </c>
      <c r="D59">
        <f t="shared" si="5"/>
        <v>23947</v>
      </c>
      <c r="E59">
        <f t="shared" si="1"/>
        <v>0</v>
      </c>
      <c r="F59">
        <f t="shared" si="6"/>
        <v>230</v>
      </c>
      <c r="G59">
        <f t="shared" si="2"/>
        <v>0</v>
      </c>
      <c r="H59" s="2">
        <f t="shared" si="3"/>
        <v>0</v>
      </c>
      <c r="I59" s="2">
        <f t="shared" si="4"/>
        <v>0</v>
      </c>
      <c r="J59" s="2">
        <f t="shared" si="0"/>
        <v>23947</v>
      </c>
    </row>
    <row r="60" spans="1:10" x14ac:dyDescent="0.25">
      <c r="A60" s="1">
        <v>42152</v>
      </c>
      <c r="B60">
        <v>12</v>
      </c>
      <c r="C60">
        <v>0.1</v>
      </c>
      <c r="D60">
        <f t="shared" si="5"/>
        <v>24017</v>
      </c>
      <c r="E60">
        <f t="shared" si="1"/>
        <v>70</v>
      </c>
      <c r="F60">
        <f t="shared" si="6"/>
        <v>0</v>
      </c>
      <c r="G60">
        <f t="shared" si="2"/>
        <v>0</v>
      </c>
      <c r="H60" s="2">
        <f t="shared" si="3"/>
        <v>0</v>
      </c>
      <c r="I60" s="2">
        <f t="shared" si="4"/>
        <v>0</v>
      </c>
      <c r="J60" s="2">
        <f t="shared" si="0"/>
        <v>24017</v>
      </c>
    </row>
    <row r="61" spans="1:10" x14ac:dyDescent="0.25">
      <c r="A61" s="1">
        <v>42153</v>
      </c>
      <c r="B61">
        <v>14</v>
      </c>
      <c r="C61">
        <v>0</v>
      </c>
      <c r="D61">
        <f t="shared" si="5"/>
        <v>23639</v>
      </c>
      <c r="E61">
        <f t="shared" si="1"/>
        <v>0</v>
      </c>
      <c r="F61">
        <f t="shared" si="6"/>
        <v>378</v>
      </c>
      <c r="G61">
        <f t="shared" si="2"/>
        <v>0</v>
      </c>
      <c r="H61" s="2">
        <f t="shared" si="3"/>
        <v>0</v>
      </c>
      <c r="I61" s="2">
        <f t="shared" si="4"/>
        <v>0</v>
      </c>
      <c r="J61" s="2">
        <f t="shared" si="0"/>
        <v>23639</v>
      </c>
    </row>
    <row r="62" spans="1:10" x14ac:dyDescent="0.25">
      <c r="A62" s="1">
        <v>42154</v>
      </c>
      <c r="B62">
        <v>13</v>
      </c>
      <c r="C62">
        <v>0</v>
      </c>
      <c r="D62">
        <f t="shared" si="5"/>
        <v>23306</v>
      </c>
      <c r="E62">
        <f t="shared" si="1"/>
        <v>0</v>
      </c>
      <c r="F62">
        <f t="shared" si="6"/>
        <v>333</v>
      </c>
      <c r="G62">
        <f t="shared" si="2"/>
        <v>0</v>
      </c>
      <c r="H62" s="2">
        <f t="shared" si="3"/>
        <v>0</v>
      </c>
      <c r="I62" s="2">
        <f t="shared" si="4"/>
        <v>0</v>
      </c>
      <c r="J62" s="2">
        <f t="shared" si="0"/>
        <v>23306</v>
      </c>
    </row>
    <row r="63" spans="1:10" x14ac:dyDescent="0.25">
      <c r="A63" s="1">
        <v>42155</v>
      </c>
      <c r="B63">
        <v>12</v>
      </c>
      <c r="C63">
        <v>0</v>
      </c>
      <c r="D63">
        <f t="shared" si="5"/>
        <v>23015</v>
      </c>
      <c r="E63">
        <f t="shared" si="1"/>
        <v>0</v>
      </c>
      <c r="F63">
        <f t="shared" si="6"/>
        <v>291</v>
      </c>
      <c r="G63">
        <f t="shared" si="2"/>
        <v>0</v>
      </c>
      <c r="H63" s="2">
        <f t="shared" si="3"/>
        <v>0</v>
      </c>
      <c r="I63" s="2">
        <f t="shared" si="4"/>
        <v>0</v>
      </c>
      <c r="J63" s="2">
        <f t="shared" si="0"/>
        <v>23015</v>
      </c>
    </row>
    <row r="64" spans="1:10" x14ac:dyDescent="0.25">
      <c r="A64" s="1">
        <v>42156</v>
      </c>
      <c r="B64">
        <v>18</v>
      </c>
      <c r="C64">
        <v>4</v>
      </c>
      <c r="D64">
        <f t="shared" si="5"/>
        <v>25000</v>
      </c>
      <c r="E64">
        <f t="shared" si="1"/>
        <v>2800</v>
      </c>
      <c r="F64">
        <f t="shared" si="6"/>
        <v>0</v>
      </c>
      <c r="G64">
        <f t="shared" si="2"/>
        <v>0</v>
      </c>
      <c r="H64" s="2">
        <f t="shared" si="3"/>
        <v>0</v>
      </c>
      <c r="I64" s="2">
        <f t="shared" si="4"/>
        <v>0</v>
      </c>
      <c r="J64" s="2">
        <f t="shared" si="0"/>
        <v>25000</v>
      </c>
    </row>
    <row r="65" spans="1:10" x14ac:dyDescent="0.25">
      <c r="A65" s="1">
        <v>42157</v>
      </c>
      <c r="B65">
        <v>18</v>
      </c>
      <c r="C65">
        <v>3</v>
      </c>
      <c r="D65">
        <f t="shared" si="5"/>
        <v>25000</v>
      </c>
      <c r="E65">
        <f t="shared" si="1"/>
        <v>2100</v>
      </c>
      <c r="F65">
        <f t="shared" si="6"/>
        <v>0</v>
      </c>
      <c r="G65">
        <f t="shared" si="2"/>
        <v>0</v>
      </c>
      <c r="H65" s="2">
        <f t="shared" si="3"/>
        <v>0</v>
      </c>
      <c r="I65" s="2">
        <f t="shared" si="4"/>
        <v>0</v>
      </c>
      <c r="J65" s="2">
        <f t="shared" si="0"/>
        <v>25000</v>
      </c>
    </row>
    <row r="66" spans="1:10" x14ac:dyDescent="0.25">
      <c r="A66" s="1">
        <v>42158</v>
      </c>
      <c r="B66">
        <v>22</v>
      </c>
      <c r="C66">
        <v>0</v>
      </c>
      <c r="D66">
        <f t="shared" si="5"/>
        <v>24226</v>
      </c>
      <c r="E66">
        <f t="shared" si="1"/>
        <v>0</v>
      </c>
      <c r="F66">
        <f t="shared" si="6"/>
        <v>774</v>
      </c>
      <c r="G66">
        <f t="shared" si="2"/>
        <v>1</v>
      </c>
      <c r="H66" s="2">
        <f t="shared" si="3"/>
        <v>12000</v>
      </c>
      <c r="I66" s="2">
        <f t="shared" si="4"/>
        <v>0</v>
      </c>
      <c r="J66" s="2">
        <f t="shared" ref="J66:J129" si="7">IF(I66=0,D66-H66,25000-H66)</f>
        <v>12226</v>
      </c>
    </row>
    <row r="67" spans="1:10" x14ac:dyDescent="0.25">
      <c r="A67" s="1">
        <v>42159</v>
      </c>
      <c r="B67">
        <v>15</v>
      </c>
      <c r="C67">
        <v>0</v>
      </c>
      <c r="D67">
        <f t="shared" si="5"/>
        <v>12012</v>
      </c>
      <c r="E67">
        <f t="shared" ref="E67:E130" si="8">700*C67</f>
        <v>0</v>
      </c>
      <c r="F67">
        <f t="shared" si="6"/>
        <v>214</v>
      </c>
      <c r="G67">
        <f t="shared" ref="G67:G130" si="9">IF(AND(B67&gt;15,C67&lt;=0.6),1,0)</f>
        <v>0</v>
      </c>
      <c r="H67" s="2">
        <f t="shared" ref="H67:H130" si="10">IF(G67=1,IF(B67&lt;=30,12000,IF(B67&gt;30,24000,"AAAAAA")),0)</f>
        <v>0</v>
      </c>
      <c r="I67" s="2">
        <f t="shared" ref="I67:I130" si="11">IF(H67&gt;D67,1,0)</f>
        <v>0</v>
      </c>
      <c r="J67" s="2">
        <f t="shared" si="7"/>
        <v>12012</v>
      </c>
    </row>
    <row r="68" spans="1:10" x14ac:dyDescent="0.25">
      <c r="A68" s="1">
        <v>42160</v>
      </c>
      <c r="B68">
        <v>18</v>
      </c>
      <c r="C68">
        <v>0</v>
      </c>
      <c r="D68">
        <f t="shared" ref="D68:D131" si="12">MIN(25000,(J67+E68-F68))</f>
        <v>11736</v>
      </c>
      <c r="E68">
        <f t="shared" si="8"/>
        <v>0</v>
      </c>
      <c r="F68">
        <f t="shared" ref="F68:F131" si="13">IF(C68=0,ROUNDUP(0.03%*POWER(B68,1.5)*J67,0),0)</f>
        <v>276</v>
      </c>
      <c r="G68">
        <f t="shared" si="9"/>
        <v>1</v>
      </c>
      <c r="H68" s="2">
        <f t="shared" si="10"/>
        <v>12000</v>
      </c>
      <c r="I68" s="2">
        <f t="shared" si="11"/>
        <v>1</v>
      </c>
      <c r="J68" s="2">
        <f t="shared" si="7"/>
        <v>13000</v>
      </c>
    </row>
    <row r="69" spans="1:10" x14ac:dyDescent="0.25">
      <c r="A69" s="1">
        <v>42161</v>
      </c>
      <c r="B69">
        <v>22</v>
      </c>
      <c r="C69">
        <v>0</v>
      </c>
      <c r="D69">
        <f t="shared" si="12"/>
        <v>12597</v>
      </c>
      <c r="E69">
        <f t="shared" si="8"/>
        <v>0</v>
      </c>
      <c r="F69">
        <f t="shared" si="13"/>
        <v>403</v>
      </c>
      <c r="G69">
        <f t="shared" si="9"/>
        <v>1</v>
      </c>
      <c r="H69" s="2">
        <f t="shared" si="10"/>
        <v>12000</v>
      </c>
      <c r="I69" s="2">
        <f t="shared" si="11"/>
        <v>0</v>
      </c>
      <c r="J69" s="2">
        <f t="shared" si="7"/>
        <v>597</v>
      </c>
    </row>
    <row r="70" spans="1:10" x14ac:dyDescent="0.25">
      <c r="A70" s="1">
        <v>42162</v>
      </c>
      <c r="B70">
        <v>14</v>
      </c>
      <c r="C70">
        <v>8</v>
      </c>
      <c r="D70">
        <f t="shared" si="12"/>
        <v>6197</v>
      </c>
      <c r="E70">
        <f t="shared" si="8"/>
        <v>5600</v>
      </c>
      <c r="F70">
        <f t="shared" si="13"/>
        <v>0</v>
      </c>
      <c r="G70">
        <f t="shared" si="9"/>
        <v>0</v>
      </c>
      <c r="H70" s="2">
        <f t="shared" si="10"/>
        <v>0</v>
      </c>
      <c r="I70" s="2">
        <f t="shared" si="11"/>
        <v>0</v>
      </c>
      <c r="J70" s="2">
        <f t="shared" si="7"/>
        <v>6197</v>
      </c>
    </row>
    <row r="71" spans="1:10" x14ac:dyDescent="0.25">
      <c r="A71" s="1">
        <v>42163</v>
      </c>
      <c r="B71">
        <v>14</v>
      </c>
      <c r="C71">
        <v>5.9</v>
      </c>
      <c r="D71">
        <f t="shared" si="12"/>
        <v>10327</v>
      </c>
      <c r="E71">
        <f t="shared" si="8"/>
        <v>4130</v>
      </c>
      <c r="F71">
        <f t="shared" si="13"/>
        <v>0</v>
      </c>
      <c r="G71">
        <f t="shared" si="9"/>
        <v>0</v>
      </c>
      <c r="H71" s="2">
        <f t="shared" si="10"/>
        <v>0</v>
      </c>
      <c r="I71" s="2">
        <f t="shared" si="11"/>
        <v>0</v>
      </c>
      <c r="J71" s="2">
        <f t="shared" si="7"/>
        <v>10327</v>
      </c>
    </row>
    <row r="72" spans="1:10" x14ac:dyDescent="0.25">
      <c r="A72" s="1">
        <v>42164</v>
      </c>
      <c r="B72">
        <v>12</v>
      </c>
      <c r="C72">
        <v>5</v>
      </c>
      <c r="D72">
        <f t="shared" si="12"/>
        <v>13827</v>
      </c>
      <c r="E72">
        <f t="shared" si="8"/>
        <v>3500</v>
      </c>
      <c r="F72">
        <f t="shared" si="13"/>
        <v>0</v>
      </c>
      <c r="G72">
        <f t="shared" si="9"/>
        <v>0</v>
      </c>
      <c r="H72" s="2">
        <f t="shared" si="10"/>
        <v>0</v>
      </c>
      <c r="I72" s="2">
        <f t="shared" si="11"/>
        <v>0</v>
      </c>
      <c r="J72" s="2">
        <f t="shared" si="7"/>
        <v>13827</v>
      </c>
    </row>
    <row r="73" spans="1:10" x14ac:dyDescent="0.25">
      <c r="A73" s="1">
        <v>42165</v>
      </c>
      <c r="B73">
        <v>16</v>
      </c>
      <c r="C73">
        <v>0</v>
      </c>
      <c r="D73">
        <f t="shared" si="12"/>
        <v>13561</v>
      </c>
      <c r="E73">
        <f t="shared" si="8"/>
        <v>0</v>
      </c>
      <c r="F73">
        <f t="shared" si="13"/>
        <v>266</v>
      </c>
      <c r="G73">
        <f t="shared" si="9"/>
        <v>1</v>
      </c>
      <c r="H73" s="2">
        <f t="shared" si="10"/>
        <v>12000</v>
      </c>
      <c r="I73" s="2">
        <f t="shared" si="11"/>
        <v>0</v>
      </c>
      <c r="J73" s="2">
        <f t="shared" si="7"/>
        <v>1561</v>
      </c>
    </row>
    <row r="74" spans="1:10" x14ac:dyDescent="0.25">
      <c r="A74" s="1">
        <v>42166</v>
      </c>
      <c r="B74">
        <v>16</v>
      </c>
      <c r="C74">
        <v>0</v>
      </c>
      <c r="D74">
        <f t="shared" si="12"/>
        <v>1531</v>
      </c>
      <c r="E74">
        <f t="shared" si="8"/>
        <v>0</v>
      </c>
      <c r="F74">
        <f t="shared" si="13"/>
        <v>30</v>
      </c>
      <c r="G74">
        <f t="shared" si="9"/>
        <v>1</v>
      </c>
      <c r="H74" s="2">
        <f t="shared" si="10"/>
        <v>12000</v>
      </c>
      <c r="I74" s="2">
        <f t="shared" si="11"/>
        <v>1</v>
      </c>
      <c r="J74" s="2">
        <f t="shared" si="7"/>
        <v>13000</v>
      </c>
    </row>
    <row r="75" spans="1:10" x14ac:dyDescent="0.25">
      <c r="A75" s="1">
        <v>42167</v>
      </c>
      <c r="B75">
        <v>18</v>
      </c>
      <c r="C75">
        <v>5</v>
      </c>
      <c r="D75">
        <f t="shared" si="12"/>
        <v>16500</v>
      </c>
      <c r="E75">
        <f t="shared" si="8"/>
        <v>3500</v>
      </c>
      <c r="F75">
        <f t="shared" si="13"/>
        <v>0</v>
      </c>
      <c r="G75">
        <f t="shared" si="9"/>
        <v>0</v>
      </c>
      <c r="H75" s="2">
        <f t="shared" si="10"/>
        <v>0</v>
      </c>
      <c r="I75" s="2">
        <f t="shared" si="11"/>
        <v>0</v>
      </c>
      <c r="J75" s="2">
        <f t="shared" si="7"/>
        <v>16500</v>
      </c>
    </row>
    <row r="76" spans="1:10" x14ac:dyDescent="0.25">
      <c r="A76" s="1">
        <v>42168</v>
      </c>
      <c r="B76">
        <v>19</v>
      </c>
      <c r="C76">
        <v>1</v>
      </c>
      <c r="D76">
        <f t="shared" si="12"/>
        <v>17200</v>
      </c>
      <c r="E76">
        <f t="shared" si="8"/>
        <v>700</v>
      </c>
      <c r="F76">
        <f t="shared" si="13"/>
        <v>0</v>
      </c>
      <c r="G76">
        <f t="shared" si="9"/>
        <v>0</v>
      </c>
      <c r="H76" s="2">
        <f t="shared" si="10"/>
        <v>0</v>
      </c>
      <c r="I76" s="2">
        <f t="shared" si="11"/>
        <v>0</v>
      </c>
      <c r="J76" s="2">
        <f t="shared" si="7"/>
        <v>17200</v>
      </c>
    </row>
    <row r="77" spans="1:10" x14ac:dyDescent="0.25">
      <c r="A77" s="1">
        <v>42169</v>
      </c>
      <c r="B77">
        <v>22</v>
      </c>
      <c r="C77">
        <v>0</v>
      </c>
      <c r="D77">
        <f t="shared" si="12"/>
        <v>16667</v>
      </c>
      <c r="E77">
        <f t="shared" si="8"/>
        <v>0</v>
      </c>
      <c r="F77">
        <f t="shared" si="13"/>
        <v>533</v>
      </c>
      <c r="G77">
        <f t="shared" si="9"/>
        <v>1</v>
      </c>
      <c r="H77" s="2">
        <f t="shared" si="10"/>
        <v>12000</v>
      </c>
      <c r="I77" s="2">
        <f t="shared" si="11"/>
        <v>0</v>
      </c>
      <c r="J77" s="2">
        <f t="shared" si="7"/>
        <v>4667</v>
      </c>
    </row>
    <row r="78" spans="1:10" x14ac:dyDescent="0.25">
      <c r="A78" s="1">
        <v>42170</v>
      </c>
      <c r="B78">
        <v>16</v>
      </c>
      <c r="C78">
        <v>0</v>
      </c>
      <c r="D78">
        <f t="shared" si="12"/>
        <v>4577</v>
      </c>
      <c r="E78">
        <f t="shared" si="8"/>
        <v>0</v>
      </c>
      <c r="F78">
        <f t="shared" si="13"/>
        <v>90</v>
      </c>
      <c r="G78">
        <f t="shared" si="9"/>
        <v>1</v>
      </c>
      <c r="H78" s="2">
        <f t="shared" si="10"/>
        <v>12000</v>
      </c>
      <c r="I78" s="2">
        <f t="shared" si="11"/>
        <v>1</v>
      </c>
      <c r="J78" s="2">
        <f t="shared" si="7"/>
        <v>13000</v>
      </c>
    </row>
    <row r="79" spans="1:10" x14ac:dyDescent="0.25">
      <c r="A79" s="1">
        <v>42171</v>
      </c>
      <c r="B79">
        <v>12</v>
      </c>
      <c r="C79">
        <v>0</v>
      </c>
      <c r="D79">
        <f t="shared" si="12"/>
        <v>12837</v>
      </c>
      <c r="E79">
        <f t="shared" si="8"/>
        <v>0</v>
      </c>
      <c r="F79">
        <f t="shared" si="13"/>
        <v>163</v>
      </c>
      <c r="G79">
        <f t="shared" si="9"/>
        <v>0</v>
      </c>
      <c r="H79" s="2">
        <f t="shared" si="10"/>
        <v>0</v>
      </c>
      <c r="I79" s="2">
        <f t="shared" si="11"/>
        <v>0</v>
      </c>
      <c r="J79" s="2">
        <f t="shared" si="7"/>
        <v>12837</v>
      </c>
    </row>
    <row r="80" spans="1:10" x14ac:dyDescent="0.25">
      <c r="A80" s="1">
        <v>42172</v>
      </c>
      <c r="B80">
        <v>14</v>
      </c>
      <c r="C80">
        <v>0</v>
      </c>
      <c r="D80">
        <f t="shared" si="12"/>
        <v>12635</v>
      </c>
      <c r="E80">
        <f t="shared" si="8"/>
        <v>0</v>
      </c>
      <c r="F80">
        <f t="shared" si="13"/>
        <v>202</v>
      </c>
      <c r="G80">
        <f t="shared" si="9"/>
        <v>0</v>
      </c>
      <c r="H80" s="2">
        <f t="shared" si="10"/>
        <v>0</v>
      </c>
      <c r="I80" s="2">
        <f t="shared" si="11"/>
        <v>0</v>
      </c>
      <c r="J80" s="2">
        <f t="shared" si="7"/>
        <v>12635</v>
      </c>
    </row>
    <row r="81" spans="1:10" x14ac:dyDescent="0.25">
      <c r="A81" s="1">
        <v>42173</v>
      </c>
      <c r="B81">
        <v>16</v>
      </c>
      <c r="C81">
        <v>0.3</v>
      </c>
      <c r="D81">
        <f t="shared" si="12"/>
        <v>12845</v>
      </c>
      <c r="E81">
        <f t="shared" si="8"/>
        <v>210</v>
      </c>
      <c r="F81">
        <f t="shared" si="13"/>
        <v>0</v>
      </c>
      <c r="G81">
        <f t="shared" si="9"/>
        <v>1</v>
      </c>
      <c r="H81" s="2">
        <f t="shared" si="10"/>
        <v>12000</v>
      </c>
      <c r="I81" s="2">
        <f t="shared" si="11"/>
        <v>0</v>
      </c>
      <c r="J81" s="2">
        <f t="shared" si="7"/>
        <v>845</v>
      </c>
    </row>
    <row r="82" spans="1:10" x14ac:dyDescent="0.25">
      <c r="A82" s="1">
        <v>42174</v>
      </c>
      <c r="B82">
        <v>12</v>
      </c>
      <c r="C82">
        <v>3</v>
      </c>
      <c r="D82">
        <f t="shared" si="12"/>
        <v>2945</v>
      </c>
      <c r="E82">
        <f t="shared" si="8"/>
        <v>2100</v>
      </c>
      <c r="F82">
        <f t="shared" si="13"/>
        <v>0</v>
      </c>
      <c r="G82">
        <f t="shared" si="9"/>
        <v>0</v>
      </c>
      <c r="H82" s="2">
        <f t="shared" si="10"/>
        <v>0</v>
      </c>
      <c r="I82" s="2">
        <f t="shared" si="11"/>
        <v>0</v>
      </c>
      <c r="J82" s="2">
        <f t="shared" si="7"/>
        <v>2945</v>
      </c>
    </row>
    <row r="83" spans="1:10" x14ac:dyDescent="0.25">
      <c r="A83" s="1">
        <v>42175</v>
      </c>
      <c r="B83">
        <v>13</v>
      </c>
      <c r="C83">
        <v>2</v>
      </c>
      <c r="D83">
        <f t="shared" si="12"/>
        <v>4345</v>
      </c>
      <c r="E83">
        <f t="shared" si="8"/>
        <v>1400</v>
      </c>
      <c r="F83">
        <f t="shared" si="13"/>
        <v>0</v>
      </c>
      <c r="G83">
        <f t="shared" si="9"/>
        <v>0</v>
      </c>
      <c r="H83" s="2">
        <f t="shared" si="10"/>
        <v>0</v>
      </c>
      <c r="I83" s="2">
        <f t="shared" si="11"/>
        <v>0</v>
      </c>
      <c r="J83" s="2">
        <f t="shared" si="7"/>
        <v>4345</v>
      </c>
    </row>
    <row r="84" spans="1:10" x14ac:dyDescent="0.25">
      <c r="A84" s="1">
        <v>42176</v>
      </c>
      <c r="B84">
        <v>12</v>
      </c>
      <c r="C84">
        <v>0</v>
      </c>
      <c r="D84">
        <f t="shared" si="12"/>
        <v>4290</v>
      </c>
      <c r="E84">
        <f t="shared" si="8"/>
        <v>0</v>
      </c>
      <c r="F84">
        <f t="shared" si="13"/>
        <v>55</v>
      </c>
      <c r="G84">
        <f t="shared" si="9"/>
        <v>0</v>
      </c>
      <c r="H84" s="2">
        <f t="shared" si="10"/>
        <v>0</v>
      </c>
      <c r="I84" s="2">
        <f t="shared" si="11"/>
        <v>0</v>
      </c>
      <c r="J84" s="2">
        <f t="shared" si="7"/>
        <v>4290</v>
      </c>
    </row>
    <row r="85" spans="1:10" x14ac:dyDescent="0.25">
      <c r="A85" s="1">
        <v>42177</v>
      </c>
      <c r="B85">
        <v>12</v>
      </c>
      <c r="C85">
        <v>3</v>
      </c>
      <c r="D85">
        <f t="shared" si="12"/>
        <v>6390</v>
      </c>
      <c r="E85">
        <f t="shared" si="8"/>
        <v>2100</v>
      </c>
      <c r="F85">
        <f t="shared" si="13"/>
        <v>0</v>
      </c>
      <c r="G85">
        <f t="shared" si="9"/>
        <v>0</v>
      </c>
      <c r="H85" s="2">
        <f t="shared" si="10"/>
        <v>0</v>
      </c>
      <c r="I85" s="2">
        <f t="shared" si="11"/>
        <v>0</v>
      </c>
      <c r="J85" s="2">
        <f t="shared" si="7"/>
        <v>6390</v>
      </c>
    </row>
    <row r="86" spans="1:10" x14ac:dyDescent="0.25">
      <c r="A86" s="1">
        <v>42178</v>
      </c>
      <c r="B86">
        <v>13</v>
      </c>
      <c r="C86">
        <v>3</v>
      </c>
      <c r="D86">
        <f t="shared" si="12"/>
        <v>8490</v>
      </c>
      <c r="E86">
        <f t="shared" si="8"/>
        <v>2100</v>
      </c>
      <c r="F86">
        <f t="shared" si="13"/>
        <v>0</v>
      </c>
      <c r="G86">
        <f t="shared" si="9"/>
        <v>0</v>
      </c>
      <c r="H86" s="2">
        <f t="shared" si="10"/>
        <v>0</v>
      </c>
      <c r="I86" s="2">
        <f t="shared" si="11"/>
        <v>0</v>
      </c>
      <c r="J86" s="2">
        <f t="shared" si="7"/>
        <v>8490</v>
      </c>
    </row>
    <row r="87" spans="1:10" x14ac:dyDescent="0.25">
      <c r="A87" s="1">
        <v>42179</v>
      </c>
      <c r="B87">
        <v>12</v>
      </c>
      <c r="C87">
        <v>0</v>
      </c>
      <c r="D87">
        <f t="shared" si="12"/>
        <v>8384</v>
      </c>
      <c r="E87">
        <f t="shared" si="8"/>
        <v>0</v>
      </c>
      <c r="F87">
        <f t="shared" si="13"/>
        <v>106</v>
      </c>
      <c r="G87">
        <f t="shared" si="9"/>
        <v>0</v>
      </c>
      <c r="H87" s="2">
        <f t="shared" si="10"/>
        <v>0</v>
      </c>
      <c r="I87" s="2">
        <f t="shared" si="11"/>
        <v>0</v>
      </c>
      <c r="J87" s="2">
        <f t="shared" si="7"/>
        <v>8384</v>
      </c>
    </row>
    <row r="88" spans="1:10" x14ac:dyDescent="0.25">
      <c r="A88" s="1">
        <v>42180</v>
      </c>
      <c r="B88">
        <v>16</v>
      </c>
      <c r="C88">
        <v>0</v>
      </c>
      <c r="D88">
        <f t="shared" si="12"/>
        <v>8223</v>
      </c>
      <c r="E88">
        <f t="shared" si="8"/>
        <v>0</v>
      </c>
      <c r="F88">
        <f t="shared" si="13"/>
        <v>161</v>
      </c>
      <c r="G88">
        <f t="shared" si="9"/>
        <v>1</v>
      </c>
      <c r="H88" s="2">
        <f t="shared" si="10"/>
        <v>12000</v>
      </c>
      <c r="I88" s="2">
        <f t="shared" si="11"/>
        <v>1</v>
      </c>
      <c r="J88" s="2">
        <f t="shared" si="7"/>
        <v>13000</v>
      </c>
    </row>
    <row r="89" spans="1:10" x14ac:dyDescent="0.25">
      <c r="A89" s="1">
        <v>42181</v>
      </c>
      <c r="B89">
        <v>16</v>
      </c>
      <c r="C89">
        <v>7</v>
      </c>
      <c r="D89">
        <f t="shared" si="12"/>
        <v>17900</v>
      </c>
      <c r="E89">
        <f t="shared" si="8"/>
        <v>4900</v>
      </c>
      <c r="F89">
        <f t="shared" si="13"/>
        <v>0</v>
      </c>
      <c r="G89">
        <f t="shared" si="9"/>
        <v>0</v>
      </c>
      <c r="H89" s="2">
        <f t="shared" si="10"/>
        <v>0</v>
      </c>
      <c r="I89" s="2">
        <f t="shared" si="11"/>
        <v>0</v>
      </c>
      <c r="J89" s="2">
        <f t="shared" si="7"/>
        <v>17900</v>
      </c>
    </row>
    <row r="90" spans="1:10" x14ac:dyDescent="0.25">
      <c r="A90" s="1">
        <v>42182</v>
      </c>
      <c r="B90">
        <v>18</v>
      </c>
      <c r="C90">
        <v>6</v>
      </c>
      <c r="D90">
        <f t="shared" si="12"/>
        <v>22100</v>
      </c>
      <c r="E90">
        <f t="shared" si="8"/>
        <v>4200</v>
      </c>
      <c r="F90">
        <f t="shared" si="13"/>
        <v>0</v>
      </c>
      <c r="G90">
        <f t="shared" si="9"/>
        <v>0</v>
      </c>
      <c r="H90" s="2">
        <f t="shared" si="10"/>
        <v>0</v>
      </c>
      <c r="I90" s="2">
        <f t="shared" si="11"/>
        <v>0</v>
      </c>
      <c r="J90" s="2">
        <f t="shared" si="7"/>
        <v>22100</v>
      </c>
    </row>
    <row r="91" spans="1:10" x14ac:dyDescent="0.25">
      <c r="A91" s="1">
        <v>42183</v>
      </c>
      <c r="B91">
        <v>16</v>
      </c>
      <c r="C91">
        <v>0</v>
      </c>
      <c r="D91">
        <f t="shared" si="12"/>
        <v>21675</v>
      </c>
      <c r="E91">
        <f t="shared" si="8"/>
        <v>0</v>
      </c>
      <c r="F91">
        <f t="shared" si="13"/>
        <v>425</v>
      </c>
      <c r="G91">
        <f t="shared" si="9"/>
        <v>1</v>
      </c>
      <c r="H91" s="2">
        <f t="shared" si="10"/>
        <v>12000</v>
      </c>
      <c r="I91" s="2">
        <f t="shared" si="11"/>
        <v>0</v>
      </c>
      <c r="J91" s="2">
        <f t="shared" si="7"/>
        <v>9675</v>
      </c>
    </row>
    <row r="92" spans="1:10" x14ac:dyDescent="0.25">
      <c r="A92" s="1">
        <v>42184</v>
      </c>
      <c r="B92">
        <v>16</v>
      </c>
      <c r="C92">
        <v>0</v>
      </c>
      <c r="D92">
        <f t="shared" si="12"/>
        <v>9489</v>
      </c>
      <c r="E92">
        <f t="shared" si="8"/>
        <v>0</v>
      </c>
      <c r="F92">
        <f t="shared" si="13"/>
        <v>186</v>
      </c>
      <c r="G92">
        <f t="shared" si="9"/>
        <v>1</v>
      </c>
      <c r="H92" s="2">
        <f t="shared" si="10"/>
        <v>12000</v>
      </c>
      <c r="I92" s="2">
        <f t="shared" si="11"/>
        <v>1</v>
      </c>
      <c r="J92" s="2">
        <f t="shared" si="7"/>
        <v>13000</v>
      </c>
    </row>
    <row r="93" spans="1:10" x14ac:dyDescent="0.25">
      <c r="A93" s="1">
        <v>42185</v>
      </c>
      <c r="B93">
        <v>19</v>
      </c>
      <c r="C93">
        <v>0</v>
      </c>
      <c r="D93">
        <f t="shared" si="12"/>
        <v>12677</v>
      </c>
      <c r="E93">
        <f t="shared" si="8"/>
        <v>0</v>
      </c>
      <c r="F93">
        <f t="shared" si="13"/>
        <v>323</v>
      </c>
      <c r="G93">
        <f t="shared" si="9"/>
        <v>1</v>
      </c>
      <c r="H93" s="2">
        <f t="shared" si="10"/>
        <v>12000</v>
      </c>
      <c r="I93" s="2">
        <f t="shared" si="11"/>
        <v>0</v>
      </c>
      <c r="J93" s="2">
        <f t="shared" si="7"/>
        <v>677</v>
      </c>
    </row>
    <row r="94" spans="1:10" x14ac:dyDescent="0.25">
      <c r="A94" s="1">
        <v>42186</v>
      </c>
      <c r="B94">
        <v>18</v>
      </c>
      <c r="C94">
        <v>0</v>
      </c>
      <c r="D94">
        <f t="shared" si="12"/>
        <v>661</v>
      </c>
      <c r="E94">
        <f t="shared" si="8"/>
        <v>0</v>
      </c>
      <c r="F94">
        <f t="shared" si="13"/>
        <v>16</v>
      </c>
      <c r="G94">
        <f t="shared" si="9"/>
        <v>1</v>
      </c>
      <c r="H94" s="2">
        <f t="shared" si="10"/>
        <v>12000</v>
      </c>
      <c r="I94" s="2">
        <f t="shared" si="11"/>
        <v>1</v>
      </c>
      <c r="J94" s="2">
        <f t="shared" si="7"/>
        <v>13000</v>
      </c>
    </row>
    <row r="95" spans="1:10" x14ac:dyDescent="0.25">
      <c r="A95" s="1">
        <v>42187</v>
      </c>
      <c r="B95">
        <v>20</v>
      </c>
      <c r="C95">
        <v>0</v>
      </c>
      <c r="D95">
        <f t="shared" si="12"/>
        <v>12651</v>
      </c>
      <c r="E95">
        <f t="shared" si="8"/>
        <v>0</v>
      </c>
      <c r="F95">
        <f t="shared" si="13"/>
        <v>349</v>
      </c>
      <c r="G95">
        <f t="shared" si="9"/>
        <v>1</v>
      </c>
      <c r="H95" s="2">
        <f t="shared" si="10"/>
        <v>12000</v>
      </c>
      <c r="I95" s="2">
        <f t="shared" si="11"/>
        <v>0</v>
      </c>
      <c r="J95" s="2">
        <f t="shared" si="7"/>
        <v>651</v>
      </c>
    </row>
    <row r="96" spans="1:10" x14ac:dyDescent="0.25">
      <c r="A96" s="1">
        <v>42188</v>
      </c>
      <c r="B96">
        <v>22</v>
      </c>
      <c r="C96">
        <v>0</v>
      </c>
      <c r="D96">
        <f t="shared" si="12"/>
        <v>630</v>
      </c>
      <c r="E96">
        <f t="shared" si="8"/>
        <v>0</v>
      </c>
      <c r="F96">
        <f t="shared" si="13"/>
        <v>21</v>
      </c>
      <c r="G96">
        <f t="shared" si="9"/>
        <v>1</v>
      </c>
      <c r="H96" s="2">
        <f t="shared" si="10"/>
        <v>12000</v>
      </c>
      <c r="I96" s="2">
        <f t="shared" si="11"/>
        <v>1</v>
      </c>
      <c r="J96" s="2">
        <f t="shared" si="7"/>
        <v>13000</v>
      </c>
    </row>
    <row r="97" spans="1:10" x14ac:dyDescent="0.25">
      <c r="A97" s="1">
        <v>42189</v>
      </c>
      <c r="B97">
        <v>25</v>
      </c>
      <c r="C97">
        <v>0</v>
      </c>
      <c r="D97">
        <f t="shared" si="12"/>
        <v>12512</v>
      </c>
      <c r="E97">
        <f t="shared" si="8"/>
        <v>0</v>
      </c>
      <c r="F97">
        <f t="shared" si="13"/>
        <v>488</v>
      </c>
      <c r="G97">
        <f t="shared" si="9"/>
        <v>1</v>
      </c>
      <c r="H97" s="2">
        <f t="shared" si="10"/>
        <v>12000</v>
      </c>
      <c r="I97" s="2">
        <f t="shared" si="11"/>
        <v>0</v>
      </c>
      <c r="J97" s="2">
        <f t="shared" si="7"/>
        <v>512</v>
      </c>
    </row>
    <row r="98" spans="1:10" x14ac:dyDescent="0.25">
      <c r="A98" s="1">
        <v>42190</v>
      </c>
      <c r="B98">
        <v>26</v>
      </c>
      <c r="C98">
        <v>0</v>
      </c>
      <c r="D98">
        <f t="shared" si="12"/>
        <v>491</v>
      </c>
      <c r="E98">
        <f t="shared" si="8"/>
        <v>0</v>
      </c>
      <c r="F98">
        <f t="shared" si="13"/>
        <v>21</v>
      </c>
      <c r="G98">
        <f t="shared" si="9"/>
        <v>1</v>
      </c>
      <c r="H98" s="2">
        <f t="shared" si="10"/>
        <v>12000</v>
      </c>
      <c r="I98" s="2">
        <f t="shared" si="11"/>
        <v>1</v>
      </c>
      <c r="J98" s="2">
        <f t="shared" si="7"/>
        <v>13000</v>
      </c>
    </row>
    <row r="99" spans="1:10" x14ac:dyDescent="0.25">
      <c r="A99" s="1">
        <v>42191</v>
      </c>
      <c r="B99">
        <v>22</v>
      </c>
      <c r="C99">
        <v>0</v>
      </c>
      <c r="D99">
        <f t="shared" si="12"/>
        <v>12597</v>
      </c>
      <c r="E99">
        <f t="shared" si="8"/>
        <v>0</v>
      </c>
      <c r="F99">
        <f t="shared" si="13"/>
        <v>403</v>
      </c>
      <c r="G99">
        <f t="shared" si="9"/>
        <v>1</v>
      </c>
      <c r="H99" s="2">
        <f t="shared" si="10"/>
        <v>12000</v>
      </c>
      <c r="I99" s="2">
        <f t="shared" si="11"/>
        <v>0</v>
      </c>
      <c r="J99" s="2">
        <f t="shared" si="7"/>
        <v>597</v>
      </c>
    </row>
    <row r="100" spans="1:10" x14ac:dyDescent="0.25">
      <c r="A100" s="1">
        <v>42192</v>
      </c>
      <c r="B100">
        <v>22</v>
      </c>
      <c r="C100">
        <v>18</v>
      </c>
      <c r="D100">
        <f t="shared" si="12"/>
        <v>13197</v>
      </c>
      <c r="E100">
        <f t="shared" si="8"/>
        <v>12600</v>
      </c>
      <c r="F100">
        <f t="shared" si="13"/>
        <v>0</v>
      </c>
      <c r="G100">
        <f t="shared" si="9"/>
        <v>0</v>
      </c>
      <c r="H100" s="2">
        <f t="shared" si="10"/>
        <v>0</v>
      </c>
      <c r="I100" s="2">
        <f t="shared" si="11"/>
        <v>0</v>
      </c>
      <c r="J100" s="2">
        <f t="shared" si="7"/>
        <v>13197</v>
      </c>
    </row>
    <row r="101" spans="1:10" x14ac:dyDescent="0.25">
      <c r="A101" s="1">
        <v>42193</v>
      </c>
      <c r="B101">
        <v>20</v>
      </c>
      <c r="C101">
        <v>3</v>
      </c>
      <c r="D101">
        <f t="shared" si="12"/>
        <v>15297</v>
      </c>
      <c r="E101">
        <f t="shared" si="8"/>
        <v>2100</v>
      </c>
      <c r="F101">
        <f t="shared" si="13"/>
        <v>0</v>
      </c>
      <c r="G101">
        <f t="shared" si="9"/>
        <v>0</v>
      </c>
      <c r="H101" s="2">
        <f t="shared" si="10"/>
        <v>0</v>
      </c>
      <c r="I101" s="2">
        <f t="shared" si="11"/>
        <v>0</v>
      </c>
      <c r="J101" s="2">
        <f t="shared" si="7"/>
        <v>15297</v>
      </c>
    </row>
    <row r="102" spans="1:10" x14ac:dyDescent="0.25">
      <c r="A102" s="1">
        <v>42194</v>
      </c>
      <c r="B102">
        <v>16</v>
      </c>
      <c r="C102">
        <v>0.2</v>
      </c>
      <c r="D102">
        <f t="shared" si="12"/>
        <v>15437</v>
      </c>
      <c r="E102">
        <f t="shared" si="8"/>
        <v>140</v>
      </c>
      <c r="F102">
        <f t="shared" si="13"/>
        <v>0</v>
      </c>
      <c r="G102">
        <f t="shared" si="9"/>
        <v>1</v>
      </c>
      <c r="H102" s="2">
        <f t="shared" si="10"/>
        <v>12000</v>
      </c>
      <c r="I102" s="2">
        <f t="shared" si="11"/>
        <v>0</v>
      </c>
      <c r="J102" s="2">
        <f t="shared" si="7"/>
        <v>3437</v>
      </c>
    </row>
    <row r="103" spans="1:10" x14ac:dyDescent="0.25">
      <c r="A103" s="1">
        <v>42195</v>
      </c>
      <c r="B103">
        <v>13</v>
      </c>
      <c r="C103">
        <v>12.2</v>
      </c>
      <c r="D103">
        <f t="shared" si="12"/>
        <v>11977</v>
      </c>
      <c r="E103">
        <f t="shared" si="8"/>
        <v>8540</v>
      </c>
      <c r="F103">
        <f t="shared" si="13"/>
        <v>0</v>
      </c>
      <c r="G103">
        <f t="shared" si="9"/>
        <v>0</v>
      </c>
      <c r="H103" s="2">
        <f t="shared" si="10"/>
        <v>0</v>
      </c>
      <c r="I103" s="2">
        <f t="shared" si="11"/>
        <v>0</v>
      </c>
      <c r="J103" s="2">
        <f t="shared" si="7"/>
        <v>11977</v>
      </c>
    </row>
    <row r="104" spans="1:10" x14ac:dyDescent="0.25">
      <c r="A104" s="1">
        <v>42196</v>
      </c>
      <c r="B104">
        <v>16</v>
      </c>
      <c r="C104">
        <v>0</v>
      </c>
      <c r="D104">
        <f t="shared" si="12"/>
        <v>11747</v>
      </c>
      <c r="E104">
        <f t="shared" si="8"/>
        <v>0</v>
      </c>
      <c r="F104">
        <f t="shared" si="13"/>
        <v>230</v>
      </c>
      <c r="G104">
        <f t="shared" si="9"/>
        <v>1</v>
      </c>
      <c r="H104" s="2">
        <f t="shared" si="10"/>
        <v>12000</v>
      </c>
      <c r="I104" s="2">
        <f t="shared" si="11"/>
        <v>1</v>
      </c>
      <c r="J104" s="2">
        <f t="shared" si="7"/>
        <v>13000</v>
      </c>
    </row>
    <row r="105" spans="1:10" x14ac:dyDescent="0.25">
      <c r="A105" s="1">
        <v>42197</v>
      </c>
      <c r="B105">
        <v>18</v>
      </c>
      <c r="C105">
        <v>2</v>
      </c>
      <c r="D105">
        <f t="shared" si="12"/>
        <v>14400</v>
      </c>
      <c r="E105">
        <f t="shared" si="8"/>
        <v>1400</v>
      </c>
      <c r="F105">
        <f t="shared" si="13"/>
        <v>0</v>
      </c>
      <c r="G105">
        <f t="shared" si="9"/>
        <v>0</v>
      </c>
      <c r="H105" s="2">
        <f t="shared" si="10"/>
        <v>0</v>
      </c>
      <c r="I105" s="2">
        <f t="shared" si="11"/>
        <v>0</v>
      </c>
      <c r="J105" s="2">
        <f t="shared" si="7"/>
        <v>14400</v>
      </c>
    </row>
    <row r="106" spans="1:10" x14ac:dyDescent="0.25">
      <c r="A106" s="1">
        <v>42198</v>
      </c>
      <c r="B106">
        <v>18</v>
      </c>
      <c r="C106">
        <v>12</v>
      </c>
      <c r="D106">
        <f t="shared" si="12"/>
        <v>22800</v>
      </c>
      <c r="E106">
        <f t="shared" si="8"/>
        <v>8400</v>
      </c>
      <c r="F106">
        <f t="shared" si="13"/>
        <v>0</v>
      </c>
      <c r="G106">
        <f t="shared" si="9"/>
        <v>0</v>
      </c>
      <c r="H106" s="2">
        <f t="shared" si="10"/>
        <v>0</v>
      </c>
      <c r="I106" s="2">
        <f t="shared" si="11"/>
        <v>0</v>
      </c>
      <c r="J106" s="2">
        <f t="shared" si="7"/>
        <v>22800</v>
      </c>
    </row>
    <row r="107" spans="1:10" x14ac:dyDescent="0.25">
      <c r="A107" s="1">
        <v>42199</v>
      </c>
      <c r="B107">
        <v>18</v>
      </c>
      <c r="C107">
        <v>0</v>
      </c>
      <c r="D107">
        <f t="shared" si="12"/>
        <v>22277</v>
      </c>
      <c r="E107">
        <f t="shared" si="8"/>
        <v>0</v>
      </c>
      <c r="F107">
        <f t="shared" si="13"/>
        <v>523</v>
      </c>
      <c r="G107">
        <f t="shared" si="9"/>
        <v>1</v>
      </c>
      <c r="H107" s="2">
        <f t="shared" si="10"/>
        <v>12000</v>
      </c>
      <c r="I107" s="2">
        <f t="shared" si="11"/>
        <v>0</v>
      </c>
      <c r="J107" s="2">
        <f t="shared" si="7"/>
        <v>10277</v>
      </c>
    </row>
    <row r="108" spans="1:10" x14ac:dyDescent="0.25">
      <c r="A108" s="1">
        <v>42200</v>
      </c>
      <c r="B108">
        <v>18</v>
      </c>
      <c r="C108">
        <v>0</v>
      </c>
      <c r="D108">
        <f t="shared" si="12"/>
        <v>10041</v>
      </c>
      <c r="E108">
        <f t="shared" si="8"/>
        <v>0</v>
      </c>
      <c r="F108">
        <f t="shared" si="13"/>
        <v>236</v>
      </c>
      <c r="G108">
        <f t="shared" si="9"/>
        <v>1</v>
      </c>
      <c r="H108" s="2">
        <f t="shared" si="10"/>
        <v>12000</v>
      </c>
      <c r="I108" s="2">
        <f t="shared" si="11"/>
        <v>1</v>
      </c>
      <c r="J108" s="2">
        <f t="shared" si="7"/>
        <v>13000</v>
      </c>
    </row>
    <row r="109" spans="1:10" x14ac:dyDescent="0.25">
      <c r="A109" s="1">
        <v>42201</v>
      </c>
      <c r="B109">
        <v>16</v>
      </c>
      <c r="C109">
        <v>0</v>
      </c>
      <c r="D109">
        <f t="shared" si="12"/>
        <v>12750</v>
      </c>
      <c r="E109">
        <f t="shared" si="8"/>
        <v>0</v>
      </c>
      <c r="F109">
        <f t="shared" si="13"/>
        <v>250</v>
      </c>
      <c r="G109">
        <f t="shared" si="9"/>
        <v>1</v>
      </c>
      <c r="H109" s="2">
        <f t="shared" si="10"/>
        <v>12000</v>
      </c>
      <c r="I109" s="2">
        <f t="shared" si="11"/>
        <v>0</v>
      </c>
      <c r="J109" s="2">
        <f t="shared" si="7"/>
        <v>750</v>
      </c>
    </row>
    <row r="110" spans="1:10" x14ac:dyDescent="0.25">
      <c r="A110" s="1">
        <v>42202</v>
      </c>
      <c r="B110">
        <v>21</v>
      </c>
      <c r="C110">
        <v>0</v>
      </c>
      <c r="D110">
        <f t="shared" si="12"/>
        <v>728</v>
      </c>
      <c r="E110">
        <f t="shared" si="8"/>
        <v>0</v>
      </c>
      <c r="F110">
        <f t="shared" si="13"/>
        <v>22</v>
      </c>
      <c r="G110">
        <f t="shared" si="9"/>
        <v>1</v>
      </c>
      <c r="H110" s="2">
        <f t="shared" si="10"/>
        <v>12000</v>
      </c>
      <c r="I110" s="2">
        <f t="shared" si="11"/>
        <v>1</v>
      </c>
      <c r="J110" s="2">
        <f t="shared" si="7"/>
        <v>13000</v>
      </c>
    </row>
    <row r="111" spans="1:10" x14ac:dyDescent="0.25">
      <c r="A111" s="1">
        <v>42203</v>
      </c>
      <c r="B111">
        <v>26</v>
      </c>
      <c r="C111">
        <v>0</v>
      </c>
      <c r="D111">
        <f t="shared" si="12"/>
        <v>12482</v>
      </c>
      <c r="E111">
        <f t="shared" si="8"/>
        <v>0</v>
      </c>
      <c r="F111">
        <f t="shared" si="13"/>
        <v>518</v>
      </c>
      <c r="G111">
        <f t="shared" si="9"/>
        <v>1</v>
      </c>
      <c r="H111" s="2">
        <f t="shared" si="10"/>
        <v>12000</v>
      </c>
      <c r="I111" s="2">
        <f t="shared" si="11"/>
        <v>0</v>
      </c>
      <c r="J111" s="2">
        <f t="shared" si="7"/>
        <v>482</v>
      </c>
    </row>
    <row r="112" spans="1:10" x14ac:dyDescent="0.25">
      <c r="A112" s="1">
        <v>42204</v>
      </c>
      <c r="B112">
        <v>23</v>
      </c>
      <c r="C112">
        <v>18</v>
      </c>
      <c r="D112">
        <f t="shared" si="12"/>
        <v>13082</v>
      </c>
      <c r="E112">
        <f t="shared" si="8"/>
        <v>12600</v>
      </c>
      <c r="F112">
        <f t="shared" si="13"/>
        <v>0</v>
      </c>
      <c r="G112">
        <f t="shared" si="9"/>
        <v>0</v>
      </c>
      <c r="H112" s="2">
        <f t="shared" si="10"/>
        <v>0</v>
      </c>
      <c r="I112" s="2">
        <f t="shared" si="11"/>
        <v>0</v>
      </c>
      <c r="J112" s="2">
        <f t="shared" si="7"/>
        <v>13082</v>
      </c>
    </row>
    <row r="113" spans="1:10" x14ac:dyDescent="0.25">
      <c r="A113" s="1">
        <v>42205</v>
      </c>
      <c r="B113">
        <v>19</v>
      </c>
      <c r="C113">
        <v>0</v>
      </c>
      <c r="D113">
        <f t="shared" si="12"/>
        <v>12756</v>
      </c>
      <c r="E113">
        <f t="shared" si="8"/>
        <v>0</v>
      </c>
      <c r="F113">
        <f t="shared" si="13"/>
        <v>326</v>
      </c>
      <c r="G113">
        <f t="shared" si="9"/>
        <v>1</v>
      </c>
      <c r="H113" s="2">
        <f t="shared" si="10"/>
        <v>12000</v>
      </c>
      <c r="I113" s="2">
        <f t="shared" si="11"/>
        <v>0</v>
      </c>
      <c r="J113" s="2">
        <f t="shared" si="7"/>
        <v>756</v>
      </c>
    </row>
    <row r="114" spans="1:10" x14ac:dyDescent="0.25">
      <c r="A114" s="1">
        <v>42206</v>
      </c>
      <c r="B114">
        <v>20</v>
      </c>
      <c r="C114">
        <v>6</v>
      </c>
      <c r="D114">
        <f t="shared" si="12"/>
        <v>4956</v>
      </c>
      <c r="E114">
        <f t="shared" si="8"/>
        <v>4200</v>
      </c>
      <c r="F114">
        <f t="shared" si="13"/>
        <v>0</v>
      </c>
      <c r="G114">
        <f t="shared" si="9"/>
        <v>0</v>
      </c>
      <c r="H114" s="2">
        <f t="shared" si="10"/>
        <v>0</v>
      </c>
      <c r="I114" s="2">
        <f t="shared" si="11"/>
        <v>0</v>
      </c>
      <c r="J114" s="2">
        <f t="shared" si="7"/>
        <v>4956</v>
      </c>
    </row>
    <row r="115" spans="1:10" x14ac:dyDescent="0.25">
      <c r="A115" s="1">
        <v>42207</v>
      </c>
      <c r="B115">
        <v>22</v>
      </c>
      <c r="C115">
        <v>0</v>
      </c>
      <c r="D115">
        <f t="shared" si="12"/>
        <v>4802</v>
      </c>
      <c r="E115">
        <f t="shared" si="8"/>
        <v>0</v>
      </c>
      <c r="F115">
        <f t="shared" si="13"/>
        <v>154</v>
      </c>
      <c r="G115">
        <f t="shared" si="9"/>
        <v>1</v>
      </c>
      <c r="H115" s="2">
        <f t="shared" si="10"/>
        <v>12000</v>
      </c>
      <c r="I115" s="2">
        <f t="shared" si="11"/>
        <v>1</v>
      </c>
      <c r="J115" s="2">
        <f t="shared" si="7"/>
        <v>13000</v>
      </c>
    </row>
    <row r="116" spans="1:10" x14ac:dyDescent="0.25">
      <c r="A116" s="1">
        <v>42208</v>
      </c>
      <c r="B116">
        <v>20</v>
      </c>
      <c r="C116">
        <v>0</v>
      </c>
      <c r="D116">
        <f t="shared" si="12"/>
        <v>12651</v>
      </c>
      <c r="E116">
        <f t="shared" si="8"/>
        <v>0</v>
      </c>
      <c r="F116">
        <f t="shared" si="13"/>
        <v>349</v>
      </c>
      <c r="G116">
        <f t="shared" si="9"/>
        <v>1</v>
      </c>
      <c r="H116" s="2">
        <f t="shared" si="10"/>
        <v>12000</v>
      </c>
      <c r="I116" s="2">
        <f t="shared" si="11"/>
        <v>0</v>
      </c>
      <c r="J116" s="2">
        <f t="shared" si="7"/>
        <v>651</v>
      </c>
    </row>
    <row r="117" spans="1:10" x14ac:dyDescent="0.25">
      <c r="A117" s="1">
        <v>42209</v>
      </c>
      <c r="B117">
        <v>20</v>
      </c>
      <c r="C117">
        <v>0</v>
      </c>
      <c r="D117">
        <f t="shared" si="12"/>
        <v>633</v>
      </c>
      <c r="E117">
        <f t="shared" si="8"/>
        <v>0</v>
      </c>
      <c r="F117">
        <f t="shared" si="13"/>
        <v>18</v>
      </c>
      <c r="G117">
        <f t="shared" si="9"/>
        <v>1</v>
      </c>
      <c r="H117" s="2">
        <f t="shared" si="10"/>
        <v>12000</v>
      </c>
      <c r="I117" s="2">
        <f t="shared" si="11"/>
        <v>1</v>
      </c>
      <c r="J117" s="2">
        <f t="shared" si="7"/>
        <v>13000</v>
      </c>
    </row>
    <row r="118" spans="1:10" x14ac:dyDescent="0.25">
      <c r="A118" s="1">
        <v>42210</v>
      </c>
      <c r="B118">
        <v>23</v>
      </c>
      <c r="C118">
        <v>0.1</v>
      </c>
      <c r="D118">
        <f t="shared" si="12"/>
        <v>13070</v>
      </c>
      <c r="E118">
        <f t="shared" si="8"/>
        <v>70</v>
      </c>
      <c r="F118">
        <f t="shared" si="13"/>
        <v>0</v>
      </c>
      <c r="G118">
        <f t="shared" si="9"/>
        <v>1</v>
      </c>
      <c r="H118" s="2">
        <f t="shared" si="10"/>
        <v>12000</v>
      </c>
      <c r="I118" s="2">
        <f t="shared" si="11"/>
        <v>0</v>
      </c>
      <c r="J118" s="2">
        <f t="shared" si="7"/>
        <v>1070</v>
      </c>
    </row>
    <row r="119" spans="1:10" x14ac:dyDescent="0.25">
      <c r="A119" s="1">
        <v>42211</v>
      </c>
      <c r="B119">
        <v>16</v>
      </c>
      <c r="C119">
        <v>0</v>
      </c>
      <c r="D119">
        <f t="shared" si="12"/>
        <v>1049</v>
      </c>
      <c r="E119">
        <f t="shared" si="8"/>
        <v>0</v>
      </c>
      <c r="F119">
        <f t="shared" si="13"/>
        <v>21</v>
      </c>
      <c r="G119">
        <f t="shared" si="9"/>
        <v>1</v>
      </c>
      <c r="H119" s="2">
        <f t="shared" si="10"/>
        <v>12000</v>
      </c>
      <c r="I119" s="2">
        <f t="shared" si="11"/>
        <v>1</v>
      </c>
      <c r="J119" s="2">
        <f t="shared" si="7"/>
        <v>13000</v>
      </c>
    </row>
    <row r="120" spans="1:10" x14ac:dyDescent="0.25">
      <c r="A120" s="1">
        <v>42212</v>
      </c>
      <c r="B120">
        <v>16</v>
      </c>
      <c r="C120">
        <v>0.1</v>
      </c>
      <c r="D120">
        <f t="shared" si="12"/>
        <v>13070</v>
      </c>
      <c r="E120">
        <f t="shared" si="8"/>
        <v>70</v>
      </c>
      <c r="F120">
        <f t="shared" si="13"/>
        <v>0</v>
      </c>
      <c r="G120">
        <f t="shared" si="9"/>
        <v>1</v>
      </c>
      <c r="H120" s="2">
        <f t="shared" si="10"/>
        <v>12000</v>
      </c>
      <c r="I120" s="2">
        <f t="shared" si="11"/>
        <v>0</v>
      </c>
      <c r="J120" s="2">
        <f t="shared" si="7"/>
        <v>1070</v>
      </c>
    </row>
    <row r="121" spans="1:10" x14ac:dyDescent="0.25">
      <c r="A121" s="1">
        <v>42213</v>
      </c>
      <c r="B121">
        <v>18</v>
      </c>
      <c r="C121">
        <v>0.3</v>
      </c>
      <c r="D121">
        <f t="shared" si="12"/>
        <v>1280</v>
      </c>
      <c r="E121">
        <f t="shared" si="8"/>
        <v>210</v>
      </c>
      <c r="F121">
        <f t="shared" si="13"/>
        <v>0</v>
      </c>
      <c r="G121">
        <f t="shared" si="9"/>
        <v>1</v>
      </c>
      <c r="H121" s="2">
        <f t="shared" si="10"/>
        <v>12000</v>
      </c>
      <c r="I121" s="2">
        <f t="shared" si="11"/>
        <v>1</v>
      </c>
      <c r="J121" s="2">
        <f t="shared" si="7"/>
        <v>13000</v>
      </c>
    </row>
    <row r="122" spans="1:10" x14ac:dyDescent="0.25">
      <c r="A122" s="1">
        <v>42214</v>
      </c>
      <c r="B122">
        <v>18</v>
      </c>
      <c r="C122">
        <v>0</v>
      </c>
      <c r="D122">
        <f t="shared" si="12"/>
        <v>12702</v>
      </c>
      <c r="E122">
        <f t="shared" si="8"/>
        <v>0</v>
      </c>
      <c r="F122">
        <f t="shared" si="13"/>
        <v>298</v>
      </c>
      <c r="G122">
        <f t="shared" si="9"/>
        <v>1</v>
      </c>
      <c r="H122" s="2">
        <f t="shared" si="10"/>
        <v>12000</v>
      </c>
      <c r="I122" s="2">
        <f t="shared" si="11"/>
        <v>0</v>
      </c>
      <c r="J122" s="2">
        <f t="shared" si="7"/>
        <v>702</v>
      </c>
    </row>
    <row r="123" spans="1:10" x14ac:dyDescent="0.25">
      <c r="A123" s="1">
        <v>42215</v>
      </c>
      <c r="B123">
        <v>14</v>
      </c>
      <c r="C123">
        <v>0</v>
      </c>
      <c r="D123">
        <f t="shared" si="12"/>
        <v>690</v>
      </c>
      <c r="E123">
        <f t="shared" si="8"/>
        <v>0</v>
      </c>
      <c r="F123">
        <f t="shared" si="13"/>
        <v>12</v>
      </c>
      <c r="G123">
        <f t="shared" si="9"/>
        <v>0</v>
      </c>
      <c r="H123" s="2">
        <f t="shared" si="10"/>
        <v>0</v>
      </c>
      <c r="I123" s="2">
        <f t="shared" si="11"/>
        <v>0</v>
      </c>
      <c r="J123" s="2">
        <f t="shared" si="7"/>
        <v>690</v>
      </c>
    </row>
    <row r="124" spans="1:10" x14ac:dyDescent="0.25">
      <c r="A124" s="1">
        <v>42216</v>
      </c>
      <c r="B124">
        <v>14</v>
      </c>
      <c r="C124">
        <v>0</v>
      </c>
      <c r="D124">
        <f t="shared" si="12"/>
        <v>679</v>
      </c>
      <c r="E124">
        <f t="shared" si="8"/>
        <v>0</v>
      </c>
      <c r="F124">
        <f t="shared" si="13"/>
        <v>11</v>
      </c>
      <c r="G124">
        <f t="shared" si="9"/>
        <v>0</v>
      </c>
      <c r="H124" s="2">
        <f t="shared" si="10"/>
        <v>0</v>
      </c>
      <c r="I124" s="2">
        <f t="shared" si="11"/>
        <v>0</v>
      </c>
      <c r="J124" s="2">
        <f t="shared" si="7"/>
        <v>679</v>
      </c>
    </row>
    <row r="125" spans="1:10" x14ac:dyDescent="0.25">
      <c r="A125" s="1">
        <v>42217</v>
      </c>
      <c r="B125">
        <v>16</v>
      </c>
      <c r="C125">
        <v>0</v>
      </c>
      <c r="D125">
        <f t="shared" si="12"/>
        <v>665</v>
      </c>
      <c r="E125">
        <f t="shared" si="8"/>
        <v>0</v>
      </c>
      <c r="F125">
        <f t="shared" si="13"/>
        <v>14</v>
      </c>
      <c r="G125">
        <f t="shared" si="9"/>
        <v>1</v>
      </c>
      <c r="H125" s="2">
        <f t="shared" si="10"/>
        <v>12000</v>
      </c>
      <c r="I125" s="2">
        <f t="shared" si="11"/>
        <v>1</v>
      </c>
      <c r="J125" s="2">
        <f t="shared" si="7"/>
        <v>13000</v>
      </c>
    </row>
    <row r="126" spans="1:10" x14ac:dyDescent="0.25">
      <c r="A126" s="1">
        <v>42218</v>
      </c>
      <c r="B126">
        <v>22</v>
      </c>
      <c r="C126">
        <v>0</v>
      </c>
      <c r="D126">
        <f t="shared" si="12"/>
        <v>12597</v>
      </c>
      <c r="E126">
        <f t="shared" si="8"/>
        <v>0</v>
      </c>
      <c r="F126">
        <f t="shared" si="13"/>
        <v>403</v>
      </c>
      <c r="G126">
        <f t="shared" si="9"/>
        <v>1</v>
      </c>
      <c r="H126" s="2">
        <f t="shared" si="10"/>
        <v>12000</v>
      </c>
      <c r="I126" s="2">
        <f t="shared" si="11"/>
        <v>0</v>
      </c>
      <c r="J126" s="2">
        <f t="shared" si="7"/>
        <v>597</v>
      </c>
    </row>
    <row r="127" spans="1:10" x14ac:dyDescent="0.25">
      <c r="A127" s="1">
        <v>42219</v>
      </c>
      <c r="B127">
        <v>22</v>
      </c>
      <c r="C127">
        <v>0</v>
      </c>
      <c r="D127">
        <f t="shared" si="12"/>
        <v>578</v>
      </c>
      <c r="E127">
        <f t="shared" si="8"/>
        <v>0</v>
      </c>
      <c r="F127">
        <f t="shared" si="13"/>
        <v>19</v>
      </c>
      <c r="G127">
        <f t="shared" si="9"/>
        <v>1</v>
      </c>
      <c r="H127" s="2">
        <f t="shared" si="10"/>
        <v>12000</v>
      </c>
      <c r="I127" s="2">
        <f t="shared" si="11"/>
        <v>1</v>
      </c>
      <c r="J127" s="2">
        <f t="shared" si="7"/>
        <v>13000</v>
      </c>
    </row>
    <row r="128" spans="1:10" x14ac:dyDescent="0.25">
      <c r="A128" s="1">
        <v>42220</v>
      </c>
      <c r="B128">
        <v>25</v>
      </c>
      <c r="C128">
        <v>0</v>
      </c>
      <c r="D128">
        <f t="shared" si="12"/>
        <v>12512</v>
      </c>
      <c r="E128">
        <f t="shared" si="8"/>
        <v>0</v>
      </c>
      <c r="F128">
        <f t="shared" si="13"/>
        <v>488</v>
      </c>
      <c r="G128">
        <f t="shared" si="9"/>
        <v>1</v>
      </c>
      <c r="H128" s="2">
        <f t="shared" si="10"/>
        <v>12000</v>
      </c>
      <c r="I128" s="2">
        <f t="shared" si="11"/>
        <v>0</v>
      </c>
      <c r="J128" s="2">
        <f t="shared" si="7"/>
        <v>512</v>
      </c>
    </row>
    <row r="129" spans="1:10" x14ac:dyDescent="0.25">
      <c r="A129" s="1">
        <v>42221</v>
      </c>
      <c r="B129">
        <v>24</v>
      </c>
      <c r="C129">
        <v>0</v>
      </c>
      <c r="D129">
        <f t="shared" si="12"/>
        <v>493</v>
      </c>
      <c r="E129">
        <f t="shared" si="8"/>
        <v>0</v>
      </c>
      <c r="F129">
        <f t="shared" si="13"/>
        <v>19</v>
      </c>
      <c r="G129">
        <f t="shared" si="9"/>
        <v>1</v>
      </c>
      <c r="H129" s="2">
        <f t="shared" si="10"/>
        <v>12000</v>
      </c>
      <c r="I129" s="2">
        <f t="shared" si="11"/>
        <v>1</v>
      </c>
      <c r="J129" s="2">
        <f t="shared" si="7"/>
        <v>13000</v>
      </c>
    </row>
    <row r="130" spans="1:10" x14ac:dyDescent="0.25">
      <c r="A130" s="1">
        <v>42222</v>
      </c>
      <c r="B130">
        <v>24</v>
      </c>
      <c r="C130">
        <v>0</v>
      </c>
      <c r="D130">
        <f t="shared" si="12"/>
        <v>12541</v>
      </c>
      <c r="E130">
        <f t="shared" si="8"/>
        <v>0</v>
      </c>
      <c r="F130">
        <f t="shared" si="13"/>
        <v>459</v>
      </c>
      <c r="G130">
        <f t="shared" si="9"/>
        <v>1</v>
      </c>
      <c r="H130" s="2">
        <f t="shared" si="10"/>
        <v>12000</v>
      </c>
      <c r="I130" s="2">
        <f t="shared" si="11"/>
        <v>0</v>
      </c>
      <c r="J130" s="2">
        <f t="shared" ref="J130:J185" si="14">IF(I130=0,D130-H130,25000-H130)</f>
        <v>541</v>
      </c>
    </row>
    <row r="131" spans="1:10" x14ac:dyDescent="0.25">
      <c r="A131" s="1">
        <v>42223</v>
      </c>
      <c r="B131">
        <v>28</v>
      </c>
      <c r="C131">
        <v>0</v>
      </c>
      <c r="D131">
        <f t="shared" si="12"/>
        <v>516</v>
      </c>
      <c r="E131">
        <f t="shared" ref="E131:E185" si="15">700*C131</f>
        <v>0</v>
      </c>
      <c r="F131">
        <f t="shared" si="13"/>
        <v>25</v>
      </c>
      <c r="G131">
        <f t="shared" ref="G131:G185" si="16">IF(AND(B131&gt;15,C131&lt;=0.6),1,0)</f>
        <v>1</v>
      </c>
      <c r="H131" s="2">
        <f t="shared" ref="H131:H185" si="17">IF(G131=1,IF(B131&lt;=30,12000,IF(B131&gt;30,24000,"AAAAAA")),0)</f>
        <v>12000</v>
      </c>
      <c r="I131" s="2">
        <f t="shared" ref="I131:I185" si="18">IF(H131&gt;D131,1,0)</f>
        <v>1</v>
      </c>
      <c r="J131" s="2">
        <f t="shared" si="14"/>
        <v>13000</v>
      </c>
    </row>
    <row r="132" spans="1:10" x14ac:dyDescent="0.25">
      <c r="A132" s="1">
        <v>42224</v>
      </c>
      <c r="B132">
        <v>28</v>
      </c>
      <c r="C132">
        <v>0</v>
      </c>
      <c r="D132">
        <f t="shared" ref="D132:D185" si="19">MIN(25000,(J131+E132-F132))</f>
        <v>12422</v>
      </c>
      <c r="E132">
        <f t="shared" si="15"/>
        <v>0</v>
      </c>
      <c r="F132">
        <f t="shared" ref="F132:F185" si="20">IF(C132=0,ROUNDUP(0.03%*POWER(B132,1.5)*J131,0),0)</f>
        <v>578</v>
      </c>
      <c r="G132">
        <f t="shared" si="16"/>
        <v>1</v>
      </c>
      <c r="H132" s="2">
        <f t="shared" si="17"/>
        <v>12000</v>
      </c>
      <c r="I132" s="2">
        <f t="shared" si="18"/>
        <v>0</v>
      </c>
      <c r="J132" s="2">
        <f t="shared" si="14"/>
        <v>422</v>
      </c>
    </row>
    <row r="133" spans="1:10" x14ac:dyDescent="0.25">
      <c r="A133" s="1">
        <v>42225</v>
      </c>
      <c r="B133">
        <v>24</v>
      </c>
      <c r="C133">
        <v>0</v>
      </c>
      <c r="D133">
        <f t="shared" si="19"/>
        <v>407</v>
      </c>
      <c r="E133">
        <f t="shared" si="15"/>
        <v>0</v>
      </c>
      <c r="F133">
        <f t="shared" si="20"/>
        <v>15</v>
      </c>
      <c r="G133">
        <f t="shared" si="16"/>
        <v>1</v>
      </c>
      <c r="H133" s="2">
        <f t="shared" si="17"/>
        <v>12000</v>
      </c>
      <c r="I133" s="2">
        <f t="shared" si="18"/>
        <v>1</v>
      </c>
      <c r="J133" s="2">
        <f t="shared" si="14"/>
        <v>13000</v>
      </c>
    </row>
    <row r="134" spans="1:10" x14ac:dyDescent="0.25">
      <c r="A134" s="1">
        <v>42226</v>
      </c>
      <c r="B134">
        <v>24</v>
      </c>
      <c r="C134">
        <v>0</v>
      </c>
      <c r="D134">
        <f t="shared" si="19"/>
        <v>12541</v>
      </c>
      <c r="E134">
        <f t="shared" si="15"/>
        <v>0</v>
      </c>
      <c r="F134">
        <f t="shared" si="20"/>
        <v>459</v>
      </c>
      <c r="G134">
        <f t="shared" si="16"/>
        <v>1</v>
      </c>
      <c r="H134" s="2">
        <f t="shared" si="17"/>
        <v>12000</v>
      </c>
      <c r="I134" s="2">
        <f t="shared" si="18"/>
        <v>0</v>
      </c>
      <c r="J134" s="2">
        <f t="shared" si="14"/>
        <v>541</v>
      </c>
    </row>
    <row r="135" spans="1:10" x14ac:dyDescent="0.25">
      <c r="A135" s="1">
        <v>42227</v>
      </c>
      <c r="B135">
        <v>26</v>
      </c>
      <c r="C135">
        <v>0</v>
      </c>
      <c r="D135">
        <f t="shared" si="19"/>
        <v>519</v>
      </c>
      <c r="E135">
        <f t="shared" si="15"/>
        <v>0</v>
      </c>
      <c r="F135">
        <f t="shared" si="20"/>
        <v>22</v>
      </c>
      <c r="G135">
        <f t="shared" si="16"/>
        <v>1</v>
      </c>
      <c r="H135" s="2">
        <f t="shared" si="17"/>
        <v>12000</v>
      </c>
      <c r="I135" s="2">
        <f t="shared" si="18"/>
        <v>1</v>
      </c>
      <c r="J135" s="2">
        <f t="shared" si="14"/>
        <v>13000</v>
      </c>
    </row>
    <row r="136" spans="1:10" x14ac:dyDescent="0.25">
      <c r="A136" s="1">
        <v>42228</v>
      </c>
      <c r="B136">
        <v>32</v>
      </c>
      <c r="C136">
        <v>0.6</v>
      </c>
      <c r="D136">
        <f t="shared" si="19"/>
        <v>13420</v>
      </c>
      <c r="E136">
        <f t="shared" si="15"/>
        <v>420</v>
      </c>
      <c r="F136">
        <f t="shared" si="20"/>
        <v>0</v>
      </c>
      <c r="G136">
        <f t="shared" si="16"/>
        <v>1</v>
      </c>
      <c r="H136" s="2">
        <f t="shared" si="17"/>
        <v>24000</v>
      </c>
      <c r="I136" s="2">
        <f t="shared" si="18"/>
        <v>1</v>
      </c>
      <c r="J136" s="2">
        <f t="shared" si="14"/>
        <v>1000</v>
      </c>
    </row>
    <row r="137" spans="1:10" x14ac:dyDescent="0.25">
      <c r="A137" s="1">
        <v>42229</v>
      </c>
      <c r="B137">
        <v>31</v>
      </c>
      <c r="C137">
        <v>0.1</v>
      </c>
      <c r="D137">
        <f t="shared" si="19"/>
        <v>1070</v>
      </c>
      <c r="E137">
        <f t="shared" si="15"/>
        <v>70</v>
      </c>
      <c r="F137">
        <f t="shared" si="20"/>
        <v>0</v>
      </c>
      <c r="G137">
        <f t="shared" si="16"/>
        <v>1</v>
      </c>
      <c r="H137" s="2">
        <f t="shared" si="17"/>
        <v>24000</v>
      </c>
      <c r="I137" s="2">
        <f t="shared" si="18"/>
        <v>1</v>
      </c>
      <c r="J137" s="2">
        <f t="shared" si="14"/>
        <v>1000</v>
      </c>
    </row>
    <row r="138" spans="1:10" x14ac:dyDescent="0.25">
      <c r="A138" s="1">
        <v>42230</v>
      </c>
      <c r="B138">
        <v>33</v>
      </c>
      <c r="C138">
        <v>0</v>
      </c>
      <c r="D138">
        <f t="shared" si="19"/>
        <v>943</v>
      </c>
      <c r="E138">
        <f t="shared" si="15"/>
        <v>0</v>
      </c>
      <c r="F138">
        <f t="shared" si="20"/>
        <v>57</v>
      </c>
      <c r="G138">
        <f t="shared" si="16"/>
        <v>1</v>
      </c>
      <c r="H138" s="2">
        <f t="shared" si="17"/>
        <v>24000</v>
      </c>
      <c r="I138" s="2">
        <f t="shared" si="18"/>
        <v>1</v>
      </c>
      <c r="J138" s="2">
        <f t="shared" si="14"/>
        <v>1000</v>
      </c>
    </row>
    <row r="139" spans="1:10" x14ac:dyDescent="0.25">
      <c r="A139" s="1">
        <v>42231</v>
      </c>
      <c r="B139">
        <v>31</v>
      </c>
      <c r="C139">
        <v>12</v>
      </c>
      <c r="D139">
        <f t="shared" si="19"/>
        <v>9400</v>
      </c>
      <c r="E139">
        <f t="shared" si="15"/>
        <v>8400</v>
      </c>
      <c r="F139">
        <f t="shared" si="20"/>
        <v>0</v>
      </c>
      <c r="G139">
        <f t="shared" si="16"/>
        <v>0</v>
      </c>
      <c r="H139" s="2">
        <f t="shared" si="17"/>
        <v>0</v>
      </c>
      <c r="I139" s="2">
        <f t="shared" si="18"/>
        <v>0</v>
      </c>
      <c r="J139" s="2">
        <f t="shared" si="14"/>
        <v>9400</v>
      </c>
    </row>
    <row r="140" spans="1:10" x14ac:dyDescent="0.25">
      <c r="A140" s="1">
        <v>42232</v>
      </c>
      <c r="B140">
        <v>22</v>
      </c>
      <c r="C140">
        <v>0</v>
      </c>
      <c r="D140">
        <f t="shared" si="19"/>
        <v>9109</v>
      </c>
      <c r="E140">
        <f t="shared" si="15"/>
        <v>0</v>
      </c>
      <c r="F140">
        <f t="shared" si="20"/>
        <v>291</v>
      </c>
      <c r="G140">
        <f t="shared" si="16"/>
        <v>1</v>
      </c>
      <c r="H140" s="2">
        <f t="shared" si="17"/>
        <v>12000</v>
      </c>
      <c r="I140" s="2">
        <f t="shared" si="18"/>
        <v>1</v>
      </c>
      <c r="J140" s="2">
        <f t="shared" si="14"/>
        <v>13000</v>
      </c>
    </row>
    <row r="141" spans="1:10" x14ac:dyDescent="0.25">
      <c r="A141" s="1">
        <v>42233</v>
      </c>
      <c r="B141">
        <v>24</v>
      </c>
      <c r="C141">
        <v>0.2</v>
      </c>
      <c r="D141">
        <f t="shared" si="19"/>
        <v>13140</v>
      </c>
      <c r="E141">
        <f t="shared" si="15"/>
        <v>140</v>
      </c>
      <c r="F141">
        <f t="shared" si="20"/>
        <v>0</v>
      </c>
      <c r="G141">
        <f t="shared" si="16"/>
        <v>1</v>
      </c>
      <c r="H141" s="2">
        <f t="shared" si="17"/>
        <v>12000</v>
      </c>
      <c r="I141" s="2">
        <f t="shared" si="18"/>
        <v>0</v>
      </c>
      <c r="J141" s="2">
        <f t="shared" si="14"/>
        <v>1140</v>
      </c>
    </row>
    <row r="142" spans="1:10" x14ac:dyDescent="0.25">
      <c r="A142" s="1">
        <v>42234</v>
      </c>
      <c r="B142">
        <v>22</v>
      </c>
      <c r="C142">
        <v>0</v>
      </c>
      <c r="D142">
        <f t="shared" si="19"/>
        <v>1104</v>
      </c>
      <c r="E142">
        <f t="shared" si="15"/>
        <v>0</v>
      </c>
      <c r="F142">
        <f t="shared" si="20"/>
        <v>36</v>
      </c>
      <c r="G142">
        <f t="shared" si="16"/>
        <v>1</v>
      </c>
      <c r="H142" s="2">
        <f t="shared" si="17"/>
        <v>12000</v>
      </c>
      <c r="I142" s="2">
        <f t="shared" si="18"/>
        <v>1</v>
      </c>
      <c r="J142" s="2">
        <f t="shared" si="14"/>
        <v>13000</v>
      </c>
    </row>
    <row r="143" spans="1:10" x14ac:dyDescent="0.25">
      <c r="A143" s="1">
        <v>42235</v>
      </c>
      <c r="B143">
        <v>19</v>
      </c>
      <c r="C143">
        <v>0</v>
      </c>
      <c r="D143">
        <f t="shared" si="19"/>
        <v>12677</v>
      </c>
      <c r="E143">
        <f t="shared" si="15"/>
        <v>0</v>
      </c>
      <c r="F143">
        <f t="shared" si="20"/>
        <v>323</v>
      </c>
      <c r="G143">
        <f t="shared" si="16"/>
        <v>1</v>
      </c>
      <c r="H143" s="2">
        <f t="shared" si="17"/>
        <v>12000</v>
      </c>
      <c r="I143" s="2">
        <f t="shared" si="18"/>
        <v>0</v>
      </c>
      <c r="J143" s="2">
        <f t="shared" si="14"/>
        <v>677</v>
      </c>
    </row>
    <row r="144" spans="1:10" x14ac:dyDescent="0.25">
      <c r="A144" s="1">
        <v>42236</v>
      </c>
      <c r="B144">
        <v>18</v>
      </c>
      <c r="C144">
        <v>0</v>
      </c>
      <c r="D144">
        <f t="shared" si="19"/>
        <v>661</v>
      </c>
      <c r="E144">
        <f t="shared" si="15"/>
        <v>0</v>
      </c>
      <c r="F144">
        <f t="shared" si="20"/>
        <v>16</v>
      </c>
      <c r="G144">
        <f t="shared" si="16"/>
        <v>1</v>
      </c>
      <c r="H144" s="2">
        <f t="shared" si="17"/>
        <v>12000</v>
      </c>
      <c r="I144" s="2">
        <f t="shared" si="18"/>
        <v>1</v>
      </c>
      <c r="J144" s="2">
        <f t="shared" si="14"/>
        <v>13000</v>
      </c>
    </row>
    <row r="145" spans="1:10" x14ac:dyDescent="0.25">
      <c r="A145" s="1">
        <v>42237</v>
      </c>
      <c r="B145">
        <v>18</v>
      </c>
      <c r="C145">
        <v>0</v>
      </c>
      <c r="D145">
        <f t="shared" si="19"/>
        <v>12702</v>
      </c>
      <c r="E145">
        <f t="shared" si="15"/>
        <v>0</v>
      </c>
      <c r="F145">
        <f t="shared" si="20"/>
        <v>298</v>
      </c>
      <c r="G145">
        <f t="shared" si="16"/>
        <v>1</v>
      </c>
      <c r="H145" s="2">
        <f t="shared" si="17"/>
        <v>12000</v>
      </c>
      <c r="I145" s="2">
        <f t="shared" si="18"/>
        <v>0</v>
      </c>
      <c r="J145" s="2">
        <f t="shared" si="14"/>
        <v>702</v>
      </c>
    </row>
    <row r="146" spans="1:10" x14ac:dyDescent="0.25">
      <c r="A146" s="1">
        <v>42238</v>
      </c>
      <c r="B146">
        <v>18</v>
      </c>
      <c r="C146">
        <v>0</v>
      </c>
      <c r="D146">
        <f t="shared" si="19"/>
        <v>685</v>
      </c>
      <c r="E146">
        <f t="shared" si="15"/>
        <v>0</v>
      </c>
      <c r="F146">
        <f t="shared" si="20"/>
        <v>17</v>
      </c>
      <c r="G146">
        <f t="shared" si="16"/>
        <v>1</v>
      </c>
      <c r="H146" s="2">
        <f t="shared" si="17"/>
        <v>12000</v>
      </c>
      <c r="I146" s="2">
        <f t="shared" si="18"/>
        <v>1</v>
      </c>
      <c r="J146" s="2">
        <f t="shared" si="14"/>
        <v>13000</v>
      </c>
    </row>
    <row r="147" spans="1:10" x14ac:dyDescent="0.25">
      <c r="A147" s="1">
        <v>42239</v>
      </c>
      <c r="B147">
        <v>19</v>
      </c>
      <c r="C147">
        <v>0</v>
      </c>
      <c r="D147">
        <f t="shared" si="19"/>
        <v>12677</v>
      </c>
      <c r="E147">
        <f t="shared" si="15"/>
        <v>0</v>
      </c>
      <c r="F147">
        <f t="shared" si="20"/>
        <v>323</v>
      </c>
      <c r="G147">
        <f t="shared" si="16"/>
        <v>1</v>
      </c>
      <c r="H147" s="2">
        <f t="shared" si="17"/>
        <v>12000</v>
      </c>
      <c r="I147" s="2">
        <f t="shared" si="18"/>
        <v>0</v>
      </c>
      <c r="J147" s="2">
        <f t="shared" si="14"/>
        <v>677</v>
      </c>
    </row>
    <row r="148" spans="1:10" x14ac:dyDescent="0.25">
      <c r="A148" s="1">
        <v>42240</v>
      </c>
      <c r="B148">
        <v>21</v>
      </c>
      <c r="C148">
        <v>5.5</v>
      </c>
      <c r="D148">
        <f t="shared" si="19"/>
        <v>4527</v>
      </c>
      <c r="E148">
        <f t="shared" si="15"/>
        <v>3850</v>
      </c>
      <c r="F148">
        <f t="shared" si="20"/>
        <v>0</v>
      </c>
      <c r="G148">
        <f t="shared" si="16"/>
        <v>0</v>
      </c>
      <c r="H148" s="2">
        <f t="shared" si="17"/>
        <v>0</v>
      </c>
      <c r="I148" s="2">
        <f t="shared" si="18"/>
        <v>0</v>
      </c>
      <c r="J148" s="2">
        <f t="shared" si="14"/>
        <v>4527</v>
      </c>
    </row>
    <row r="149" spans="1:10" x14ac:dyDescent="0.25">
      <c r="A149" s="1">
        <v>42241</v>
      </c>
      <c r="B149">
        <v>18</v>
      </c>
      <c r="C149">
        <v>18</v>
      </c>
      <c r="D149">
        <f t="shared" si="19"/>
        <v>17127</v>
      </c>
      <c r="E149">
        <f t="shared" si="15"/>
        <v>12600</v>
      </c>
      <c r="F149">
        <f t="shared" si="20"/>
        <v>0</v>
      </c>
      <c r="G149">
        <f t="shared" si="16"/>
        <v>0</v>
      </c>
      <c r="H149" s="2">
        <f t="shared" si="17"/>
        <v>0</v>
      </c>
      <c r="I149" s="2">
        <f t="shared" si="18"/>
        <v>0</v>
      </c>
      <c r="J149" s="2">
        <f t="shared" si="14"/>
        <v>17127</v>
      </c>
    </row>
    <row r="150" spans="1:10" x14ac:dyDescent="0.25">
      <c r="A150" s="1">
        <v>42242</v>
      </c>
      <c r="B150">
        <v>19</v>
      </c>
      <c r="C150">
        <v>12</v>
      </c>
      <c r="D150">
        <f t="shared" si="19"/>
        <v>25000</v>
      </c>
      <c r="E150">
        <f t="shared" si="15"/>
        <v>8400</v>
      </c>
      <c r="F150">
        <f t="shared" si="20"/>
        <v>0</v>
      </c>
      <c r="G150">
        <f t="shared" si="16"/>
        <v>0</v>
      </c>
      <c r="H150" s="2">
        <f t="shared" si="17"/>
        <v>0</v>
      </c>
      <c r="I150" s="2">
        <f t="shared" si="18"/>
        <v>0</v>
      </c>
      <c r="J150" s="2">
        <f t="shared" si="14"/>
        <v>25000</v>
      </c>
    </row>
    <row r="151" spans="1:10" x14ac:dyDescent="0.25">
      <c r="A151" s="1">
        <v>42243</v>
      </c>
      <c r="B151">
        <v>23</v>
      </c>
      <c r="C151">
        <v>0</v>
      </c>
      <c r="D151">
        <f t="shared" si="19"/>
        <v>24172</v>
      </c>
      <c r="E151">
        <f t="shared" si="15"/>
        <v>0</v>
      </c>
      <c r="F151">
        <f t="shared" si="20"/>
        <v>828</v>
      </c>
      <c r="G151">
        <f t="shared" si="16"/>
        <v>1</v>
      </c>
      <c r="H151" s="2">
        <f t="shared" si="17"/>
        <v>12000</v>
      </c>
      <c r="I151" s="2">
        <f t="shared" si="18"/>
        <v>0</v>
      </c>
      <c r="J151" s="2">
        <f t="shared" si="14"/>
        <v>12172</v>
      </c>
    </row>
    <row r="152" spans="1:10" x14ac:dyDescent="0.25">
      <c r="A152" s="1">
        <v>42244</v>
      </c>
      <c r="B152">
        <v>17</v>
      </c>
      <c r="C152">
        <v>0.1</v>
      </c>
      <c r="D152">
        <f t="shared" si="19"/>
        <v>12242</v>
      </c>
      <c r="E152">
        <f t="shared" si="15"/>
        <v>70</v>
      </c>
      <c r="F152">
        <f t="shared" si="20"/>
        <v>0</v>
      </c>
      <c r="G152">
        <f t="shared" si="16"/>
        <v>1</v>
      </c>
      <c r="H152" s="2">
        <f t="shared" si="17"/>
        <v>12000</v>
      </c>
      <c r="I152" s="2">
        <f t="shared" si="18"/>
        <v>0</v>
      </c>
      <c r="J152" s="2">
        <f t="shared" si="14"/>
        <v>242</v>
      </c>
    </row>
    <row r="153" spans="1:10" x14ac:dyDescent="0.25">
      <c r="A153" s="1">
        <v>42245</v>
      </c>
      <c r="B153">
        <v>16</v>
      </c>
      <c r="C153">
        <v>14</v>
      </c>
      <c r="D153">
        <f t="shared" si="19"/>
        <v>10042</v>
      </c>
      <c r="E153">
        <f t="shared" si="15"/>
        <v>9800</v>
      </c>
      <c r="F153">
        <f t="shared" si="20"/>
        <v>0</v>
      </c>
      <c r="G153">
        <f t="shared" si="16"/>
        <v>0</v>
      </c>
      <c r="H153" s="2">
        <f t="shared" si="17"/>
        <v>0</v>
      </c>
      <c r="I153" s="2">
        <f t="shared" si="18"/>
        <v>0</v>
      </c>
      <c r="J153" s="2">
        <f t="shared" si="14"/>
        <v>10042</v>
      </c>
    </row>
    <row r="154" spans="1:10" x14ac:dyDescent="0.25">
      <c r="A154" s="1">
        <v>42246</v>
      </c>
      <c r="B154">
        <v>22</v>
      </c>
      <c r="C154">
        <v>0</v>
      </c>
      <c r="D154">
        <f t="shared" si="19"/>
        <v>9731</v>
      </c>
      <c r="E154">
        <f t="shared" si="15"/>
        <v>0</v>
      </c>
      <c r="F154">
        <f t="shared" si="20"/>
        <v>311</v>
      </c>
      <c r="G154">
        <f t="shared" si="16"/>
        <v>1</v>
      </c>
      <c r="H154" s="2">
        <f t="shared" si="17"/>
        <v>12000</v>
      </c>
      <c r="I154" s="2">
        <f t="shared" si="18"/>
        <v>1</v>
      </c>
      <c r="J154" s="2">
        <f t="shared" si="14"/>
        <v>13000</v>
      </c>
    </row>
    <row r="155" spans="1:10" x14ac:dyDescent="0.25">
      <c r="A155" s="1">
        <v>42247</v>
      </c>
      <c r="B155">
        <v>26</v>
      </c>
      <c r="C155">
        <v>0</v>
      </c>
      <c r="D155">
        <f t="shared" si="19"/>
        <v>12482</v>
      </c>
      <c r="E155">
        <f t="shared" si="15"/>
        <v>0</v>
      </c>
      <c r="F155">
        <f t="shared" si="20"/>
        <v>518</v>
      </c>
      <c r="G155">
        <f t="shared" si="16"/>
        <v>1</v>
      </c>
      <c r="H155" s="2">
        <f t="shared" si="17"/>
        <v>12000</v>
      </c>
      <c r="I155" s="2">
        <f t="shared" si="18"/>
        <v>0</v>
      </c>
      <c r="J155" s="2">
        <f t="shared" si="14"/>
        <v>482</v>
      </c>
    </row>
    <row r="156" spans="1:10" x14ac:dyDescent="0.25">
      <c r="A156" s="1">
        <v>42248</v>
      </c>
      <c r="B156">
        <v>27</v>
      </c>
      <c r="C156">
        <v>2</v>
      </c>
      <c r="D156">
        <f t="shared" si="19"/>
        <v>1882</v>
      </c>
      <c r="E156">
        <f t="shared" si="15"/>
        <v>1400</v>
      </c>
      <c r="F156">
        <f t="shared" si="20"/>
        <v>0</v>
      </c>
      <c r="G156">
        <f t="shared" si="16"/>
        <v>0</v>
      </c>
      <c r="H156" s="2">
        <f t="shared" si="17"/>
        <v>0</v>
      </c>
      <c r="I156" s="2">
        <f t="shared" si="18"/>
        <v>0</v>
      </c>
      <c r="J156" s="2">
        <f t="shared" si="14"/>
        <v>1882</v>
      </c>
    </row>
    <row r="157" spans="1:10" x14ac:dyDescent="0.25">
      <c r="A157" s="1">
        <v>42249</v>
      </c>
      <c r="B157">
        <v>18</v>
      </c>
      <c r="C157">
        <v>0</v>
      </c>
      <c r="D157">
        <f t="shared" si="19"/>
        <v>1838</v>
      </c>
      <c r="E157">
        <f t="shared" si="15"/>
        <v>0</v>
      </c>
      <c r="F157">
        <f t="shared" si="20"/>
        <v>44</v>
      </c>
      <c r="G157">
        <f t="shared" si="16"/>
        <v>1</v>
      </c>
      <c r="H157" s="2">
        <f t="shared" si="17"/>
        <v>12000</v>
      </c>
      <c r="I157" s="2">
        <f t="shared" si="18"/>
        <v>1</v>
      </c>
      <c r="J157" s="2">
        <f t="shared" si="14"/>
        <v>13000</v>
      </c>
    </row>
    <row r="158" spans="1:10" x14ac:dyDescent="0.25">
      <c r="A158" s="1">
        <v>42250</v>
      </c>
      <c r="B158">
        <v>17</v>
      </c>
      <c r="C158">
        <v>0</v>
      </c>
      <c r="D158">
        <f t="shared" si="19"/>
        <v>12726</v>
      </c>
      <c r="E158">
        <f t="shared" si="15"/>
        <v>0</v>
      </c>
      <c r="F158">
        <f t="shared" si="20"/>
        <v>274</v>
      </c>
      <c r="G158">
        <f t="shared" si="16"/>
        <v>1</v>
      </c>
      <c r="H158" s="2">
        <f t="shared" si="17"/>
        <v>12000</v>
      </c>
      <c r="I158" s="2">
        <f t="shared" si="18"/>
        <v>0</v>
      </c>
      <c r="J158" s="2">
        <f t="shared" si="14"/>
        <v>726</v>
      </c>
    </row>
    <row r="159" spans="1:10" x14ac:dyDescent="0.25">
      <c r="A159" s="1">
        <v>42251</v>
      </c>
      <c r="B159">
        <v>16</v>
      </c>
      <c r="C159">
        <v>0.1</v>
      </c>
      <c r="D159">
        <f t="shared" si="19"/>
        <v>796</v>
      </c>
      <c r="E159">
        <f t="shared" si="15"/>
        <v>70</v>
      </c>
      <c r="F159">
        <f t="shared" si="20"/>
        <v>0</v>
      </c>
      <c r="G159">
        <f t="shared" si="16"/>
        <v>1</v>
      </c>
      <c r="H159" s="2">
        <f t="shared" si="17"/>
        <v>12000</v>
      </c>
      <c r="I159" s="2">
        <f t="shared" si="18"/>
        <v>1</v>
      </c>
      <c r="J159" s="2">
        <f t="shared" si="14"/>
        <v>13000</v>
      </c>
    </row>
    <row r="160" spans="1:10" x14ac:dyDescent="0.25">
      <c r="A160" s="1">
        <v>42252</v>
      </c>
      <c r="B160">
        <v>15</v>
      </c>
      <c r="C160">
        <v>0</v>
      </c>
      <c r="D160">
        <f t="shared" si="19"/>
        <v>12773</v>
      </c>
      <c r="E160">
        <f t="shared" si="15"/>
        <v>0</v>
      </c>
      <c r="F160">
        <f t="shared" si="20"/>
        <v>227</v>
      </c>
      <c r="G160">
        <f t="shared" si="16"/>
        <v>0</v>
      </c>
      <c r="H160" s="2">
        <f t="shared" si="17"/>
        <v>0</v>
      </c>
      <c r="I160" s="2">
        <f t="shared" si="18"/>
        <v>0</v>
      </c>
      <c r="J160" s="2">
        <f t="shared" si="14"/>
        <v>12773</v>
      </c>
    </row>
    <row r="161" spans="1:10" x14ac:dyDescent="0.25">
      <c r="A161" s="1">
        <v>42253</v>
      </c>
      <c r="B161">
        <v>12</v>
      </c>
      <c r="C161">
        <v>4</v>
      </c>
      <c r="D161">
        <f t="shared" si="19"/>
        <v>15573</v>
      </c>
      <c r="E161">
        <f t="shared" si="15"/>
        <v>2800</v>
      </c>
      <c r="F161">
        <f t="shared" si="20"/>
        <v>0</v>
      </c>
      <c r="G161">
        <f t="shared" si="16"/>
        <v>0</v>
      </c>
      <c r="H161" s="2">
        <f t="shared" si="17"/>
        <v>0</v>
      </c>
      <c r="I161" s="2">
        <f t="shared" si="18"/>
        <v>0</v>
      </c>
      <c r="J161" s="2">
        <f t="shared" si="14"/>
        <v>15573</v>
      </c>
    </row>
    <row r="162" spans="1:10" x14ac:dyDescent="0.25">
      <c r="A162" s="1">
        <v>42254</v>
      </c>
      <c r="B162">
        <v>13</v>
      </c>
      <c r="C162">
        <v>0</v>
      </c>
      <c r="D162">
        <f t="shared" si="19"/>
        <v>15354</v>
      </c>
      <c r="E162">
        <f t="shared" si="15"/>
        <v>0</v>
      </c>
      <c r="F162">
        <f t="shared" si="20"/>
        <v>219</v>
      </c>
      <c r="G162">
        <f t="shared" si="16"/>
        <v>0</v>
      </c>
      <c r="H162" s="2">
        <f t="shared" si="17"/>
        <v>0</v>
      </c>
      <c r="I162" s="2">
        <f t="shared" si="18"/>
        <v>0</v>
      </c>
      <c r="J162" s="2">
        <f t="shared" si="14"/>
        <v>15354</v>
      </c>
    </row>
    <row r="163" spans="1:10" x14ac:dyDescent="0.25">
      <c r="A163" s="1">
        <v>42255</v>
      </c>
      <c r="B163">
        <v>11</v>
      </c>
      <c r="C163">
        <v>4</v>
      </c>
      <c r="D163">
        <f t="shared" si="19"/>
        <v>18154</v>
      </c>
      <c r="E163">
        <f t="shared" si="15"/>
        <v>2800</v>
      </c>
      <c r="F163">
        <f t="shared" si="20"/>
        <v>0</v>
      </c>
      <c r="G163">
        <f t="shared" si="16"/>
        <v>0</v>
      </c>
      <c r="H163" s="2">
        <f t="shared" si="17"/>
        <v>0</v>
      </c>
      <c r="I163" s="2">
        <f t="shared" si="18"/>
        <v>0</v>
      </c>
      <c r="J163" s="2">
        <f t="shared" si="14"/>
        <v>18154</v>
      </c>
    </row>
    <row r="164" spans="1:10" x14ac:dyDescent="0.25">
      <c r="A164" s="1">
        <v>42256</v>
      </c>
      <c r="B164">
        <v>11</v>
      </c>
      <c r="C164">
        <v>0</v>
      </c>
      <c r="D164">
        <f t="shared" si="19"/>
        <v>17955</v>
      </c>
      <c r="E164">
        <f t="shared" si="15"/>
        <v>0</v>
      </c>
      <c r="F164">
        <f t="shared" si="20"/>
        <v>199</v>
      </c>
      <c r="G164">
        <f t="shared" si="16"/>
        <v>0</v>
      </c>
      <c r="H164" s="2">
        <f t="shared" si="17"/>
        <v>0</v>
      </c>
      <c r="I164" s="2">
        <f t="shared" si="18"/>
        <v>0</v>
      </c>
      <c r="J164" s="2">
        <f t="shared" si="14"/>
        <v>17955</v>
      </c>
    </row>
    <row r="165" spans="1:10" x14ac:dyDescent="0.25">
      <c r="A165" s="1">
        <v>42257</v>
      </c>
      <c r="B165">
        <v>12</v>
      </c>
      <c r="C165">
        <v>0</v>
      </c>
      <c r="D165">
        <f t="shared" si="19"/>
        <v>17731</v>
      </c>
      <c r="E165">
        <f t="shared" si="15"/>
        <v>0</v>
      </c>
      <c r="F165">
        <f t="shared" si="20"/>
        <v>224</v>
      </c>
      <c r="G165">
        <f t="shared" si="16"/>
        <v>0</v>
      </c>
      <c r="H165" s="2">
        <f t="shared" si="17"/>
        <v>0</v>
      </c>
      <c r="I165" s="2">
        <f t="shared" si="18"/>
        <v>0</v>
      </c>
      <c r="J165" s="2">
        <f t="shared" si="14"/>
        <v>17731</v>
      </c>
    </row>
    <row r="166" spans="1:10" x14ac:dyDescent="0.25">
      <c r="A166" s="1">
        <v>42258</v>
      </c>
      <c r="B166">
        <v>16</v>
      </c>
      <c r="C166">
        <v>0.1</v>
      </c>
      <c r="D166">
        <f t="shared" si="19"/>
        <v>17801</v>
      </c>
      <c r="E166">
        <f t="shared" si="15"/>
        <v>70</v>
      </c>
      <c r="F166">
        <f t="shared" si="20"/>
        <v>0</v>
      </c>
      <c r="G166">
        <f t="shared" si="16"/>
        <v>1</v>
      </c>
      <c r="H166" s="2">
        <f t="shared" si="17"/>
        <v>12000</v>
      </c>
      <c r="I166" s="2">
        <f t="shared" si="18"/>
        <v>0</v>
      </c>
      <c r="J166" s="2">
        <f t="shared" si="14"/>
        <v>5801</v>
      </c>
    </row>
    <row r="167" spans="1:10" x14ac:dyDescent="0.25">
      <c r="A167" s="1">
        <v>42259</v>
      </c>
      <c r="B167">
        <v>18</v>
      </c>
      <c r="C167">
        <v>0</v>
      </c>
      <c r="D167">
        <f t="shared" si="19"/>
        <v>5668</v>
      </c>
      <c r="E167">
        <f t="shared" si="15"/>
        <v>0</v>
      </c>
      <c r="F167">
        <f t="shared" si="20"/>
        <v>133</v>
      </c>
      <c r="G167">
        <f t="shared" si="16"/>
        <v>1</v>
      </c>
      <c r="H167" s="2">
        <f t="shared" si="17"/>
        <v>12000</v>
      </c>
      <c r="I167" s="2">
        <f t="shared" si="18"/>
        <v>1</v>
      </c>
      <c r="J167" s="2">
        <f t="shared" si="14"/>
        <v>13000</v>
      </c>
    </row>
    <row r="168" spans="1:10" x14ac:dyDescent="0.25">
      <c r="A168" s="1">
        <v>42260</v>
      </c>
      <c r="B168">
        <v>18</v>
      </c>
      <c r="C168">
        <v>0</v>
      </c>
      <c r="D168">
        <f t="shared" si="19"/>
        <v>12702</v>
      </c>
      <c r="E168">
        <f t="shared" si="15"/>
        <v>0</v>
      </c>
      <c r="F168">
        <f t="shared" si="20"/>
        <v>298</v>
      </c>
      <c r="G168">
        <f t="shared" si="16"/>
        <v>1</v>
      </c>
      <c r="H168" s="2">
        <f t="shared" si="17"/>
        <v>12000</v>
      </c>
      <c r="I168" s="2">
        <f t="shared" si="18"/>
        <v>0</v>
      </c>
      <c r="J168" s="2">
        <f t="shared" si="14"/>
        <v>702</v>
      </c>
    </row>
    <row r="169" spans="1:10" x14ac:dyDescent="0.25">
      <c r="A169" s="1">
        <v>42261</v>
      </c>
      <c r="B169">
        <v>19</v>
      </c>
      <c r="C169">
        <v>3</v>
      </c>
      <c r="D169">
        <f t="shared" si="19"/>
        <v>2802</v>
      </c>
      <c r="E169">
        <f t="shared" si="15"/>
        <v>2100</v>
      </c>
      <c r="F169">
        <f t="shared" si="20"/>
        <v>0</v>
      </c>
      <c r="G169">
        <f t="shared" si="16"/>
        <v>0</v>
      </c>
      <c r="H169" s="2">
        <f t="shared" si="17"/>
        <v>0</v>
      </c>
      <c r="I169" s="2">
        <f t="shared" si="18"/>
        <v>0</v>
      </c>
      <c r="J169" s="2">
        <f t="shared" si="14"/>
        <v>2802</v>
      </c>
    </row>
    <row r="170" spans="1:10" x14ac:dyDescent="0.25">
      <c r="A170" s="1">
        <v>42262</v>
      </c>
      <c r="B170">
        <v>16</v>
      </c>
      <c r="C170">
        <v>0.1</v>
      </c>
      <c r="D170">
        <f t="shared" si="19"/>
        <v>2872</v>
      </c>
      <c r="E170">
        <f t="shared" si="15"/>
        <v>70</v>
      </c>
      <c r="F170">
        <f t="shared" si="20"/>
        <v>0</v>
      </c>
      <c r="G170">
        <f t="shared" si="16"/>
        <v>1</v>
      </c>
      <c r="H170" s="2">
        <f t="shared" si="17"/>
        <v>12000</v>
      </c>
      <c r="I170" s="2">
        <f t="shared" si="18"/>
        <v>1</v>
      </c>
      <c r="J170" s="2">
        <f t="shared" si="14"/>
        <v>13000</v>
      </c>
    </row>
    <row r="171" spans="1:10" x14ac:dyDescent="0.25">
      <c r="A171" s="1">
        <v>42263</v>
      </c>
      <c r="B171">
        <v>18</v>
      </c>
      <c r="C171">
        <v>0</v>
      </c>
      <c r="D171">
        <f t="shared" si="19"/>
        <v>12702</v>
      </c>
      <c r="E171">
        <f t="shared" si="15"/>
        <v>0</v>
      </c>
      <c r="F171">
        <f t="shared" si="20"/>
        <v>298</v>
      </c>
      <c r="G171">
        <f t="shared" si="16"/>
        <v>1</v>
      </c>
      <c r="H171" s="2">
        <f t="shared" si="17"/>
        <v>12000</v>
      </c>
      <c r="I171" s="2">
        <f t="shared" si="18"/>
        <v>0</v>
      </c>
      <c r="J171" s="2">
        <f t="shared" si="14"/>
        <v>702</v>
      </c>
    </row>
    <row r="172" spans="1:10" x14ac:dyDescent="0.25">
      <c r="A172" s="1">
        <v>42264</v>
      </c>
      <c r="B172">
        <v>22</v>
      </c>
      <c r="C172">
        <v>0.5</v>
      </c>
      <c r="D172">
        <f t="shared" si="19"/>
        <v>1052</v>
      </c>
      <c r="E172">
        <f t="shared" si="15"/>
        <v>350</v>
      </c>
      <c r="F172">
        <f t="shared" si="20"/>
        <v>0</v>
      </c>
      <c r="G172">
        <f t="shared" si="16"/>
        <v>1</v>
      </c>
      <c r="H172" s="2">
        <f t="shared" si="17"/>
        <v>12000</v>
      </c>
      <c r="I172" s="2">
        <f t="shared" si="18"/>
        <v>1</v>
      </c>
      <c r="J172" s="2">
        <f t="shared" si="14"/>
        <v>13000</v>
      </c>
    </row>
    <row r="173" spans="1:10" x14ac:dyDescent="0.25">
      <c r="A173" s="1">
        <v>42265</v>
      </c>
      <c r="B173">
        <v>16</v>
      </c>
      <c r="C173">
        <v>0</v>
      </c>
      <c r="D173">
        <f t="shared" si="19"/>
        <v>12750</v>
      </c>
      <c r="E173">
        <f t="shared" si="15"/>
        <v>0</v>
      </c>
      <c r="F173">
        <f t="shared" si="20"/>
        <v>250</v>
      </c>
      <c r="G173">
        <f t="shared" si="16"/>
        <v>1</v>
      </c>
      <c r="H173" s="2">
        <f t="shared" si="17"/>
        <v>12000</v>
      </c>
      <c r="I173" s="2">
        <f t="shared" si="18"/>
        <v>0</v>
      </c>
      <c r="J173" s="2">
        <f t="shared" si="14"/>
        <v>750</v>
      </c>
    </row>
    <row r="174" spans="1:10" x14ac:dyDescent="0.25">
      <c r="A174" s="1">
        <v>42266</v>
      </c>
      <c r="B174">
        <v>15</v>
      </c>
      <c r="C174">
        <v>0</v>
      </c>
      <c r="D174">
        <f t="shared" si="19"/>
        <v>736</v>
      </c>
      <c r="E174">
        <f t="shared" si="15"/>
        <v>0</v>
      </c>
      <c r="F174">
        <f t="shared" si="20"/>
        <v>14</v>
      </c>
      <c r="G174">
        <f t="shared" si="16"/>
        <v>0</v>
      </c>
      <c r="H174" s="2">
        <f t="shared" si="17"/>
        <v>0</v>
      </c>
      <c r="I174" s="2">
        <f t="shared" si="18"/>
        <v>0</v>
      </c>
      <c r="J174" s="2">
        <f t="shared" si="14"/>
        <v>736</v>
      </c>
    </row>
    <row r="175" spans="1:10" x14ac:dyDescent="0.25">
      <c r="A175" s="1">
        <v>42267</v>
      </c>
      <c r="B175">
        <v>14</v>
      </c>
      <c r="C175">
        <v>2</v>
      </c>
      <c r="D175">
        <f t="shared" si="19"/>
        <v>2136</v>
      </c>
      <c r="E175">
        <f t="shared" si="15"/>
        <v>1400</v>
      </c>
      <c r="F175">
        <f t="shared" si="20"/>
        <v>0</v>
      </c>
      <c r="G175">
        <f t="shared" si="16"/>
        <v>0</v>
      </c>
      <c r="H175" s="2">
        <f t="shared" si="17"/>
        <v>0</v>
      </c>
      <c r="I175" s="2">
        <f t="shared" si="18"/>
        <v>0</v>
      </c>
      <c r="J175" s="2">
        <f t="shared" si="14"/>
        <v>2136</v>
      </c>
    </row>
    <row r="176" spans="1:10" x14ac:dyDescent="0.25">
      <c r="A176" s="1">
        <v>42268</v>
      </c>
      <c r="B176">
        <v>12</v>
      </c>
      <c r="C176">
        <v>0</v>
      </c>
      <c r="D176">
        <f t="shared" si="19"/>
        <v>2109</v>
      </c>
      <c r="E176">
        <f t="shared" si="15"/>
        <v>0</v>
      </c>
      <c r="F176">
        <f t="shared" si="20"/>
        <v>27</v>
      </c>
      <c r="G176">
        <f t="shared" si="16"/>
        <v>0</v>
      </c>
      <c r="H176" s="2">
        <f t="shared" si="17"/>
        <v>0</v>
      </c>
      <c r="I176" s="2">
        <f t="shared" si="18"/>
        <v>0</v>
      </c>
      <c r="J176" s="2">
        <f t="shared" si="14"/>
        <v>2109</v>
      </c>
    </row>
    <row r="177" spans="1:10" x14ac:dyDescent="0.25">
      <c r="A177" s="1">
        <v>42269</v>
      </c>
      <c r="B177">
        <v>13</v>
      </c>
      <c r="C177">
        <v>0</v>
      </c>
      <c r="D177">
        <f t="shared" si="19"/>
        <v>2079</v>
      </c>
      <c r="E177">
        <f t="shared" si="15"/>
        <v>0</v>
      </c>
      <c r="F177">
        <f t="shared" si="20"/>
        <v>30</v>
      </c>
      <c r="G177">
        <f t="shared" si="16"/>
        <v>0</v>
      </c>
      <c r="H177" s="2">
        <f t="shared" si="17"/>
        <v>0</v>
      </c>
      <c r="I177" s="2">
        <f t="shared" si="18"/>
        <v>0</v>
      </c>
      <c r="J177" s="2">
        <f t="shared" si="14"/>
        <v>2079</v>
      </c>
    </row>
    <row r="178" spans="1:10" x14ac:dyDescent="0.25">
      <c r="A178" s="1">
        <v>42270</v>
      </c>
      <c r="B178">
        <v>15</v>
      </c>
      <c r="C178">
        <v>0</v>
      </c>
      <c r="D178">
        <f t="shared" si="19"/>
        <v>2042</v>
      </c>
      <c r="E178">
        <f t="shared" si="15"/>
        <v>0</v>
      </c>
      <c r="F178">
        <f t="shared" si="20"/>
        <v>37</v>
      </c>
      <c r="G178">
        <f t="shared" si="16"/>
        <v>0</v>
      </c>
      <c r="H178" s="2">
        <f t="shared" si="17"/>
        <v>0</v>
      </c>
      <c r="I178" s="2">
        <f t="shared" si="18"/>
        <v>0</v>
      </c>
      <c r="J178" s="2">
        <f t="shared" si="14"/>
        <v>2042</v>
      </c>
    </row>
    <row r="179" spans="1:10" x14ac:dyDescent="0.25">
      <c r="A179" s="1">
        <v>42271</v>
      </c>
      <c r="B179">
        <v>15</v>
      </c>
      <c r="C179">
        <v>0</v>
      </c>
      <c r="D179">
        <f t="shared" si="19"/>
        <v>2006</v>
      </c>
      <c r="E179">
        <f t="shared" si="15"/>
        <v>0</v>
      </c>
      <c r="F179">
        <f t="shared" si="20"/>
        <v>36</v>
      </c>
      <c r="G179">
        <f t="shared" si="16"/>
        <v>0</v>
      </c>
      <c r="H179" s="2">
        <f t="shared" si="17"/>
        <v>0</v>
      </c>
      <c r="I179" s="2">
        <f t="shared" si="18"/>
        <v>0</v>
      </c>
      <c r="J179" s="2">
        <f t="shared" si="14"/>
        <v>2006</v>
      </c>
    </row>
    <row r="180" spans="1:10" x14ac:dyDescent="0.25">
      <c r="A180" s="1">
        <v>42272</v>
      </c>
      <c r="B180">
        <v>14</v>
      </c>
      <c r="C180">
        <v>0</v>
      </c>
      <c r="D180">
        <f t="shared" si="19"/>
        <v>1974</v>
      </c>
      <c r="E180">
        <f t="shared" si="15"/>
        <v>0</v>
      </c>
      <c r="F180">
        <f t="shared" si="20"/>
        <v>32</v>
      </c>
      <c r="G180">
        <f t="shared" si="16"/>
        <v>0</v>
      </c>
      <c r="H180" s="2">
        <f t="shared" si="17"/>
        <v>0</v>
      </c>
      <c r="I180" s="2">
        <f t="shared" si="18"/>
        <v>0</v>
      </c>
      <c r="J180" s="2">
        <f t="shared" si="14"/>
        <v>1974</v>
      </c>
    </row>
    <row r="181" spans="1:10" x14ac:dyDescent="0.25">
      <c r="A181" s="1">
        <v>42273</v>
      </c>
      <c r="B181">
        <v>12</v>
      </c>
      <c r="C181">
        <v>0</v>
      </c>
      <c r="D181">
        <f t="shared" si="19"/>
        <v>1949</v>
      </c>
      <c r="E181">
        <f t="shared" si="15"/>
        <v>0</v>
      </c>
      <c r="F181">
        <f t="shared" si="20"/>
        <v>25</v>
      </c>
      <c r="G181">
        <f t="shared" si="16"/>
        <v>0</v>
      </c>
      <c r="H181" s="2">
        <f t="shared" si="17"/>
        <v>0</v>
      </c>
      <c r="I181" s="2">
        <f t="shared" si="18"/>
        <v>0</v>
      </c>
      <c r="J181" s="2">
        <f t="shared" si="14"/>
        <v>1949</v>
      </c>
    </row>
    <row r="182" spans="1:10" x14ac:dyDescent="0.25">
      <c r="A182" s="1">
        <v>42274</v>
      </c>
      <c r="B182">
        <v>11</v>
      </c>
      <c r="C182">
        <v>0</v>
      </c>
      <c r="D182">
        <f t="shared" si="19"/>
        <v>1927</v>
      </c>
      <c r="E182">
        <f t="shared" si="15"/>
        <v>0</v>
      </c>
      <c r="F182">
        <f t="shared" si="20"/>
        <v>22</v>
      </c>
      <c r="G182">
        <f t="shared" si="16"/>
        <v>0</v>
      </c>
      <c r="H182" s="2">
        <f t="shared" si="17"/>
        <v>0</v>
      </c>
      <c r="I182" s="2">
        <f t="shared" si="18"/>
        <v>0</v>
      </c>
      <c r="J182" s="2">
        <f t="shared" si="14"/>
        <v>1927</v>
      </c>
    </row>
    <row r="183" spans="1:10" x14ac:dyDescent="0.25">
      <c r="A183" s="1">
        <v>42275</v>
      </c>
      <c r="B183">
        <v>10</v>
      </c>
      <c r="C183">
        <v>0</v>
      </c>
      <c r="D183">
        <f t="shared" si="19"/>
        <v>1908</v>
      </c>
      <c r="E183">
        <f t="shared" si="15"/>
        <v>0</v>
      </c>
      <c r="F183">
        <f t="shared" si="20"/>
        <v>19</v>
      </c>
      <c r="G183">
        <f t="shared" si="16"/>
        <v>0</v>
      </c>
      <c r="H183" s="2">
        <f t="shared" si="17"/>
        <v>0</v>
      </c>
      <c r="I183" s="2">
        <f t="shared" si="18"/>
        <v>0</v>
      </c>
      <c r="J183" s="2">
        <f t="shared" si="14"/>
        <v>1908</v>
      </c>
    </row>
    <row r="184" spans="1:10" x14ac:dyDescent="0.25">
      <c r="A184" s="1">
        <v>42276</v>
      </c>
      <c r="B184">
        <v>10</v>
      </c>
      <c r="C184">
        <v>0</v>
      </c>
      <c r="D184">
        <f t="shared" si="19"/>
        <v>1889</v>
      </c>
      <c r="E184">
        <f t="shared" si="15"/>
        <v>0</v>
      </c>
      <c r="F184">
        <f t="shared" si="20"/>
        <v>19</v>
      </c>
      <c r="G184">
        <f t="shared" si="16"/>
        <v>0</v>
      </c>
      <c r="H184" s="2">
        <f t="shared" si="17"/>
        <v>0</v>
      </c>
      <c r="I184" s="2">
        <f t="shared" si="18"/>
        <v>0</v>
      </c>
      <c r="J184" s="2">
        <f t="shared" si="14"/>
        <v>1889</v>
      </c>
    </row>
    <row r="185" spans="1:10" x14ac:dyDescent="0.25">
      <c r="A185" s="1">
        <v>42277</v>
      </c>
      <c r="B185">
        <v>10</v>
      </c>
      <c r="C185">
        <v>0</v>
      </c>
      <c r="D185">
        <f t="shared" si="19"/>
        <v>1871</v>
      </c>
      <c r="E185">
        <f t="shared" si="15"/>
        <v>0</v>
      </c>
      <c r="F185">
        <f t="shared" si="20"/>
        <v>18</v>
      </c>
      <c r="G185">
        <f t="shared" si="16"/>
        <v>0</v>
      </c>
      <c r="H185" s="2">
        <f t="shared" si="17"/>
        <v>0</v>
      </c>
      <c r="I185" s="2">
        <f t="shared" si="18"/>
        <v>0</v>
      </c>
      <c r="J185" s="2">
        <f t="shared" si="14"/>
        <v>1871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A48E-8B94-4775-8512-10C80CC1410E}">
  <dimension ref="A1:Q185"/>
  <sheetViews>
    <sheetView tabSelected="1" topLeftCell="F1" workbookViewId="0">
      <selection activeCell="O26" sqref="O26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37.85546875" bestFit="1" customWidth="1"/>
    <col min="5" max="5" width="21.140625" bestFit="1" customWidth="1"/>
    <col min="6" max="6" width="19.5703125" bestFit="1" customWidth="1"/>
    <col min="7" max="7" width="17" bestFit="1" customWidth="1"/>
    <col min="8" max="8" width="20.7109375" bestFit="1" customWidth="1"/>
    <col min="9" max="9" width="29.140625" bestFit="1" customWidth="1"/>
    <col min="10" max="10" width="33.28515625" bestFit="1" customWidth="1"/>
    <col min="11" max="11" width="12.28515625" bestFit="1" customWidth="1"/>
    <col min="12" max="12" width="10.140625" bestFit="1" customWidth="1"/>
    <col min="14" max="14" width="17.7109375" bestFit="1" customWidth="1"/>
    <col min="15" max="15" width="19.140625" bestFit="1" customWidth="1"/>
    <col min="16" max="16" width="11" bestFit="1" customWidth="1"/>
  </cols>
  <sheetData>
    <row r="1" spans="1:17" x14ac:dyDescent="0.25">
      <c r="A1" t="s">
        <v>2</v>
      </c>
      <c r="B1" t="s">
        <v>0</v>
      </c>
      <c r="C1" t="s">
        <v>1</v>
      </c>
      <c r="D1" t="s">
        <v>16</v>
      </c>
      <c r="E1" t="s">
        <v>12</v>
      </c>
      <c r="F1" t="s">
        <v>13</v>
      </c>
      <c r="G1" t="s">
        <v>14</v>
      </c>
      <c r="H1" t="s">
        <v>15</v>
      </c>
      <c r="I1" t="s">
        <v>18</v>
      </c>
      <c r="J1" t="s">
        <v>17</v>
      </c>
      <c r="K1" t="s">
        <v>19</v>
      </c>
      <c r="L1" t="s">
        <v>2</v>
      </c>
    </row>
    <row r="2" spans="1:17" x14ac:dyDescent="0.25">
      <c r="A2" s="1">
        <v>42094</v>
      </c>
      <c r="D2">
        <v>25000</v>
      </c>
      <c r="E2" s="2"/>
      <c r="F2" s="2"/>
      <c r="G2" s="2"/>
      <c r="H2" s="2"/>
      <c r="I2" s="2"/>
      <c r="J2" s="2">
        <f t="shared" ref="J2:J65" si="0">IF(I2=0,D2-H2,25000-H2)</f>
        <v>25000</v>
      </c>
      <c r="L2" s="1">
        <v>42094</v>
      </c>
    </row>
    <row r="3" spans="1:17" x14ac:dyDescent="0.25">
      <c r="A3" s="1">
        <v>42095</v>
      </c>
      <c r="B3">
        <v>4</v>
      </c>
      <c r="C3">
        <v>2</v>
      </c>
      <c r="D3">
        <f>MIN(25000,(J2+E3-F3))</f>
        <v>25000</v>
      </c>
      <c r="E3">
        <f t="shared" ref="E3:E66" si="1">700*C3</f>
        <v>1400</v>
      </c>
      <c r="F3">
        <f>IF(C3=0,ROUNDUP(0.03%*POWER(B3,1.5)*J2,0),0)</f>
        <v>0</v>
      </c>
      <c r="G3">
        <f t="shared" ref="G3:G66" si="2">IF(AND(B3&gt;15,C3&lt;=0.6),1,0)</f>
        <v>0</v>
      </c>
      <c r="H3" s="2">
        <f t="shared" ref="H3:H66" si="3">IF(G3=1,IF(B3&lt;=30,12000,IF(B3&gt;30,24000,"AAAAAA")),0)</f>
        <v>0</v>
      </c>
      <c r="I3" s="2">
        <f t="shared" ref="I3:I66" si="4">IF(H3&gt;D3,1,0)</f>
        <v>0</v>
      </c>
      <c r="J3" s="2">
        <f t="shared" si="0"/>
        <v>25000</v>
      </c>
      <c r="K3">
        <f>IF(I3=1,25000-D3,0)</f>
        <v>0</v>
      </c>
      <c r="L3" s="1">
        <v>42095</v>
      </c>
    </row>
    <row r="4" spans="1:17" x14ac:dyDescent="0.25">
      <c r="A4" s="1">
        <v>42096</v>
      </c>
      <c r="B4">
        <v>2</v>
      </c>
      <c r="C4">
        <v>6</v>
      </c>
      <c r="D4">
        <f t="shared" ref="D4:D67" si="5">MIN(25000,(J3+E4-F4))</f>
        <v>25000</v>
      </c>
      <c r="E4">
        <f t="shared" si="1"/>
        <v>4200</v>
      </c>
      <c r="F4">
        <f t="shared" ref="F4:F67" si="6">IF(C4=0,ROUNDUP(0.03%*POWER(B4,1.5)*J3,0),0)</f>
        <v>0</v>
      </c>
      <c r="G4">
        <f t="shared" si="2"/>
        <v>0</v>
      </c>
      <c r="H4" s="2">
        <f t="shared" si="3"/>
        <v>0</v>
      </c>
      <c r="I4" s="2">
        <f t="shared" si="4"/>
        <v>0</v>
      </c>
      <c r="J4" s="2">
        <f t="shared" si="0"/>
        <v>25000</v>
      </c>
      <c r="K4">
        <f t="shared" ref="K4:K67" si="7">IF(I4=1,25000-D4,0)</f>
        <v>0</v>
      </c>
      <c r="L4" s="1">
        <v>42096</v>
      </c>
    </row>
    <row r="5" spans="1:17" x14ac:dyDescent="0.25">
      <c r="A5" s="1">
        <v>42097</v>
      </c>
      <c r="B5">
        <v>4</v>
      </c>
      <c r="C5">
        <v>1</v>
      </c>
      <c r="D5">
        <f t="shared" si="5"/>
        <v>25000</v>
      </c>
      <c r="E5">
        <f t="shared" si="1"/>
        <v>700</v>
      </c>
      <c r="F5">
        <f t="shared" si="6"/>
        <v>0</v>
      </c>
      <c r="G5">
        <f t="shared" si="2"/>
        <v>0</v>
      </c>
      <c r="H5" s="2">
        <f t="shared" si="3"/>
        <v>0</v>
      </c>
      <c r="I5" s="2">
        <f t="shared" si="4"/>
        <v>0</v>
      </c>
      <c r="J5" s="2">
        <f t="shared" si="0"/>
        <v>25000</v>
      </c>
      <c r="K5">
        <f t="shared" si="7"/>
        <v>0</v>
      </c>
      <c r="L5" s="1">
        <v>42097</v>
      </c>
    </row>
    <row r="6" spans="1:17" x14ac:dyDescent="0.25">
      <c r="A6" s="1">
        <v>42098</v>
      </c>
      <c r="B6">
        <v>4</v>
      </c>
      <c r="C6">
        <v>0.8</v>
      </c>
      <c r="D6">
        <f t="shared" si="5"/>
        <v>25000</v>
      </c>
      <c r="E6">
        <f t="shared" si="1"/>
        <v>560</v>
      </c>
      <c r="F6">
        <f t="shared" si="6"/>
        <v>0</v>
      </c>
      <c r="G6">
        <f t="shared" si="2"/>
        <v>0</v>
      </c>
      <c r="H6" s="2">
        <f t="shared" si="3"/>
        <v>0</v>
      </c>
      <c r="I6" s="2">
        <f t="shared" si="4"/>
        <v>0</v>
      </c>
      <c r="J6" s="2">
        <f t="shared" si="0"/>
        <v>25000</v>
      </c>
      <c r="K6">
        <f t="shared" si="7"/>
        <v>0</v>
      </c>
      <c r="L6" s="1">
        <v>42098</v>
      </c>
      <c r="N6" s="10" t="s">
        <v>30</v>
      </c>
      <c r="O6" t="s">
        <v>28</v>
      </c>
      <c r="P6" t="s">
        <v>29</v>
      </c>
      <c r="Q6" s="10" t="s">
        <v>21</v>
      </c>
    </row>
    <row r="7" spans="1:17" x14ac:dyDescent="0.25">
      <c r="A7" s="1">
        <v>42099</v>
      </c>
      <c r="B7">
        <v>3</v>
      </c>
      <c r="C7">
        <v>0</v>
      </c>
      <c r="D7">
        <f t="shared" si="5"/>
        <v>24961</v>
      </c>
      <c r="E7">
        <f t="shared" si="1"/>
        <v>0</v>
      </c>
      <c r="F7">
        <f t="shared" si="6"/>
        <v>39</v>
      </c>
      <c r="G7">
        <f t="shared" si="2"/>
        <v>0</v>
      </c>
      <c r="H7" s="2">
        <f t="shared" si="3"/>
        <v>0</v>
      </c>
      <c r="I7" s="2">
        <f t="shared" si="4"/>
        <v>0</v>
      </c>
      <c r="J7" s="2">
        <f t="shared" si="0"/>
        <v>24961</v>
      </c>
      <c r="K7">
        <f t="shared" si="7"/>
        <v>0</v>
      </c>
      <c r="L7" s="1">
        <v>42099</v>
      </c>
      <c r="N7" s="11" t="s">
        <v>22</v>
      </c>
      <c r="O7" s="2">
        <v>0</v>
      </c>
      <c r="P7">
        <f>ROUNDUP(O7/1000,0)</f>
        <v>0</v>
      </c>
      <c r="Q7" s="10">
        <f>ROUND(P7*11.74,2)</f>
        <v>0</v>
      </c>
    </row>
    <row r="8" spans="1:17" x14ac:dyDescent="0.25">
      <c r="A8" s="1">
        <v>42100</v>
      </c>
      <c r="B8">
        <v>4</v>
      </c>
      <c r="C8">
        <v>0</v>
      </c>
      <c r="D8">
        <f t="shared" si="5"/>
        <v>24901</v>
      </c>
      <c r="E8">
        <f t="shared" si="1"/>
        <v>0</v>
      </c>
      <c r="F8">
        <f t="shared" si="6"/>
        <v>60</v>
      </c>
      <c r="G8">
        <f t="shared" si="2"/>
        <v>0</v>
      </c>
      <c r="H8" s="2">
        <f t="shared" si="3"/>
        <v>0</v>
      </c>
      <c r="I8" s="2">
        <f t="shared" si="4"/>
        <v>0</v>
      </c>
      <c r="J8" s="2">
        <f t="shared" si="0"/>
        <v>24901</v>
      </c>
      <c r="K8">
        <f t="shared" si="7"/>
        <v>0</v>
      </c>
      <c r="L8" s="1">
        <v>42100</v>
      </c>
      <c r="N8" s="11" t="s">
        <v>23</v>
      </c>
      <c r="O8" s="2">
        <v>13172</v>
      </c>
      <c r="P8">
        <f t="shared" ref="P8:P12" si="8">ROUNDUP(O8/1000,0)</f>
        <v>14</v>
      </c>
      <c r="Q8" s="10">
        <f t="shared" ref="Q8:Q12" si="9">ROUND(P8*11.74,2)</f>
        <v>164.36</v>
      </c>
    </row>
    <row r="9" spans="1:17" x14ac:dyDescent="0.25">
      <c r="A9" s="1">
        <v>42101</v>
      </c>
      <c r="B9">
        <v>4</v>
      </c>
      <c r="C9">
        <v>1</v>
      </c>
      <c r="D9">
        <f t="shared" si="5"/>
        <v>25000</v>
      </c>
      <c r="E9">
        <f t="shared" si="1"/>
        <v>700</v>
      </c>
      <c r="F9">
        <f t="shared" si="6"/>
        <v>0</v>
      </c>
      <c r="G9">
        <f t="shared" si="2"/>
        <v>0</v>
      </c>
      <c r="H9" s="2">
        <f t="shared" si="3"/>
        <v>0</v>
      </c>
      <c r="I9" s="2">
        <f t="shared" si="4"/>
        <v>0</v>
      </c>
      <c r="J9" s="2">
        <f t="shared" si="0"/>
        <v>25000</v>
      </c>
      <c r="K9">
        <f t="shared" si="7"/>
        <v>0</v>
      </c>
      <c r="L9" s="1">
        <v>42101</v>
      </c>
      <c r="N9" s="11" t="s">
        <v>24</v>
      </c>
      <c r="O9" s="2">
        <v>89444</v>
      </c>
      <c r="P9">
        <f t="shared" si="8"/>
        <v>90</v>
      </c>
      <c r="Q9" s="10">
        <f t="shared" si="9"/>
        <v>1056.5999999999999</v>
      </c>
    </row>
    <row r="10" spans="1:17" x14ac:dyDescent="0.25">
      <c r="A10" s="1">
        <v>42102</v>
      </c>
      <c r="B10">
        <v>8</v>
      </c>
      <c r="C10">
        <v>1</v>
      </c>
      <c r="D10">
        <f t="shared" si="5"/>
        <v>25000</v>
      </c>
      <c r="E10">
        <f t="shared" si="1"/>
        <v>700</v>
      </c>
      <c r="F10">
        <f t="shared" si="6"/>
        <v>0</v>
      </c>
      <c r="G10">
        <f t="shared" si="2"/>
        <v>0</v>
      </c>
      <c r="H10" s="2">
        <f t="shared" si="3"/>
        <v>0</v>
      </c>
      <c r="I10" s="2">
        <f t="shared" si="4"/>
        <v>0</v>
      </c>
      <c r="J10" s="2">
        <f t="shared" si="0"/>
        <v>25000</v>
      </c>
      <c r="K10">
        <f t="shared" si="7"/>
        <v>0</v>
      </c>
      <c r="L10" s="1">
        <v>42102</v>
      </c>
      <c r="N10" s="11" t="s">
        <v>25</v>
      </c>
      <c r="O10" s="2">
        <v>217938</v>
      </c>
      <c r="P10">
        <f t="shared" si="8"/>
        <v>218</v>
      </c>
      <c r="Q10" s="10">
        <f t="shared" si="9"/>
        <v>2559.3200000000002</v>
      </c>
    </row>
    <row r="11" spans="1:17" x14ac:dyDescent="0.25">
      <c r="A11" s="1">
        <v>42103</v>
      </c>
      <c r="B11">
        <v>6</v>
      </c>
      <c r="C11">
        <v>2</v>
      </c>
      <c r="D11">
        <f t="shared" si="5"/>
        <v>25000</v>
      </c>
      <c r="E11">
        <f t="shared" si="1"/>
        <v>1400</v>
      </c>
      <c r="F11">
        <f t="shared" si="6"/>
        <v>0</v>
      </c>
      <c r="G11">
        <f t="shared" si="2"/>
        <v>0</v>
      </c>
      <c r="H11" s="2">
        <f t="shared" si="3"/>
        <v>0</v>
      </c>
      <c r="I11" s="2">
        <f t="shared" si="4"/>
        <v>0</v>
      </c>
      <c r="J11" s="2">
        <f t="shared" si="0"/>
        <v>25000</v>
      </c>
      <c r="K11">
        <f t="shared" si="7"/>
        <v>0</v>
      </c>
      <c r="L11" s="1">
        <v>42103</v>
      </c>
      <c r="N11" s="11" t="s">
        <v>26</v>
      </c>
      <c r="O11" s="2">
        <v>310099</v>
      </c>
      <c r="P11">
        <f t="shared" si="8"/>
        <v>311</v>
      </c>
      <c r="Q11" s="10">
        <f t="shared" si="9"/>
        <v>3651.14</v>
      </c>
    </row>
    <row r="12" spans="1:17" x14ac:dyDescent="0.25">
      <c r="A12" s="1">
        <v>42104</v>
      </c>
      <c r="B12">
        <v>9</v>
      </c>
      <c r="C12">
        <v>2</v>
      </c>
      <c r="D12">
        <f t="shared" si="5"/>
        <v>25000</v>
      </c>
      <c r="E12">
        <f t="shared" si="1"/>
        <v>1400</v>
      </c>
      <c r="F12">
        <f t="shared" si="6"/>
        <v>0</v>
      </c>
      <c r="G12">
        <f t="shared" si="2"/>
        <v>0</v>
      </c>
      <c r="H12" s="2">
        <f t="shared" si="3"/>
        <v>0</v>
      </c>
      <c r="I12" s="2">
        <f t="shared" si="4"/>
        <v>0</v>
      </c>
      <c r="J12" s="2">
        <f t="shared" si="0"/>
        <v>25000</v>
      </c>
      <c r="K12">
        <f t="shared" si="7"/>
        <v>0</v>
      </c>
      <c r="L12" s="1">
        <v>42104</v>
      </c>
      <c r="N12" s="11" t="s">
        <v>27</v>
      </c>
      <c r="O12" s="2">
        <v>112774</v>
      </c>
      <c r="P12">
        <f t="shared" si="8"/>
        <v>113</v>
      </c>
      <c r="Q12" s="10">
        <f t="shared" si="9"/>
        <v>1326.62</v>
      </c>
    </row>
    <row r="13" spans="1:17" x14ac:dyDescent="0.25">
      <c r="A13" s="1">
        <v>42105</v>
      </c>
      <c r="B13">
        <v>12</v>
      </c>
      <c r="C13">
        <v>3</v>
      </c>
      <c r="D13">
        <f t="shared" si="5"/>
        <v>25000</v>
      </c>
      <c r="E13">
        <f t="shared" si="1"/>
        <v>2100</v>
      </c>
      <c r="F13">
        <f t="shared" si="6"/>
        <v>0</v>
      </c>
      <c r="G13">
        <f t="shared" si="2"/>
        <v>0</v>
      </c>
      <c r="H13" s="2">
        <f t="shared" si="3"/>
        <v>0</v>
      </c>
      <c r="I13" s="2">
        <f t="shared" si="4"/>
        <v>0</v>
      </c>
      <c r="J13" s="2">
        <f t="shared" si="0"/>
        <v>25000</v>
      </c>
      <c r="K13">
        <f t="shared" si="7"/>
        <v>0</v>
      </c>
      <c r="L13" s="1">
        <v>42105</v>
      </c>
    </row>
    <row r="14" spans="1:17" x14ac:dyDescent="0.25">
      <c r="A14" s="1">
        <v>42106</v>
      </c>
      <c r="B14">
        <v>10</v>
      </c>
      <c r="C14">
        <v>2</v>
      </c>
      <c r="D14">
        <f t="shared" si="5"/>
        <v>25000</v>
      </c>
      <c r="E14">
        <f t="shared" si="1"/>
        <v>1400</v>
      </c>
      <c r="F14">
        <f t="shared" si="6"/>
        <v>0</v>
      </c>
      <c r="G14">
        <f t="shared" si="2"/>
        <v>0</v>
      </c>
      <c r="H14" s="2">
        <f t="shared" si="3"/>
        <v>0</v>
      </c>
      <c r="I14" s="2">
        <f t="shared" si="4"/>
        <v>0</v>
      </c>
      <c r="J14" s="2">
        <f t="shared" si="0"/>
        <v>25000</v>
      </c>
      <c r="K14">
        <f t="shared" si="7"/>
        <v>0</v>
      </c>
      <c r="L14" s="1">
        <v>42106</v>
      </c>
    </row>
    <row r="15" spans="1:17" x14ac:dyDescent="0.25">
      <c r="A15" s="1">
        <v>42107</v>
      </c>
      <c r="B15">
        <v>8</v>
      </c>
      <c r="C15">
        <v>1</v>
      </c>
      <c r="D15">
        <f t="shared" si="5"/>
        <v>25000</v>
      </c>
      <c r="E15">
        <f t="shared" si="1"/>
        <v>700</v>
      </c>
      <c r="F15">
        <f t="shared" si="6"/>
        <v>0</v>
      </c>
      <c r="G15">
        <f t="shared" si="2"/>
        <v>0</v>
      </c>
      <c r="H15" s="2">
        <f t="shared" si="3"/>
        <v>0</v>
      </c>
      <c r="I15" s="2">
        <f t="shared" si="4"/>
        <v>0</v>
      </c>
      <c r="J15" s="2">
        <f t="shared" si="0"/>
        <v>25000</v>
      </c>
      <c r="K15">
        <f t="shared" si="7"/>
        <v>0</v>
      </c>
      <c r="L15" s="1">
        <v>42107</v>
      </c>
    </row>
    <row r="16" spans="1:17" x14ac:dyDescent="0.25">
      <c r="A16" s="1">
        <v>42108</v>
      </c>
      <c r="B16">
        <v>6</v>
      </c>
      <c r="C16">
        <v>0</v>
      </c>
      <c r="D16">
        <f t="shared" si="5"/>
        <v>24889</v>
      </c>
      <c r="E16">
        <f t="shared" si="1"/>
        <v>0</v>
      </c>
      <c r="F16">
        <f t="shared" si="6"/>
        <v>111</v>
      </c>
      <c r="G16">
        <f t="shared" si="2"/>
        <v>0</v>
      </c>
      <c r="H16" s="2">
        <f t="shared" si="3"/>
        <v>0</v>
      </c>
      <c r="I16" s="2">
        <f t="shared" si="4"/>
        <v>0</v>
      </c>
      <c r="J16" s="2">
        <f t="shared" si="0"/>
        <v>24889</v>
      </c>
      <c r="K16">
        <f t="shared" si="7"/>
        <v>0</v>
      </c>
      <c r="L16" s="1">
        <v>42108</v>
      </c>
    </row>
    <row r="17" spans="1:12" x14ac:dyDescent="0.25">
      <c r="A17" s="1">
        <v>42109</v>
      </c>
      <c r="B17">
        <v>14</v>
      </c>
      <c r="C17">
        <v>0</v>
      </c>
      <c r="D17">
        <f t="shared" si="5"/>
        <v>24497</v>
      </c>
      <c r="E17">
        <f t="shared" si="1"/>
        <v>0</v>
      </c>
      <c r="F17">
        <f t="shared" si="6"/>
        <v>392</v>
      </c>
      <c r="G17">
        <f t="shared" si="2"/>
        <v>0</v>
      </c>
      <c r="H17" s="2">
        <f t="shared" si="3"/>
        <v>0</v>
      </c>
      <c r="I17" s="2">
        <f t="shared" si="4"/>
        <v>0</v>
      </c>
      <c r="J17" s="2">
        <f t="shared" si="0"/>
        <v>24497</v>
      </c>
      <c r="K17">
        <f t="shared" si="7"/>
        <v>0</v>
      </c>
      <c r="L17" s="1">
        <v>42109</v>
      </c>
    </row>
    <row r="18" spans="1:12" x14ac:dyDescent="0.25">
      <c r="A18" s="1">
        <v>42110</v>
      </c>
      <c r="B18">
        <v>10</v>
      </c>
      <c r="C18">
        <v>0</v>
      </c>
      <c r="D18">
        <f t="shared" si="5"/>
        <v>24264</v>
      </c>
      <c r="E18">
        <f t="shared" si="1"/>
        <v>0</v>
      </c>
      <c r="F18">
        <f t="shared" si="6"/>
        <v>233</v>
      </c>
      <c r="G18">
        <f t="shared" si="2"/>
        <v>0</v>
      </c>
      <c r="H18" s="2">
        <f t="shared" si="3"/>
        <v>0</v>
      </c>
      <c r="I18" s="2">
        <f t="shared" si="4"/>
        <v>0</v>
      </c>
      <c r="J18" s="2">
        <f t="shared" si="0"/>
        <v>24264</v>
      </c>
      <c r="K18">
        <f t="shared" si="7"/>
        <v>0</v>
      </c>
      <c r="L18" s="1">
        <v>42110</v>
      </c>
    </row>
    <row r="19" spans="1:12" x14ac:dyDescent="0.25">
      <c r="A19" s="1">
        <v>42111</v>
      </c>
      <c r="B19">
        <v>6</v>
      </c>
      <c r="C19">
        <v>0</v>
      </c>
      <c r="D19">
        <f t="shared" si="5"/>
        <v>24157</v>
      </c>
      <c r="E19">
        <f t="shared" si="1"/>
        <v>0</v>
      </c>
      <c r="F19">
        <f t="shared" si="6"/>
        <v>107</v>
      </c>
      <c r="G19">
        <f t="shared" si="2"/>
        <v>0</v>
      </c>
      <c r="H19" s="2">
        <f t="shared" si="3"/>
        <v>0</v>
      </c>
      <c r="I19" s="2">
        <f t="shared" si="4"/>
        <v>0</v>
      </c>
      <c r="J19" s="2">
        <f t="shared" si="0"/>
        <v>24157</v>
      </c>
      <c r="K19">
        <f t="shared" si="7"/>
        <v>0</v>
      </c>
      <c r="L19" s="1">
        <v>42111</v>
      </c>
    </row>
    <row r="20" spans="1:12" x14ac:dyDescent="0.25">
      <c r="A20" s="1">
        <v>42112</v>
      </c>
      <c r="B20">
        <v>4</v>
      </c>
      <c r="C20">
        <v>0</v>
      </c>
      <c r="D20">
        <f t="shared" si="5"/>
        <v>24099</v>
      </c>
      <c r="E20">
        <f t="shared" si="1"/>
        <v>0</v>
      </c>
      <c r="F20">
        <f t="shared" si="6"/>
        <v>58</v>
      </c>
      <c r="G20">
        <f t="shared" si="2"/>
        <v>0</v>
      </c>
      <c r="H20" s="2">
        <f t="shared" si="3"/>
        <v>0</v>
      </c>
      <c r="I20" s="2">
        <f t="shared" si="4"/>
        <v>0</v>
      </c>
      <c r="J20" s="2">
        <f t="shared" si="0"/>
        <v>24099</v>
      </c>
      <c r="K20">
        <f t="shared" si="7"/>
        <v>0</v>
      </c>
      <c r="L20" s="1">
        <v>42112</v>
      </c>
    </row>
    <row r="21" spans="1:12" x14ac:dyDescent="0.25">
      <c r="A21" s="1">
        <v>42113</v>
      </c>
      <c r="B21">
        <v>7</v>
      </c>
      <c r="C21">
        <v>0</v>
      </c>
      <c r="D21">
        <f t="shared" si="5"/>
        <v>23965</v>
      </c>
      <c r="E21">
        <f t="shared" si="1"/>
        <v>0</v>
      </c>
      <c r="F21">
        <f t="shared" si="6"/>
        <v>134</v>
      </c>
      <c r="G21">
        <f t="shared" si="2"/>
        <v>0</v>
      </c>
      <c r="H21" s="2">
        <f t="shared" si="3"/>
        <v>0</v>
      </c>
      <c r="I21" s="2">
        <f t="shared" si="4"/>
        <v>0</v>
      </c>
      <c r="J21" s="2">
        <f t="shared" si="0"/>
        <v>23965</v>
      </c>
      <c r="K21">
        <f t="shared" si="7"/>
        <v>0</v>
      </c>
      <c r="L21" s="1">
        <v>42113</v>
      </c>
    </row>
    <row r="22" spans="1:12" x14ac:dyDescent="0.25">
      <c r="A22" s="1">
        <v>42114</v>
      </c>
      <c r="B22">
        <v>10</v>
      </c>
      <c r="C22">
        <v>1</v>
      </c>
      <c r="D22">
        <f t="shared" si="5"/>
        <v>24665</v>
      </c>
      <c r="E22">
        <f t="shared" si="1"/>
        <v>700</v>
      </c>
      <c r="F22">
        <f t="shared" si="6"/>
        <v>0</v>
      </c>
      <c r="G22">
        <f t="shared" si="2"/>
        <v>0</v>
      </c>
      <c r="H22" s="2">
        <f t="shared" si="3"/>
        <v>0</v>
      </c>
      <c r="I22" s="2">
        <f t="shared" si="4"/>
        <v>0</v>
      </c>
      <c r="J22" s="2">
        <f t="shared" si="0"/>
        <v>24665</v>
      </c>
      <c r="K22">
        <f t="shared" si="7"/>
        <v>0</v>
      </c>
      <c r="L22" s="1">
        <v>42114</v>
      </c>
    </row>
    <row r="23" spans="1:12" x14ac:dyDescent="0.25">
      <c r="A23" s="1">
        <v>42115</v>
      </c>
      <c r="B23">
        <v>11</v>
      </c>
      <c r="C23">
        <v>3.2</v>
      </c>
      <c r="D23">
        <f t="shared" si="5"/>
        <v>25000</v>
      </c>
      <c r="E23">
        <f t="shared" si="1"/>
        <v>2240</v>
      </c>
      <c r="F23">
        <f t="shared" si="6"/>
        <v>0</v>
      </c>
      <c r="G23">
        <f t="shared" si="2"/>
        <v>0</v>
      </c>
      <c r="H23" s="2">
        <f t="shared" si="3"/>
        <v>0</v>
      </c>
      <c r="I23" s="2">
        <f t="shared" si="4"/>
        <v>0</v>
      </c>
      <c r="J23" s="2">
        <f t="shared" si="0"/>
        <v>25000</v>
      </c>
      <c r="K23">
        <f t="shared" si="7"/>
        <v>0</v>
      </c>
      <c r="L23" s="1">
        <v>42115</v>
      </c>
    </row>
    <row r="24" spans="1:12" x14ac:dyDescent="0.25">
      <c r="A24" s="1">
        <v>42116</v>
      </c>
      <c r="B24">
        <v>8</v>
      </c>
      <c r="C24">
        <v>2.2000000000000002</v>
      </c>
      <c r="D24">
        <f t="shared" si="5"/>
        <v>25000</v>
      </c>
      <c r="E24">
        <f t="shared" si="1"/>
        <v>1540.0000000000002</v>
      </c>
      <c r="F24">
        <f t="shared" si="6"/>
        <v>0</v>
      </c>
      <c r="G24">
        <f t="shared" si="2"/>
        <v>0</v>
      </c>
      <c r="H24" s="2">
        <f t="shared" si="3"/>
        <v>0</v>
      </c>
      <c r="I24" s="2">
        <f t="shared" si="4"/>
        <v>0</v>
      </c>
      <c r="J24" s="2">
        <f t="shared" si="0"/>
        <v>25000</v>
      </c>
      <c r="K24">
        <f t="shared" si="7"/>
        <v>0</v>
      </c>
      <c r="L24" s="1">
        <v>42116</v>
      </c>
    </row>
    <row r="25" spans="1:12" x14ac:dyDescent="0.25">
      <c r="A25" s="1">
        <v>42117</v>
      </c>
      <c r="B25">
        <v>11</v>
      </c>
      <c r="C25">
        <v>1</v>
      </c>
      <c r="D25">
        <f t="shared" si="5"/>
        <v>25000</v>
      </c>
      <c r="E25">
        <f t="shared" si="1"/>
        <v>700</v>
      </c>
      <c r="F25">
        <f t="shared" si="6"/>
        <v>0</v>
      </c>
      <c r="G25">
        <f t="shared" si="2"/>
        <v>0</v>
      </c>
      <c r="H25" s="2">
        <f t="shared" si="3"/>
        <v>0</v>
      </c>
      <c r="I25" s="2">
        <f t="shared" si="4"/>
        <v>0</v>
      </c>
      <c r="J25" s="2">
        <f t="shared" si="0"/>
        <v>25000</v>
      </c>
      <c r="K25">
        <f t="shared" si="7"/>
        <v>0</v>
      </c>
      <c r="L25" s="1">
        <v>42117</v>
      </c>
    </row>
    <row r="26" spans="1:12" x14ac:dyDescent="0.25">
      <c r="A26" s="1">
        <v>42118</v>
      </c>
      <c r="B26">
        <v>12</v>
      </c>
      <c r="C26">
        <v>1</v>
      </c>
      <c r="D26">
        <f t="shared" si="5"/>
        <v>25000</v>
      </c>
      <c r="E26">
        <f t="shared" si="1"/>
        <v>700</v>
      </c>
      <c r="F26">
        <f t="shared" si="6"/>
        <v>0</v>
      </c>
      <c r="G26">
        <f t="shared" si="2"/>
        <v>0</v>
      </c>
      <c r="H26" s="2">
        <f t="shared" si="3"/>
        <v>0</v>
      </c>
      <c r="I26" s="2">
        <f t="shared" si="4"/>
        <v>0</v>
      </c>
      <c r="J26" s="2">
        <f t="shared" si="0"/>
        <v>25000</v>
      </c>
      <c r="K26">
        <f t="shared" si="7"/>
        <v>0</v>
      </c>
      <c r="L26" s="1">
        <v>42118</v>
      </c>
    </row>
    <row r="27" spans="1:12" x14ac:dyDescent="0.25">
      <c r="A27" s="1">
        <v>42119</v>
      </c>
      <c r="B27">
        <v>14</v>
      </c>
      <c r="C27">
        <v>1</v>
      </c>
      <c r="D27">
        <f t="shared" si="5"/>
        <v>25000</v>
      </c>
      <c r="E27">
        <f t="shared" si="1"/>
        <v>700</v>
      </c>
      <c r="F27">
        <f t="shared" si="6"/>
        <v>0</v>
      </c>
      <c r="G27">
        <f t="shared" si="2"/>
        <v>0</v>
      </c>
      <c r="H27" s="2">
        <f t="shared" si="3"/>
        <v>0</v>
      </c>
      <c r="I27" s="2">
        <f t="shared" si="4"/>
        <v>0</v>
      </c>
      <c r="J27" s="2">
        <f t="shared" si="0"/>
        <v>25000</v>
      </c>
      <c r="K27">
        <f t="shared" si="7"/>
        <v>0</v>
      </c>
      <c r="L27" s="1">
        <v>42119</v>
      </c>
    </row>
    <row r="28" spans="1:12" x14ac:dyDescent="0.25">
      <c r="A28" s="1">
        <v>42120</v>
      </c>
      <c r="B28">
        <v>16</v>
      </c>
      <c r="C28">
        <v>0</v>
      </c>
      <c r="D28">
        <f t="shared" si="5"/>
        <v>24520</v>
      </c>
      <c r="E28">
        <f t="shared" si="1"/>
        <v>0</v>
      </c>
      <c r="F28">
        <f t="shared" si="6"/>
        <v>480</v>
      </c>
      <c r="G28">
        <f t="shared" si="2"/>
        <v>1</v>
      </c>
      <c r="H28" s="2">
        <f t="shared" si="3"/>
        <v>12000</v>
      </c>
      <c r="I28" s="2">
        <f t="shared" si="4"/>
        <v>0</v>
      </c>
      <c r="J28" s="2">
        <f t="shared" si="0"/>
        <v>12520</v>
      </c>
      <c r="K28">
        <f t="shared" si="7"/>
        <v>0</v>
      </c>
      <c r="L28" s="1">
        <v>42120</v>
      </c>
    </row>
    <row r="29" spans="1:12" x14ac:dyDescent="0.25">
      <c r="A29" s="1">
        <v>42121</v>
      </c>
      <c r="B29">
        <v>16</v>
      </c>
      <c r="C29">
        <v>1</v>
      </c>
      <c r="D29">
        <f t="shared" si="5"/>
        <v>13220</v>
      </c>
      <c r="E29">
        <f t="shared" si="1"/>
        <v>700</v>
      </c>
      <c r="F29">
        <f t="shared" si="6"/>
        <v>0</v>
      </c>
      <c r="G29">
        <f t="shared" si="2"/>
        <v>0</v>
      </c>
      <c r="H29" s="2">
        <f t="shared" si="3"/>
        <v>0</v>
      </c>
      <c r="I29" s="2">
        <f t="shared" si="4"/>
        <v>0</v>
      </c>
      <c r="J29" s="2">
        <f t="shared" si="0"/>
        <v>13220</v>
      </c>
      <c r="K29">
        <f t="shared" si="7"/>
        <v>0</v>
      </c>
      <c r="L29" s="1">
        <v>42121</v>
      </c>
    </row>
    <row r="30" spans="1:12" x14ac:dyDescent="0.25">
      <c r="A30" s="1">
        <v>42122</v>
      </c>
      <c r="B30">
        <v>6</v>
      </c>
      <c r="C30">
        <v>2</v>
      </c>
      <c r="D30">
        <f t="shared" si="5"/>
        <v>14620</v>
      </c>
      <c r="E30">
        <f t="shared" si="1"/>
        <v>1400</v>
      </c>
      <c r="F30">
        <f t="shared" si="6"/>
        <v>0</v>
      </c>
      <c r="G30">
        <f t="shared" si="2"/>
        <v>0</v>
      </c>
      <c r="H30" s="2">
        <f t="shared" si="3"/>
        <v>0</v>
      </c>
      <c r="I30" s="2">
        <f t="shared" si="4"/>
        <v>0</v>
      </c>
      <c r="J30" s="2">
        <f t="shared" si="0"/>
        <v>14620</v>
      </c>
      <c r="K30">
        <f t="shared" si="7"/>
        <v>0</v>
      </c>
      <c r="L30" s="1">
        <v>42122</v>
      </c>
    </row>
    <row r="31" spans="1:12" x14ac:dyDescent="0.25">
      <c r="A31" s="1">
        <v>42123</v>
      </c>
      <c r="B31">
        <v>7</v>
      </c>
      <c r="C31">
        <v>0</v>
      </c>
      <c r="D31">
        <f t="shared" si="5"/>
        <v>14538</v>
      </c>
      <c r="E31">
        <f t="shared" si="1"/>
        <v>0</v>
      </c>
      <c r="F31">
        <f t="shared" si="6"/>
        <v>82</v>
      </c>
      <c r="G31">
        <f t="shared" si="2"/>
        <v>0</v>
      </c>
      <c r="H31" s="2">
        <f t="shared" si="3"/>
        <v>0</v>
      </c>
      <c r="I31" s="2">
        <f t="shared" si="4"/>
        <v>0</v>
      </c>
      <c r="J31" s="2">
        <f t="shared" si="0"/>
        <v>14538</v>
      </c>
      <c r="K31">
        <f t="shared" si="7"/>
        <v>0</v>
      </c>
      <c r="L31" s="1">
        <v>42123</v>
      </c>
    </row>
    <row r="32" spans="1:12" x14ac:dyDescent="0.25">
      <c r="A32" s="1">
        <v>42124</v>
      </c>
      <c r="B32">
        <v>10</v>
      </c>
      <c r="C32">
        <v>0</v>
      </c>
      <c r="D32">
        <f t="shared" si="5"/>
        <v>14400</v>
      </c>
      <c r="E32">
        <f t="shared" si="1"/>
        <v>0</v>
      </c>
      <c r="F32">
        <f t="shared" si="6"/>
        <v>138</v>
      </c>
      <c r="G32">
        <f t="shared" si="2"/>
        <v>0</v>
      </c>
      <c r="H32" s="2">
        <f t="shared" si="3"/>
        <v>0</v>
      </c>
      <c r="I32" s="2">
        <f t="shared" si="4"/>
        <v>0</v>
      </c>
      <c r="J32" s="2">
        <f t="shared" si="0"/>
        <v>14400</v>
      </c>
      <c r="K32">
        <f t="shared" si="7"/>
        <v>0</v>
      </c>
      <c r="L32" s="1">
        <v>42124</v>
      </c>
    </row>
    <row r="33" spans="1:12" x14ac:dyDescent="0.25">
      <c r="A33" s="1">
        <v>42125</v>
      </c>
      <c r="B33">
        <v>10</v>
      </c>
      <c r="C33">
        <v>4</v>
      </c>
      <c r="D33">
        <f t="shared" si="5"/>
        <v>17200</v>
      </c>
      <c r="E33">
        <f t="shared" si="1"/>
        <v>2800</v>
      </c>
      <c r="F33">
        <f t="shared" si="6"/>
        <v>0</v>
      </c>
      <c r="G33">
        <f t="shared" si="2"/>
        <v>0</v>
      </c>
      <c r="H33" s="2">
        <f t="shared" si="3"/>
        <v>0</v>
      </c>
      <c r="I33" s="2">
        <f t="shared" si="4"/>
        <v>0</v>
      </c>
      <c r="J33" s="2">
        <f t="shared" si="0"/>
        <v>17200</v>
      </c>
      <c r="K33">
        <f t="shared" si="7"/>
        <v>0</v>
      </c>
      <c r="L33" s="1">
        <v>42125</v>
      </c>
    </row>
    <row r="34" spans="1:12" x14ac:dyDescent="0.25">
      <c r="A34" s="1">
        <v>42126</v>
      </c>
      <c r="B34">
        <v>7</v>
      </c>
      <c r="C34">
        <v>5</v>
      </c>
      <c r="D34">
        <f t="shared" si="5"/>
        <v>20700</v>
      </c>
      <c r="E34">
        <f t="shared" si="1"/>
        <v>3500</v>
      </c>
      <c r="F34">
        <f t="shared" si="6"/>
        <v>0</v>
      </c>
      <c r="G34">
        <f t="shared" si="2"/>
        <v>0</v>
      </c>
      <c r="H34" s="2">
        <f t="shared" si="3"/>
        <v>0</v>
      </c>
      <c r="I34" s="2">
        <f t="shared" si="4"/>
        <v>0</v>
      </c>
      <c r="J34" s="2">
        <f t="shared" si="0"/>
        <v>20700</v>
      </c>
      <c r="K34">
        <f t="shared" si="7"/>
        <v>0</v>
      </c>
      <c r="L34" s="1">
        <v>42126</v>
      </c>
    </row>
    <row r="35" spans="1:12" x14ac:dyDescent="0.25">
      <c r="A35" s="1">
        <v>42127</v>
      </c>
      <c r="B35">
        <v>9</v>
      </c>
      <c r="C35">
        <v>4</v>
      </c>
      <c r="D35">
        <f t="shared" si="5"/>
        <v>23500</v>
      </c>
      <c r="E35">
        <f t="shared" si="1"/>
        <v>2800</v>
      </c>
      <c r="F35">
        <f t="shared" si="6"/>
        <v>0</v>
      </c>
      <c r="G35">
        <f t="shared" si="2"/>
        <v>0</v>
      </c>
      <c r="H35" s="2">
        <f t="shared" si="3"/>
        <v>0</v>
      </c>
      <c r="I35" s="2">
        <f t="shared" si="4"/>
        <v>0</v>
      </c>
      <c r="J35" s="2">
        <f t="shared" si="0"/>
        <v>23500</v>
      </c>
      <c r="K35">
        <f t="shared" si="7"/>
        <v>0</v>
      </c>
      <c r="L35" s="1">
        <v>42127</v>
      </c>
    </row>
    <row r="36" spans="1:12" x14ac:dyDescent="0.25">
      <c r="A36" s="1">
        <v>42128</v>
      </c>
      <c r="B36">
        <v>15</v>
      </c>
      <c r="C36">
        <v>0.4</v>
      </c>
      <c r="D36">
        <f t="shared" si="5"/>
        <v>23780</v>
      </c>
      <c r="E36">
        <f t="shared" si="1"/>
        <v>280</v>
      </c>
      <c r="F36">
        <f t="shared" si="6"/>
        <v>0</v>
      </c>
      <c r="G36">
        <f t="shared" si="2"/>
        <v>0</v>
      </c>
      <c r="H36" s="2">
        <f t="shared" si="3"/>
        <v>0</v>
      </c>
      <c r="I36" s="2">
        <f t="shared" si="4"/>
        <v>0</v>
      </c>
      <c r="J36" s="2">
        <f t="shared" si="0"/>
        <v>23780</v>
      </c>
      <c r="K36">
        <f t="shared" si="7"/>
        <v>0</v>
      </c>
      <c r="L36" s="1">
        <v>42128</v>
      </c>
    </row>
    <row r="37" spans="1:12" x14ac:dyDescent="0.25">
      <c r="A37" s="1">
        <v>42129</v>
      </c>
      <c r="B37">
        <v>18</v>
      </c>
      <c r="C37">
        <v>0.4</v>
      </c>
      <c r="D37">
        <f t="shared" si="5"/>
        <v>24060</v>
      </c>
      <c r="E37">
        <f t="shared" si="1"/>
        <v>280</v>
      </c>
      <c r="F37">
        <f t="shared" si="6"/>
        <v>0</v>
      </c>
      <c r="G37">
        <f t="shared" si="2"/>
        <v>1</v>
      </c>
      <c r="H37" s="2">
        <f t="shared" si="3"/>
        <v>12000</v>
      </c>
      <c r="I37" s="2">
        <f t="shared" si="4"/>
        <v>0</v>
      </c>
      <c r="J37" s="2">
        <f t="shared" si="0"/>
        <v>12060</v>
      </c>
      <c r="K37">
        <f t="shared" si="7"/>
        <v>0</v>
      </c>
      <c r="L37" s="1">
        <v>42129</v>
      </c>
    </row>
    <row r="38" spans="1:12" x14ac:dyDescent="0.25">
      <c r="A38" s="7">
        <v>42130</v>
      </c>
      <c r="B38" s="8">
        <v>16</v>
      </c>
      <c r="C38" s="8">
        <v>0</v>
      </c>
      <c r="D38" s="8">
        <f>MIN(25000,(J37+E38-F38))</f>
        <v>11828</v>
      </c>
      <c r="E38" s="8">
        <f t="shared" si="1"/>
        <v>0</v>
      </c>
      <c r="F38" s="8">
        <f t="shared" si="6"/>
        <v>232</v>
      </c>
      <c r="G38" s="8">
        <f t="shared" si="2"/>
        <v>1</v>
      </c>
      <c r="H38" s="9">
        <f t="shared" si="3"/>
        <v>12000</v>
      </c>
      <c r="I38" s="9">
        <f t="shared" si="4"/>
        <v>1</v>
      </c>
      <c r="J38" s="9">
        <f t="shared" si="0"/>
        <v>13000</v>
      </c>
      <c r="K38" s="8">
        <f t="shared" si="7"/>
        <v>13172</v>
      </c>
      <c r="L38" s="7">
        <v>42130</v>
      </c>
    </row>
    <row r="39" spans="1:12" x14ac:dyDescent="0.25">
      <c r="A39" s="1">
        <v>42131</v>
      </c>
      <c r="B39">
        <v>14</v>
      </c>
      <c r="C39">
        <v>0</v>
      </c>
      <c r="D39">
        <f t="shared" si="5"/>
        <v>12795</v>
      </c>
      <c r="E39">
        <f t="shared" si="1"/>
        <v>0</v>
      </c>
      <c r="F39">
        <f t="shared" si="6"/>
        <v>205</v>
      </c>
      <c r="G39">
        <f t="shared" si="2"/>
        <v>0</v>
      </c>
      <c r="H39" s="2">
        <f t="shared" si="3"/>
        <v>0</v>
      </c>
      <c r="I39" s="2">
        <f t="shared" si="4"/>
        <v>0</v>
      </c>
      <c r="J39" s="2">
        <f t="shared" si="0"/>
        <v>12795</v>
      </c>
      <c r="K39">
        <f t="shared" si="7"/>
        <v>0</v>
      </c>
      <c r="L39" s="1">
        <v>42131</v>
      </c>
    </row>
    <row r="40" spans="1:12" x14ac:dyDescent="0.25">
      <c r="A40" s="1">
        <v>42132</v>
      </c>
      <c r="B40">
        <v>10</v>
      </c>
      <c r="C40">
        <v>0</v>
      </c>
      <c r="D40">
        <f t="shared" si="5"/>
        <v>12673</v>
      </c>
      <c r="E40">
        <f t="shared" si="1"/>
        <v>0</v>
      </c>
      <c r="F40">
        <f t="shared" si="6"/>
        <v>122</v>
      </c>
      <c r="G40">
        <f t="shared" si="2"/>
        <v>0</v>
      </c>
      <c r="H40" s="2">
        <f t="shared" si="3"/>
        <v>0</v>
      </c>
      <c r="I40" s="2">
        <f t="shared" si="4"/>
        <v>0</v>
      </c>
      <c r="J40" s="2">
        <f t="shared" si="0"/>
        <v>12673</v>
      </c>
      <c r="K40">
        <f t="shared" si="7"/>
        <v>0</v>
      </c>
      <c r="L40" s="1">
        <v>42132</v>
      </c>
    </row>
    <row r="41" spans="1:12" x14ac:dyDescent="0.25">
      <c r="A41" s="1">
        <v>42133</v>
      </c>
      <c r="B41">
        <v>14</v>
      </c>
      <c r="C41">
        <v>0.3</v>
      </c>
      <c r="D41">
        <f t="shared" si="5"/>
        <v>12883</v>
      </c>
      <c r="E41">
        <f t="shared" si="1"/>
        <v>210</v>
      </c>
      <c r="F41">
        <f t="shared" si="6"/>
        <v>0</v>
      </c>
      <c r="G41">
        <f t="shared" si="2"/>
        <v>0</v>
      </c>
      <c r="H41" s="2">
        <f t="shared" si="3"/>
        <v>0</v>
      </c>
      <c r="I41" s="2">
        <f t="shared" si="4"/>
        <v>0</v>
      </c>
      <c r="J41" s="2">
        <f t="shared" si="0"/>
        <v>12883</v>
      </c>
      <c r="K41">
        <f t="shared" si="7"/>
        <v>0</v>
      </c>
      <c r="L41" s="1">
        <v>42133</v>
      </c>
    </row>
    <row r="42" spans="1:12" x14ac:dyDescent="0.25">
      <c r="A42" s="1">
        <v>42134</v>
      </c>
      <c r="B42">
        <v>12</v>
      </c>
      <c r="C42">
        <v>0.1</v>
      </c>
      <c r="D42">
        <f t="shared" si="5"/>
        <v>12953</v>
      </c>
      <c r="E42">
        <f t="shared" si="1"/>
        <v>70</v>
      </c>
      <c r="F42">
        <f t="shared" si="6"/>
        <v>0</v>
      </c>
      <c r="G42">
        <f t="shared" si="2"/>
        <v>0</v>
      </c>
      <c r="H42" s="2">
        <f t="shared" si="3"/>
        <v>0</v>
      </c>
      <c r="I42" s="2">
        <f t="shared" si="4"/>
        <v>0</v>
      </c>
      <c r="J42" s="2">
        <f t="shared" si="0"/>
        <v>12953</v>
      </c>
      <c r="K42">
        <f t="shared" si="7"/>
        <v>0</v>
      </c>
      <c r="L42" s="1">
        <v>42134</v>
      </c>
    </row>
    <row r="43" spans="1:12" x14ac:dyDescent="0.25">
      <c r="A43" s="1">
        <v>42135</v>
      </c>
      <c r="B43">
        <v>11</v>
      </c>
      <c r="C43">
        <v>0</v>
      </c>
      <c r="D43">
        <f t="shared" si="5"/>
        <v>12811</v>
      </c>
      <c r="E43">
        <f t="shared" si="1"/>
        <v>0</v>
      </c>
      <c r="F43">
        <f t="shared" si="6"/>
        <v>142</v>
      </c>
      <c r="G43">
        <f t="shared" si="2"/>
        <v>0</v>
      </c>
      <c r="H43" s="2">
        <f t="shared" si="3"/>
        <v>0</v>
      </c>
      <c r="I43" s="2">
        <f t="shared" si="4"/>
        <v>0</v>
      </c>
      <c r="J43" s="2">
        <f t="shared" si="0"/>
        <v>12811</v>
      </c>
      <c r="K43">
        <f t="shared" si="7"/>
        <v>0</v>
      </c>
      <c r="L43" s="1">
        <v>42135</v>
      </c>
    </row>
    <row r="44" spans="1:12" x14ac:dyDescent="0.25">
      <c r="A44" s="1">
        <v>42136</v>
      </c>
      <c r="B44">
        <v>16</v>
      </c>
      <c r="C44">
        <v>3</v>
      </c>
      <c r="D44">
        <f t="shared" si="5"/>
        <v>14911</v>
      </c>
      <c r="E44">
        <f t="shared" si="1"/>
        <v>2100</v>
      </c>
      <c r="F44">
        <f t="shared" si="6"/>
        <v>0</v>
      </c>
      <c r="G44">
        <f t="shared" si="2"/>
        <v>0</v>
      </c>
      <c r="H44" s="2">
        <f t="shared" si="3"/>
        <v>0</v>
      </c>
      <c r="I44" s="2">
        <f t="shared" si="4"/>
        <v>0</v>
      </c>
      <c r="J44" s="2">
        <f t="shared" si="0"/>
        <v>14911</v>
      </c>
      <c r="K44">
        <f t="shared" si="7"/>
        <v>0</v>
      </c>
      <c r="L44" s="1">
        <v>42136</v>
      </c>
    </row>
    <row r="45" spans="1:12" x14ac:dyDescent="0.25">
      <c r="A45" s="1">
        <v>42137</v>
      </c>
      <c r="B45">
        <v>12</v>
      </c>
      <c r="C45">
        <v>0</v>
      </c>
      <c r="D45">
        <f t="shared" si="5"/>
        <v>14725</v>
      </c>
      <c r="E45">
        <f t="shared" si="1"/>
        <v>0</v>
      </c>
      <c r="F45">
        <f t="shared" si="6"/>
        <v>186</v>
      </c>
      <c r="G45">
        <f t="shared" si="2"/>
        <v>0</v>
      </c>
      <c r="H45" s="2">
        <f t="shared" si="3"/>
        <v>0</v>
      </c>
      <c r="I45" s="2">
        <f t="shared" si="4"/>
        <v>0</v>
      </c>
      <c r="J45" s="2">
        <f t="shared" si="0"/>
        <v>14725</v>
      </c>
      <c r="K45">
        <f t="shared" si="7"/>
        <v>0</v>
      </c>
      <c r="L45" s="1">
        <v>42137</v>
      </c>
    </row>
    <row r="46" spans="1:12" x14ac:dyDescent="0.25">
      <c r="A46" s="1">
        <v>42138</v>
      </c>
      <c r="B46">
        <v>10</v>
      </c>
      <c r="C46">
        <v>0</v>
      </c>
      <c r="D46">
        <f t="shared" si="5"/>
        <v>14585</v>
      </c>
      <c r="E46">
        <f t="shared" si="1"/>
        <v>0</v>
      </c>
      <c r="F46">
        <f t="shared" si="6"/>
        <v>140</v>
      </c>
      <c r="G46">
        <f t="shared" si="2"/>
        <v>0</v>
      </c>
      <c r="H46" s="2">
        <f t="shared" si="3"/>
        <v>0</v>
      </c>
      <c r="I46" s="2">
        <f t="shared" si="4"/>
        <v>0</v>
      </c>
      <c r="J46" s="2">
        <f t="shared" si="0"/>
        <v>14585</v>
      </c>
      <c r="K46">
        <f t="shared" si="7"/>
        <v>0</v>
      </c>
      <c r="L46" s="1">
        <v>42138</v>
      </c>
    </row>
    <row r="47" spans="1:12" x14ac:dyDescent="0.25">
      <c r="A47" s="1">
        <v>42139</v>
      </c>
      <c r="B47">
        <v>12</v>
      </c>
      <c r="C47">
        <v>0</v>
      </c>
      <c r="D47">
        <f t="shared" si="5"/>
        <v>14403</v>
      </c>
      <c r="E47">
        <f t="shared" si="1"/>
        <v>0</v>
      </c>
      <c r="F47">
        <f t="shared" si="6"/>
        <v>182</v>
      </c>
      <c r="G47">
        <f t="shared" si="2"/>
        <v>0</v>
      </c>
      <c r="H47" s="2">
        <f t="shared" si="3"/>
        <v>0</v>
      </c>
      <c r="I47" s="2">
        <f t="shared" si="4"/>
        <v>0</v>
      </c>
      <c r="J47" s="2">
        <f t="shared" si="0"/>
        <v>14403</v>
      </c>
      <c r="K47">
        <f t="shared" si="7"/>
        <v>0</v>
      </c>
      <c r="L47" s="1">
        <v>42139</v>
      </c>
    </row>
    <row r="48" spans="1:12" x14ac:dyDescent="0.25">
      <c r="A48" s="1">
        <v>42140</v>
      </c>
      <c r="B48">
        <v>10</v>
      </c>
      <c r="C48">
        <v>1.8</v>
      </c>
      <c r="D48">
        <f t="shared" si="5"/>
        <v>15663</v>
      </c>
      <c r="E48">
        <f t="shared" si="1"/>
        <v>1260</v>
      </c>
      <c r="F48">
        <f t="shared" si="6"/>
        <v>0</v>
      </c>
      <c r="G48">
        <f t="shared" si="2"/>
        <v>0</v>
      </c>
      <c r="H48" s="2">
        <f t="shared" si="3"/>
        <v>0</v>
      </c>
      <c r="I48" s="2">
        <f t="shared" si="4"/>
        <v>0</v>
      </c>
      <c r="J48" s="2">
        <f t="shared" si="0"/>
        <v>15663</v>
      </c>
      <c r="K48">
        <f t="shared" si="7"/>
        <v>0</v>
      </c>
      <c r="L48" s="1">
        <v>42140</v>
      </c>
    </row>
    <row r="49" spans="1:12" x14ac:dyDescent="0.25">
      <c r="A49" s="1">
        <v>42141</v>
      </c>
      <c r="B49">
        <v>11</v>
      </c>
      <c r="C49">
        <v>2.8</v>
      </c>
      <c r="D49">
        <f t="shared" si="5"/>
        <v>17623</v>
      </c>
      <c r="E49">
        <f t="shared" si="1"/>
        <v>1959.9999999999998</v>
      </c>
      <c r="F49">
        <f t="shared" si="6"/>
        <v>0</v>
      </c>
      <c r="G49">
        <f t="shared" si="2"/>
        <v>0</v>
      </c>
      <c r="H49" s="2">
        <f t="shared" si="3"/>
        <v>0</v>
      </c>
      <c r="I49" s="2">
        <f t="shared" si="4"/>
        <v>0</v>
      </c>
      <c r="J49" s="2">
        <f t="shared" si="0"/>
        <v>17623</v>
      </c>
      <c r="K49">
        <f t="shared" si="7"/>
        <v>0</v>
      </c>
      <c r="L49" s="1">
        <v>42141</v>
      </c>
    </row>
    <row r="50" spans="1:12" x14ac:dyDescent="0.25">
      <c r="A50" s="1">
        <v>42142</v>
      </c>
      <c r="B50">
        <v>12</v>
      </c>
      <c r="C50">
        <v>1.9</v>
      </c>
      <c r="D50">
        <f t="shared" si="5"/>
        <v>18953</v>
      </c>
      <c r="E50">
        <f t="shared" si="1"/>
        <v>1330</v>
      </c>
      <c r="F50">
        <f t="shared" si="6"/>
        <v>0</v>
      </c>
      <c r="G50">
        <f t="shared" si="2"/>
        <v>0</v>
      </c>
      <c r="H50" s="2">
        <f t="shared" si="3"/>
        <v>0</v>
      </c>
      <c r="I50" s="2">
        <f t="shared" si="4"/>
        <v>0</v>
      </c>
      <c r="J50" s="2">
        <f t="shared" si="0"/>
        <v>18953</v>
      </c>
      <c r="K50">
        <f t="shared" si="7"/>
        <v>0</v>
      </c>
      <c r="L50" s="1">
        <v>42142</v>
      </c>
    </row>
    <row r="51" spans="1:12" x14ac:dyDescent="0.25">
      <c r="A51" s="1">
        <v>42143</v>
      </c>
      <c r="B51">
        <v>16</v>
      </c>
      <c r="C51">
        <v>2.2000000000000002</v>
      </c>
      <c r="D51">
        <f t="shared" si="5"/>
        <v>20493</v>
      </c>
      <c r="E51">
        <f t="shared" si="1"/>
        <v>1540.0000000000002</v>
      </c>
      <c r="F51">
        <f t="shared" si="6"/>
        <v>0</v>
      </c>
      <c r="G51">
        <f t="shared" si="2"/>
        <v>0</v>
      </c>
      <c r="H51" s="2">
        <f t="shared" si="3"/>
        <v>0</v>
      </c>
      <c r="I51" s="2">
        <f t="shared" si="4"/>
        <v>0</v>
      </c>
      <c r="J51" s="2">
        <f t="shared" si="0"/>
        <v>20493</v>
      </c>
      <c r="K51">
        <f t="shared" si="7"/>
        <v>0</v>
      </c>
      <c r="L51" s="1">
        <v>42143</v>
      </c>
    </row>
    <row r="52" spans="1:12" x14ac:dyDescent="0.25">
      <c r="A52" s="1">
        <v>42144</v>
      </c>
      <c r="B52">
        <v>13</v>
      </c>
      <c r="C52">
        <v>2.2999999999999998</v>
      </c>
      <c r="D52">
        <f t="shared" si="5"/>
        <v>22103</v>
      </c>
      <c r="E52">
        <f t="shared" si="1"/>
        <v>1609.9999999999998</v>
      </c>
      <c r="F52">
        <f t="shared" si="6"/>
        <v>0</v>
      </c>
      <c r="G52">
        <f t="shared" si="2"/>
        <v>0</v>
      </c>
      <c r="H52" s="2">
        <f t="shared" si="3"/>
        <v>0</v>
      </c>
      <c r="I52" s="2">
        <f t="shared" si="4"/>
        <v>0</v>
      </c>
      <c r="J52" s="2">
        <f t="shared" si="0"/>
        <v>22103</v>
      </c>
      <c r="K52">
        <f t="shared" si="7"/>
        <v>0</v>
      </c>
      <c r="L52" s="1">
        <v>42144</v>
      </c>
    </row>
    <row r="53" spans="1:12" x14ac:dyDescent="0.25">
      <c r="A53" s="1">
        <v>42145</v>
      </c>
      <c r="B53">
        <v>11</v>
      </c>
      <c r="C53">
        <v>5.4</v>
      </c>
      <c r="D53">
        <f t="shared" si="5"/>
        <v>25000</v>
      </c>
      <c r="E53">
        <f t="shared" si="1"/>
        <v>3780.0000000000005</v>
      </c>
      <c r="F53">
        <f t="shared" si="6"/>
        <v>0</v>
      </c>
      <c r="G53">
        <f t="shared" si="2"/>
        <v>0</v>
      </c>
      <c r="H53" s="2">
        <f t="shared" si="3"/>
        <v>0</v>
      </c>
      <c r="I53" s="2">
        <f t="shared" si="4"/>
        <v>0</v>
      </c>
      <c r="J53" s="2">
        <f t="shared" si="0"/>
        <v>25000</v>
      </c>
      <c r="K53">
        <f t="shared" si="7"/>
        <v>0</v>
      </c>
      <c r="L53" s="1">
        <v>42145</v>
      </c>
    </row>
    <row r="54" spans="1:12" x14ac:dyDescent="0.25">
      <c r="A54" s="1">
        <v>42146</v>
      </c>
      <c r="B54">
        <v>12</v>
      </c>
      <c r="C54">
        <v>5.5</v>
      </c>
      <c r="D54">
        <f t="shared" si="5"/>
        <v>25000</v>
      </c>
      <c r="E54">
        <f t="shared" si="1"/>
        <v>3850</v>
      </c>
      <c r="F54">
        <f t="shared" si="6"/>
        <v>0</v>
      </c>
      <c r="G54">
        <f t="shared" si="2"/>
        <v>0</v>
      </c>
      <c r="H54" s="2">
        <f t="shared" si="3"/>
        <v>0</v>
      </c>
      <c r="I54" s="2">
        <f t="shared" si="4"/>
        <v>0</v>
      </c>
      <c r="J54" s="2">
        <f t="shared" si="0"/>
        <v>25000</v>
      </c>
      <c r="K54">
        <f t="shared" si="7"/>
        <v>0</v>
      </c>
      <c r="L54" s="1">
        <v>42146</v>
      </c>
    </row>
    <row r="55" spans="1:12" x14ac:dyDescent="0.25">
      <c r="A55" s="1">
        <v>42147</v>
      </c>
      <c r="B55">
        <v>12</v>
      </c>
      <c r="C55">
        <v>5.2</v>
      </c>
      <c r="D55">
        <f t="shared" si="5"/>
        <v>25000</v>
      </c>
      <c r="E55">
        <f t="shared" si="1"/>
        <v>3640</v>
      </c>
      <c r="F55">
        <f t="shared" si="6"/>
        <v>0</v>
      </c>
      <c r="G55">
        <f t="shared" si="2"/>
        <v>0</v>
      </c>
      <c r="H55" s="2">
        <f t="shared" si="3"/>
        <v>0</v>
      </c>
      <c r="I55" s="2">
        <f t="shared" si="4"/>
        <v>0</v>
      </c>
      <c r="J55" s="2">
        <f t="shared" si="0"/>
        <v>25000</v>
      </c>
      <c r="K55">
        <f t="shared" si="7"/>
        <v>0</v>
      </c>
      <c r="L55" s="1">
        <v>42147</v>
      </c>
    </row>
    <row r="56" spans="1:12" x14ac:dyDescent="0.25">
      <c r="A56" s="1">
        <v>42148</v>
      </c>
      <c r="B56">
        <v>14</v>
      </c>
      <c r="C56">
        <v>3</v>
      </c>
      <c r="D56">
        <f t="shared" si="5"/>
        <v>25000</v>
      </c>
      <c r="E56">
        <f t="shared" si="1"/>
        <v>2100</v>
      </c>
      <c r="F56">
        <f t="shared" si="6"/>
        <v>0</v>
      </c>
      <c r="G56">
        <f t="shared" si="2"/>
        <v>0</v>
      </c>
      <c r="H56" s="2">
        <f t="shared" si="3"/>
        <v>0</v>
      </c>
      <c r="I56" s="2">
        <f t="shared" si="4"/>
        <v>0</v>
      </c>
      <c r="J56" s="2">
        <f t="shared" si="0"/>
        <v>25000</v>
      </c>
      <c r="K56">
        <f t="shared" si="7"/>
        <v>0</v>
      </c>
      <c r="L56" s="1">
        <v>42148</v>
      </c>
    </row>
    <row r="57" spans="1:12" x14ac:dyDescent="0.25">
      <c r="A57" s="1">
        <v>42149</v>
      </c>
      <c r="B57">
        <v>15</v>
      </c>
      <c r="C57">
        <v>0</v>
      </c>
      <c r="D57">
        <f t="shared" si="5"/>
        <v>24564</v>
      </c>
      <c r="E57">
        <f t="shared" si="1"/>
        <v>0</v>
      </c>
      <c r="F57">
        <f t="shared" si="6"/>
        <v>436</v>
      </c>
      <c r="G57">
        <f t="shared" si="2"/>
        <v>0</v>
      </c>
      <c r="H57" s="2">
        <f t="shared" si="3"/>
        <v>0</v>
      </c>
      <c r="I57" s="2">
        <f t="shared" si="4"/>
        <v>0</v>
      </c>
      <c r="J57" s="2">
        <f t="shared" si="0"/>
        <v>24564</v>
      </c>
      <c r="K57">
        <f t="shared" si="7"/>
        <v>0</v>
      </c>
      <c r="L57" s="1">
        <v>42149</v>
      </c>
    </row>
    <row r="58" spans="1:12" x14ac:dyDescent="0.25">
      <c r="A58" s="1">
        <v>42150</v>
      </c>
      <c r="B58">
        <v>14</v>
      </c>
      <c r="C58">
        <v>0</v>
      </c>
      <c r="D58">
        <f t="shared" si="5"/>
        <v>24177</v>
      </c>
      <c r="E58">
        <f t="shared" si="1"/>
        <v>0</v>
      </c>
      <c r="F58">
        <f t="shared" si="6"/>
        <v>387</v>
      </c>
      <c r="G58">
        <f t="shared" si="2"/>
        <v>0</v>
      </c>
      <c r="H58" s="2">
        <f t="shared" si="3"/>
        <v>0</v>
      </c>
      <c r="I58" s="2">
        <f t="shared" si="4"/>
        <v>0</v>
      </c>
      <c r="J58" s="2">
        <f t="shared" si="0"/>
        <v>24177</v>
      </c>
      <c r="K58">
        <f t="shared" si="7"/>
        <v>0</v>
      </c>
      <c r="L58" s="1">
        <v>42150</v>
      </c>
    </row>
    <row r="59" spans="1:12" x14ac:dyDescent="0.25">
      <c r="A59" s="1">
        <v>42151</v>
      </c>
      <c r="B59">
        <v>10</v>
      </c>
      <c r="C59">
        <v>0</v>
      </c>
      <c r="D59">
        <f t="shared" si="5"/>
        <v>23947</v>
      </c>
      <c r="E59">
        <f t="shared" si="1"/>
        <v>0</v>
      </c>
      <c r="F59">
        <f t="shared" si="6"/>
        <v>230</v>
      </c>
      <c r="G59">
        <f t="shared" si="2"/>
        <v>0</v>
      </c>
      <c r="H59" s="2">
        <f t="shared" si="3"/>
        <v>0</v>
      </c>
      <c r="I59" s="2">
        <f t="shared" si="4"/>
        <v>0</v>
      </c>
      <c r="J59" s="2">
        <f t="shared" si="0"/>
        <v>23947</v>
      </c>
      <c r="K59">
        <f t="shared" si="7"/>
        <v>0</v>
      </c>
      <c r="L59" s="1">
        <v>42151</v>
      </c>
    </row>
    <row r="60" spans="1:12" x14ac:dyDescent="0.25">
      <c r="A60" s="1">
        <v>42152</v>
      </c>
      <c r="B60">
        <v>12</v>
      </c>
      <c r="C60">
        <v>0.1</v>
      </c>
      <c r="D60">
        <f t="shared" si="5"/>
        <v>24017</v>
      </c>
      <c r="E60">
        <f t="shared" si="1"/>
        <v>70</v>
      </c>
      <c r="F60">
        <f t="shared" si="6"/>
        <v>0</v>
      </c>
      <c r="G60">
        <f t="shared" si="2"/>
        <v>0</v>
      </c>
      <c r="H60" s="2">
        <f t="shared" si="3"/>
        <v>0</v>
      </c>
      <c r="I60" s="2">
        <f t="shared" si="4"/>
        <v>0</v>
      </c>
      <c r="J60" s="2">
        <f t="shared" si="0"/>
        <v>24017</v>
      </c>
      <c r="K60">
        <f t="shared" si="7"/>
        <v>0</v>
      </c>
      <c r="L60" s="1">
        <v>42152</v>
      </c>
    </row>
    <row r="61" spans="1:12" x14ac:dyDescent="0.25">
      <c r="A61" s="1">
        <v>42153</v>
      </c>
      <c r="B61">
        <v>14</v>
      </c>
      <c r="C61">
        <v>0</v>
      </c>
      <c r="D61">
        <f t="shared" si="5"/>
        <v>23639</v>
      </c>
      <c r="E61">
        <f t="shared" si="1"/>
        <v>0</v>
      </c>
      <c r="F61">
        <f t="shared" si="6"/>
        <v>378</v>
      </c>
      <c r="G61">
        <f t="shared" si="2"/>
        <v>0</v>
      </c>
      <c r="H61" s="2">
        <f t="shared" si="3"/>
        <v>0</v>
      </c>
      <c r="I61" s="2">
        <f t="shared" si="4"/>
        <v>0</v>
      </c>
      <c r="J61" s="2">
        <f t="shared" si="0"/>
        <v>23639</v>
      </c>
      <c r="K61">
        <f t="shared" si="7"/>
        <v>0</v>
      </c>
      <c r="L61" s="1">
        <v>42153</v>
      </c>
    </row>
    <row r="62" spans="1:12" x14ac:dyDescent="0.25">
      <c r="A62" s="1">
        <v>42154</v>
      </c>
      <c r="B62">
        <v>13</v>
      </c>
      <c r="C62">
        <v>0</v>
      </c>
      <c r="D62">
        <f t="shared" si="5"/>
        <v>23306</v>
      </c>
      <c r="E62">
        <f t="shared" si="1"/>
        <v>0</v>
      </c>
      <c r="F62">
        <f t="shared" si="6"/>
        <v>333</v>
      </c>
      <c r="G62">
        <f t="shared" si="2"/>
        <v>0</v>
      </c>
      <c r="H62" s="2">
        <f t="shared" si="3"/>
        <v>0</v>
      </c>
      <c r="I62" s="2">
        <f t="shared" si="4"/>
        <v>0</v>
      </c>
      <c r="J62" s="2">
        <f t="shared" si="0"/>
        <v>23306</v>
      </c>
      <c r="K62">
        <f t="shared" si="7"/>
        <v>0</v>
      </c>
      <c r="L62" s="1">
        <v>42154</v>
      </c>
    </row>
    <row r="63" spans="1:12" x14ac:dyDescent="0.25">
      <c r="A63" s="1">
        <v>42155</v>
      </c>
      <c r="B63">
        <v>12</v>
      </c>
      <c r="C63">
        <v>0</v>
      </c>
      <c r="D63">
        <f t="shared" si="5"/>
        <v>23015</v>
      </c>
      <c r="E63">
        <f t="shared" si="1"/>
        <v>0</v>
      </c>
      <c r="F63">
        <f t="shared" si="6"/>
        <v>291</v>
      </c>
      <c r="G63">
        <f t="shared" si="2"/>
        <v>0</v>
      </c>
      <c r="H63" s="2">
        <f t="shared" si="3"/>
        <v>0</v>
      </c>
      <c r="I63" s="2">
        <f t="shared" si="4"/>
        <v>0</v>
      </c>
      <c r="J63" s="2">
        <f t="shared" si="0"/>
        <v>23015</v>
      </c>
      <c r="K63">
        <f t="shared" si="7"/>
        <v>0</v>
      </c>
      <c r="L63" s="1">
        <v>42155</v>
      </c>
    </row>
    <row r="64" spans="1:12" x14ac:dyDescent="0.25">
      <c r="A64" s="1">
        <v>42156</v>
      </c>
      <c r="B64">
        <v>18</v>
      </c>
      <c r="C64">
        <v>4</v>
      </c>
      <c r="D64">
        <f t="shared" si="5"/>
        <v>25000</v>
      </c>
      <c r="E64">
        <f t="shared" si="1"/>
        <v>2800</v>
      </c>
      <c r="F64">
        <f t="shared" si="6"/>
        <v>0</v>
      </c>
      <c r="G64">
        <f t="shared" si="2"/>
        <v>0</v>
      </c>
      <c r="H64" s="2">
        <f t="shared" si="3"/>
        <v>0</v>
      </c>
      <c r="I64" s="2">
        <f t="shared" si="4"/>
        <v>0</v>
      </c>
      <c r="J64" s="2">
        <f t="shared" si="0"/>
        <v>25000</v>
      </c>
      <c r="K64">
        <f t="shared" si="7"/>
        <v>0</v>
      </c>
      <c r="L64" s="1">
        <v>42156</v>
      </c>
    </row>
    <row r="65" spans="1:12" x14ac:dyDescent="0.25">
      <c r="A65" s="1">
        <v>42157</v>
      </c>
      <c r="B65">
        <v>18</v>
      </c>
      <c r="C65">
        <v>3</v>
      </c>
      <c r="D65">
        <f t="shared" si="5"/>
        <v>25000</v>
      </c>
      <c r="E65">
        <f t="shared" si="1"/>
        <v>2100</v>
      </c>
      <c r="F65">
        <f t="shared" si="6"/>
        <v>0</v>
      </c>
      <c r="G65">
        <f t="shared" si="2"/>
        <v>0</v>
      </c>
      <c r="H65" s="2">
        <f t="shared" si="3"/>
        <v>0</v>
      </c>
      <c r="I65" s="2">
        <f t="shared" si="4"/>
        <v>0</v>
      </c>
      <c r="J65" s="2">
        <f t="shared" si="0"/>
        <v>25000</v>
      </c>
      <c r="K65">
        <f t="shared" si="7"/>
        <v>0</v>
      </c>
      <c r="L65" s="1">
        <v>42157</v>
      </c>
    </row>
    <row r="66" spans="1:12" x14ac:dyDescent="0.25">
      <c r="A66" s="1">
        <v>42158</v>
      </c>
      <c r="B66">
        <v>22</v>
      </c>
      <c r="C66">
        <v>0</v>
      </c>
      <c r="D66">
        <f t="shared" si="5"/>
        <v>24226</v>
      </c>
      <c r="E66">
        <f t="shared" si="1"/>
        <v>0</v>
      </c>
      <c r="F66">
        <f t="shared" si="6"/>
        <v>774</v>
      </c>
      <c r="G66">
        <f t="shared" si="2"/>
        <v>1</v>
      </c>
      <c r="H66" s="2">
        <f t="shared" si="3"/>
        <v>12000</v>
      </c>
      <c r="I66" s="2">
        <f t="shared" si="4"/>
        <v>0</v>
      </c>
      <c r="J66" s="2">
        <f t="shared" ref="J66:J129" si="10">IF(I66=0,D66-H66,25000-H66)</f>
        <v>12226</v>
      </c>
      <c r="K66">
        <f t="shared" si="7"/>
        <v>0</v>
      </c>
      <c r="L66" s="1">
        <v>42158</v>
      </c>
    </row>
    <row r="67" spans="1:12" x14ac:dyDescent="0.25">
      <c r="A67" s="1">
        <v>42159</v>
      </c>
      <c r="B67">
        <v>15</v>
      </c>
      <c r="C67">
        <v>0</v>
      </c>
      <c r="D67">
        <f t="shared" si="5"/>
        <v>12012</v>
      </c>
      <c r="E67">
        <f t="shared" ref="E67:E130" si="11">700*C67</f>
        <v>0</v>
      </c>
      <c r="F67">
        <f t="shared" si="6"/>
        <v>214</v>
      </c>
      <c r="G67">
        <f t="shared" ref="G67:G130" si="12">IF(AND(B67&gt;15,C67&lt;=0.6),1,0)</f>
        <v>0</v>
      </c>
      <c r="H67" s="2">
        <f t="shared" ref="H67:H130" si="13">IF(G67=1,IF(B67&lt;=30,12000,IF(B67&gt;30,24000,"AAAAAA")),0)</f>
        <v>0</v>
      </c>
      <c r="I67" s="2">
        <f t="shared" ref="I67:I130" si="14">IF(H67&gt;D67,1,0)</f>
        <v>0</v>
      </c>
      <c r="J67" s="2">
        <f t="shared" si="10"/>
        <v>12012</v>
      </c>
      <c r="K67">
        <f t="shared" si="7"/>
        <v>0</v>
      </c>
      <c r="L67" s="1">
        <v>42159</v>
      </c>
    </row>
    <row r="68" spans="1:12" x14ac:dyDescent="0.25">
      <c r="A68" s="1">
        <v>42160</v>
      </c>
      <c r="B68">
        <v>18</v>
      </c>
      <c r="C68">
        <v>0</v>
      </c>
      <c r="D68">
        <f t="shared" ref="D68:D131" si="15">MIN(25000,(J67+E68-F68))</f>
        <v>11736</v>
      </c>
      <c r="E68">
        <f t="shared" si="11"/>
        <v>0</v>
      </c>
      <c r="F68">
        <f t="shared" ref="F68:F131" si="16">IF(C68=0,ROUNDUP(0.03%*POWER(B68,1.5)*J67,0),0)</f>
        <v>276</v>
      </c>
      <c r="G68">
        <f t="shared" si="12"/>
        <v>1</v>
      </c>
      <c r="H68" s="2">
        <f t="shared" si="13"/>
        <v>12000</v>
      </c>
      <c r="I68" s="2">
        <f t="shared" si="14"/>
        <v>1</v>
      </c>
      <c r="J68" s="2">
        <f t="shared" si="10"/>
        <v>13000</v>
      </c>
      <c r="K68">
        <f t="shared" ref="K68:K131" si="17">IF(I68=1,25000-D68,0)</f>
        <v>13264</v>
      </c>
      <c r="L68" s="1">
        <v>42160</v>
      </c>
    </row>
    <row r="69" spans="1:12" x14ac:dyDescent="0.25">
      <c r="A69" s="1">
        <v>42161</v>
      </c>
      <c r="B69">
        <v>22</v>
      </c>
      <c r="C69">
        <v>0</v>
      </c>
      <c r="D69">
        <f t="shared" si="15"/>
        <v>12597</v>
      </c>
      <c r="E69">
        <f t="shared" si="11"/>
        <v>0</v>
      </c>
      <c r="F69">
        <f t="shared" si="16"/>
        <v>403</v>
      </c>
      <c r="G69">
        <f t="shared" si="12"/>
        <v>1</v>
      </c>
      <c r="H69" s="2">
        <f t="shared" si="13"/>
        <v>12000</v>
      </c>
      <c r="I69" s="2">
        <f t="shared" si="14"/>
        <v>0</v>
      </c>
      <c r="J69" s="2">
        <f t="shared" si="10"/>
        <v>597</v>
      </c>
      <c r="K69">
        <f t="shared" si="17"/>
        <v>0</v>
      </c>
      <c r="L69" s="1">
        <v>42161</v>
      </c>
    </row>
    <row r="70" spans="1:12" x14ac:dyDescent="0.25">
      <c r="A70" s="1">
        <v>42162</v>
      </c>
      <c r="B70">
        <v>14</v>
      </c>
      <c r="C70">
        <v>8</v>
      </c>
      <c r="D70">
        <f t="shared" si="15"/>
        <v>6197</v>
      </c>
      <c r="E70">
        <f t="shared" si="11"/>
        <v>5600</v>
      </c>
      <c r="F70">
        <f t="shared" si="16"/>
        <v>0</v>
      </c>
      <c r="G70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0"/>
        <v>6197</v>
      </c>
      <c r="K70">
        <f t="shared" si="17"/>
        <v>0</v>
      </c>
      <c r="L70" s="1">
        <v>42162</v>
      </c>
    </row>
    <row r="71" spans="1:12" x14ac:dyDescent="0.25">
      <c r="A71" s="1">
        <v>42163</v>
      </c>
      <c r="B71">
        <v>14</v>
      </c>
      <c r="C71">
        <v>5.9</v>
      </c>
      <c r="D71">
        <f t="shared" si="15"/>
        <v>10327</v>
      </c>
      <c r="E71">
        <f t="shared" si="11"/>
        <v>4130</v>
      </c>
      <c r="F71">
        <f t="shared" si="16"/>
        <v>0</v>
      </c>
      <c r="G71">
        <f t="shared" si="12"/>
        <v>0</v>
      </c>
      <c r="H71" s="2">
        <f t="shared" si="13"/>
        <v>0</v>
      </c>
      <c r="I71" s="2">
        <f t="shared" si="14"/>
        <v>0</v>
      </c>
      <c r="J71" s="2">
        <f t="shared" si="10"/>
        <v>10327</v>
      </c>
      <c r="K71">
        <f t="shared" si="17"/>
        <v>0</v>
      </c>
      <c r="L71" s="1">
        <v>42163</v>
      </c>
    </row>
    <row r="72" spans="1:12" x14ac:dyDescent="0.25">
      <c r="A72" s="1">
        <v>42164</v>
      </c>
      <c r="B72">
        <v>12</v>
      </c>
      <c r="C72">
        <v>5</v>
      </c>
      <c r="D72">
        <f t="shared" si="15"/>
        <v>13827</v>
      </c>
      <c r="E72">
        <f t="shared" si="11"/>
        <v>3500</v>
      </c>
      <c r="F72">
        <f t="shared" si="16"/>
        <v>0</v>
      </c>
      <c r="G7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0"/>
        <v>13827</v>
      </c>
      <c r="K72">
        <f t="shared" si="17"/>
        <v>0</v>
      </c>
      <c r="L72" s="1">
        <v>42164</v>
      </c>
    </row>
    <row r="73" spans="1:12" x14ac:dyDescent="0.25">
      <c r="A73" s="1">
        <v>42165</v>
      </c>
      <c r="B73">
        <v>16</v>
      </c>
      <c r="C73">
        <v>0</v>
      </c>
      <c r="D73">
        <f t="shared" si="15"/>
        <v>13561</v>
      </c>
      <c r="E73">
        <f t="shared" si="11"/>
        <v>0</v>
      </c>
      <c r="F73">
        <f t="shared" si="16"/>
        <v>266</v>
      </c>
      <c r="G73">
        <f t="shared" si="12"/>
        <v>1</v>
      </c>
      <c r="H73" s="2">
        <f t="shared" si="13"/>
        <v>12000</v>
      </c>
      <c r="I73" s="2">
        <f t="shared" si="14"/>
        <v>0</v>
      </c>
      <c r="J73" s="2">
        <f t="shared" si="10"/>
        <v>1561</v>
      </c>
      <c r="K73">
        <f t="shared" si="17"/>
        <v>0</v>
      </c>
      <c r="L73" s="1">
        <v>42165</v>
      </c>
    </row>
    <row r="74" spans="1:12" x14ac:dyDescent="0.25">
      <c r="A74" s="1">
        <v>42166</v>
      </c>
      <c r="B74">
        <v>16</v>
      </c>
      <c r="C74">
        <v>0</v>
      </c>
      <c r="D74">
        <f t="shared" si="15"/>
        <v>1531</v>
      </c>
      <c r="E74">
        <f t="shared" si="11"/>
        <v>0</v>
      </c>
      <c r="F74">
        <f t="shared" si="16"/>
        <v>30</v>
      </c>
      <c r="G74">
        <f t="shared" si="12"/>
        <v>1</v>
      </c>
      <c r="H74" s="2">
        <f t="shared" si="13"/>
        <v>12000</v>
      </c>
      <c r="I74" s="2">
        <f t="shared" si="14"/>
        <v>1</v>
      </c>
      <c r="J74" s="2">
        <f t="shared" si="10"/>
        <v>13000</v>
      </c>
      <c r="K74">
        <f t="shared" si="17"/>
        <v>23469</v>
      </c>
      <c r="L74" s="1">
        <v>42166</v>
      </c>
    </row>
    <row r="75" spans="1:12" x14ac:dyDescent="0.25">
      <c r="A75" s="1">
        <v>42167</v>
      </c>
      <c r="B75">
        <v>18</v>
      </c>
      <c r="C75">
        <v>5</v>
      </c>
      <c r="D75">
        <f t="shared" si="15"/>
        <v>16500</v>
      </c>
      <c r="E75">
        <f t="shared" si="11"/>
        <v>3500</v>
      </c>
      <c r="F75">
        <f t="shared" si="16"/>
        <v>0</v>
      </c>
      <c r="G75">
        <f t="shared" si="12"/>
        <v>0</v>
      </c>
      <c r="H75" s="2">
        <f t="shared" si="13"/>
        <v>0</v>
      </c>
      <c r="I75" s="2">
        <f t="shared" si="14"/>
        <v>0</v>
      </c>
      <c r="J75" s="2">
        <f t="shared" si="10"/>
        <v>16500</v>
      </c>
      <c r="K75">
        <f t="shared" si="17"/>
        <v>0</v>
      </c>
      <c r="L75" s="1">
        <v>42167</v>
      </c>
    </row>
    <row r="76" spans="1:12" x14ac:dyDescent="0.25">
      <c r="A76" s="1">
        <v>42168</v>
      </c>
      <c r="B76">
        <v>19</v>
      </c>
      <c r="C76">
        <v>1</v>
      </c>
      <c r="D76">
        <f t="shared" si="15"/>
        <v>17200</v>
      </c>
      <c r="E76">
        <f t="shared" si="11"/>
        <v>700</v>
      </c>
      <c r="F76">
        <f t="shared" si="16"/>
        <v>0</v>
      </c>
      <c r="G76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0"/>
        <v>17200</v>
      </c>
      <c r="K76">
        <f t="shared" si="17"/>
        <v>0</v>
      </c>
      <c r="L76" s="1">
        <v>42168</v>
      </c>
    </row>
    <row r="77" spans="1:12" x14ac:dyDescent="0.25">
      <c r="A77" s="1">
        <v>42169</v>
      </c>
      <c r="B77">
        <v>22</v>
      </c>
      <c r="C77">
        <v>0</v>
      </c>
      <c r="D77">
        <f t="shared" si="15"/>
        <v>16667</v>
      </c>
      <c r="E77">
        <f t="shared" si="11"/>
        <v>0</v>
      </c>
      <c r="F77">
        <f t="shared" si="16"/>
        <v>533</v>
      </c>
      <c r="G77">
        <f t="shared" si="12"/>
        <v>1</v>
      </c>
      <c r="H77" s="2">
        <f t="shared" si="13"/>
        <v>12000</v>
      </c>
      <c r="I77" s="2">
        <f t="shared" si="14"/>
        <v>0</v>
      </c>
      <c r="J77" s="2">
        <f t="shared" si="10"/>
        <v>4667</v>
      </c>
      <c r="K77">
        <f t="shared" si="17"/>
        <v>0</v>
      </c>
      <c r="L77" s="1">
        <v>42169</v>
      </c>
    </row>
    <row r="78" spans="1:12" x14ac:dyDescent="0.25">
      <c r="A78" s="1">
        <v>42170</v>
      </c>
      <c r="B78">
        <v>16</v>
      </c>
      <c r="C78">
        <v>0</v>
      </c>
      <c r="D78">
        <f t="shared" si="15"/>
        <v>4577</v>
      </c>
      <c r="E78">
        <f t="shared" si="11"/>
        <v>0</v>
      </c>
      <c r="F78">
        <f t="shared" si="16"/>
        <v>90</v>
      </c>
      <c r="G78">
        <f t="shared" si="12"/>
        <v>1</v>
      </c>
      <c r="H78" s="2">
        <f t="shared" si="13"/>
        <v>12000</v>
      </c>
      <c r="I78" s="2">
        <f t="shared" si="14"/>
        <v>1</v>
      </c>
      <c r="J78" s="2">
        <f t="shared" si="10"/>
        <v>13000</v>
      </c>
      <c r="K78">
        <f t="shared" si="17"/>
        <v>20423</v>
      </c>
      <c r="L78" s="1">
        <v>42170</v>
      </c>
    </row>
    <row r="79" spans="1:12" x14ac:dyDescent="0.25">
      <c r="A79" s="1">
        <v>42171</v>
      </c>
      <c r="B79">
        <v>12</v>
      </c>
      <c r="C79">
        <v>0</v>
      </c>
      <c r="D79">
        <f t="shared" si="15"/>
        <v>12837</v>
      </c>
      <c r="E79">
        <f t="shared" si="11"/>
        <v>0</v>
      </c>
      <c r="F79">
        <f t="shared" si="16"/>
        <v>163</v>
      </c>
      <c r="G79">
        <f t="shared" si="12"/>
        <v>0</v>
      </c>
      <c r="H79" s="2">
        <f t="shared" si="13"/>
        <v>0</v>
      </c>
      <c r="I79" s="2">
        <f t="shared" si="14"/>
        <v>0</v>
      </c>
      <c r="J79" s="2">
        <f t="shared" si="10"/>
        <v>12837</v>
      </c>
      <c r="K79">
        <f t="shared" si="17"/>
        <v>0</v>
      </c>
      <c r="L79" s="1">
        <v>42171</v>
      </c>
    </row>
    <row r="80" spans="1:12" x14ac:dyDescent="0.25">
      <c r="A80" s="1">
        <v>42172</v>
      </c>
      <c r="B80">
        <v>14</v>
      </c>
      <c r="C80">
        <v>0</v>
      </c>
      <c r="D80">
        <f t="shared" si="15"/>
        <v>12635</v>
      </c>
      <c r="E80">
        <f t="shared" si="11"/>
        <v>0</v>
      </c>
      <c r="F80">
        <f t="shared" si="16"/>
        <v>202</v>
      </c>
      <c r="G80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0"/>
        <v>12635</v>
      </c>
      <c r="K80">
        <f t="shared" si="17"/>
        <v>0</v>
      </c>
      <c r="L80" s="1">
        <v>42172</v>
      </c>
    </row>
    <row r="81" spans="1:12" x14ac:dyDescent="0.25">
      <c r="A81" s="1">
        <v>42173</v>
      </c>
      <c r="B81">
        <v>16</v>
      </c>
      <c r="C81">
        <v>0.3</v>
      </c>
      <c r="D81">
        <f t="shared" si="15"/>
        <v>12845</v>
      </c>
      <c r="E81">
        <f t="shared" si="11"/>
        <v>210</v>
      </c>
      <c r="F81">
        <f t="shared" si="16"/>
        <v>0</v>
      </c>
      <c r="G81">
        <f t="shared" si="12"/>
        <v>1</v>
      </c>
      <c r="H81" s="2">
        <f t="shared" si="13"/>
        <v>12000</v>
      </c>
      <c r="I81" s="2">
        <f t="shared" si="14"/>
        <v>0</v>
      </c>
      <c r="J81" s="2">
        <f t="shared" si="10"/>
        <v>845</v>
      </c>
      <c r="K81">
        <f t="shared" si="17"/>
        <v>0</v>
      </c>
      <c r="L81" s="1">
        <v>42173</v>
      </c>
    </row>
    <row r="82" spans="1:12" x14ac:dyDescent="0.25">
      <c r="A82" s="1">
        <v>42174</v>
      </c>
      <c r="B82">
        <v>12</v>
      </c>
      <c r="C82">
        <v>3</v>
      </c>
      <c r="D82">
        <f t="shared" si="15"/>
        <v>2945</v>
      </c>
      <c r="E82">
        <f t="shared" si="11"/>
        <v>2100</v>
      </c>
      <c r="F82">
        <f t="shared" si="16"/>
        <v>0</v>
      </c>
      <c r="G82">
        <f t="shared" si="12"/>
        <v>0</v>
      </c>
      <c r="H82" s="2">
        <f t="shared" si="13"/>
        <v>0</v>
      </c>
      <c r="I82" s="2">
        <f t="shared" si="14"/>
        <v>0</v>
      </c>
      <c r="J82" s="2">
        <f t="shared" si="10"/>
        <v>2945</v>
      </c>
      <c r="K82">
        <f t="shared" si="17"/>
        <v>0</v>
      </c>
      <c r="L82" s="1">
        <v>42174</v>
      </c>
    </row>
    <row r="83" spans="1:12" x14ac:dyDescent="0.25">
      <c r="A83" s="1">
        <v>42175</v>
      </c>
      <c r="B83">
        <v>13</v>
      </c>
      <c r="C83">
        <v>2</v>
      </c>
      <c r="D83">
        <f t="shared" si="15"/>
        <v>4345</v>
      </c>
      <c r="E83">
        <f t="shared" si="11"/>
        <v>1400</v>
      </c>
      <c r="F83">
        <f t="shared" si="16"/>
        <v>0</v>
      </c>
      <c r="G83">
        <f t="shared" si="12"/>
        <v>0</v>
      </c>
      <c r="H83" s="2">
        <f t="shared" si="13"/>
        <v>0</v>
      </c>
      <c r="I83" s="2">
        <f t="shared" si="14"/>
        <v>0</v>
      </c>
      <c r="J83" s="2">
        <f t="shared" si="10"/>
        <v>4345</v>
      </c>
      <c r="K83">
        <f t="shared" si="17"/>
        <v>0</v>
      </c>
      <c r="L83" s="1">
        <v>42175</v>
      </c>
    </row>
    <row r="84" spans="1:12" x14ac:dyDescent="0.25">
      <c r="A84" s="1">
        <v>42176</v>
      </c>
      <c r="B84">
        <v>12</v>
      </c>
      <c r="C84">
        <v>0</v>
      </c>
      <c r="D84">
        <f t="shared" si="15"/>
        <v>4290</v>
      </c>
      <c r="E84">
        <f t="shared" si="11"/>
        <v>0</v>
      </c>
      <c r="F84">
        <f t="shared" si="16"/>
        <v>55</v>
      </c>
      <c r="G84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0"/>
        <v>4290</v>
      </c>
      <c r="K84">
        <f t="shared" si="17"/>
        <v>0</v>
      </c>
      <c r="L84" s="1">
        <v>42176</v>
      </c>
    </row>
    <row r="85" spans="1:12" x14ac:dyDescent="0.25">
      <c r="A85" s="1">
        <v>42177</v>
      </c>
      <c r="B85">
        <v>12</v>
      </c>
      <c r="C85">
        <v>3</v>
      </c>
      <c r="D85">
        <f t="shared" si="15"/>
        <v>6390</v>
      </c>
      <c r="E85">
        <f t="shared" si="11"/>
        <v>2100</v>
      </c>
      <c r="F85">
        <f t="shared" si="16"/>
        <v>0</v>
      </c>
      <c r="G85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0"/>
        <v>6390</v>
      </c>
      <c r="K85">
        <f t="shared" si="17"/>
        <v>0</v>
      </c>
      <c r="L85" s="1">
        <v>42177</v>
      </c>
    </row>
    <row r="86" spans="1:12" x14ac:dyDescent="0.25">
      <c r="A86" s="1">
        <v>42178</v>
      </c>
      <c r="B86">
        <v>13</v>
      </c>
      <c r="C86">
        <v>3</v>
      </c>
      <c r="D86">
        <f t="shared" si="15"/>
        <v>8490</v>
      </c>
      <c r="E86">
        <f t="shared" si="11"/>
        <v>2100</v>
      </c>
      <c r="F86">
        <f t="shared" si="16"/>
        <v>0</v>
      </c>
      <c r="G86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0"/>
        <v>8490</v>
      </c>
      <c r="K86">
        <f t="shared" si="17"/>
        <v>0</v>
      </c>
      <c r="L86" s="1">
        <v>42178</v>
      </c>
    </row>
    <row r="87" spans="1:12" x14ac:dyDescent="0.25">
      <c r="A87" s="1">
        <v>42179</v>
      </c>
      <c r="B87">
        <v>12</v>
      </c>
      <c r="C87">
        <v>0</v>
      </c>
      <c r="D87">
        <f t="shared" si="15"/>
        <v>8384</v>
      </c>
      <c r="E87">
        <f t="shared" si="11"/>
        <v>0</v>
      </c>
      <c r="F87">
        <f t="shared" si="16"/>
        <v>106</v>
      </c>
      <c r="G87">
        <f t="shared" si="12"/>
        <v>0</v>
      </c>
      <c r="H87" s="2">
        <f t="shared" si="13"/>
        <v>0</v>
      </c>
      <c r="I87" s="2">
        <f t="shared" si="14"/>
        <v>0</v>
      </c>
      <c r="J87" s="2">
        <f t="shared" si="10"/>
        <v>8384</v>
      </c>
      <c r="K87">
        <f t="shared" si="17"/>
        <v>0</v>
      </c>
      <c r="L87" s="1">
        <v>42179</v>
      </c>
    </row>
    <row r="88" spans="1:12" x14ac:dyDescent="0.25">
      <c r="A88" s="1">
        <v>42180</v>
      </c>
      <c r="B88">
        <v>16</v>
      </c>
      <c r="C88">
        <v>0</v>
      </c>
      <c r="D88">
        <f t="shared" si="15"/>
        <v>8223</v>
      </c>
      <c r="E88">
        <f t="shared" si="11"/>
        <v>0</v>
      </c>
      <c r="F88">
        <f t="shared" si="16"/>
        <v>161</v>
      </c>
      <c r="G88">
        <f t="shared" si="12"/>
        <v>1</v>
      </c>
      <c r="H88" s="2">
        <f t="shared" si="13"/>
        <v>12000</v>
      </c>
      <c r="I88" s="2">
        <f t="shared" si="14"/>
        <v>1</v>
      </c>
      <c r="J88" s="2">
        <f t="shared" si="10"/>
        <v>13000</v>
      </c>
      <c r="K88">
        <f t="shared" si="17"/>
        <v>16777</v>
      </c>
      <c r="L88" s="1">
        <v>42180</v>
      </c>
    </row>
    <row r="89" spans="1:12" x14ac:dyDescent="0.25">
      <c r="A89" s="1">
        <v>42181</v>
      </c>
      <c r="B89">
        <v>16</v>
      </c>
      <c r="C89">
        <v>7</v>
      </c>
      <c r="D89">
        <f t="shared" si="15"/>
        <v>17900</v>
      </c>
      <c r="E89">
        <f t="shared" si="11"/>
        <v>4900</v>
      </c>
      <c r="F89">
        <f t="shared" si="16"/>
        <v>0</v>
      </c>
      <c r="G89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0"/>
        <v>17900</v>
      </c>
      <c r="K89">
        <f t="shared" si="17"/>
        <v>0</v>
      </c>
      <c r="L89" s="1">
        <v>42181</v>
      </c>
    </row>
    <row r="90" spans="1:12" x14ac:dyDescent="0.25">
      <c r="A90" s="1">
        <v>42182</v>
      </c>
      <c r="B90">
        <v>18</v>
      </c>
      <c r="C90">
        <v>6</v>
      </c>
      <c r="D90">
        <f t="shared" si="15"/>
        <v>22100</v>
      </c>
      <c r="E90">
        <f t="shared" si="11"/>
        <v>4200</v>
      </c>
      <c r="F90">
        <f t="shared" si="16"/>
        <v>0</v>
      </c>
      <c r="G90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0"/>
        <v>22100</v>
      </c>
      <c r="K90">
        <f t="shared" si="17"/>
        <v>0</v>
      </c>
      <c r="L90" s="1">
        <v>42182</v>
      </c>
    </row>
    <row r="91" spans="1:12" x14ac:dyDescent="0.25">
      <c r="A91" s="1">
        <v>42183</v>
      </c>
      <c r="B91">
        <v>16</v>
      </c>
      <c r="C91">
        <v>0</v>
      </c>
      <c r="D91">
        <f t="shared" si="15"/>
        <v>21675</v>
      </c>
      <c r="E91">
        <f t="shared" si="11"/>
        <v>0</v>
      </c>
      <c r="F91">
        <f t="shared" si="16"/>
        <v>425</v>
      </c>
      <c r="G91">
        <f t="shared" si="12"/>
        <v>1</v>
      </c>
      <c r="H91" s="2">
        <f t="shared" si="13"/>
        <v>12000</v>
      </c>
      <c r="I91" s="2">
        <f t="shared" si="14"/>
        <v>0</v>
      </c>
      <c r="J91" s="2">
        <f t="shared" si="10"/>
        <v>9675</v>
      </c>
      <c r="K91">
        <f t="shared" si="17"/>
        <v>0</v>
      </c>
      <c r="L91" s="1">
        <v>42183</v>
      </c>
    </row>
    <row r="92" spans="1:12" x14ac:dyDescent="0.25">
      <c r="A92" s="1">
        <v>42184</v>
      </c>
      <c r="B92">
        <v>16</v>
      </c>
      <c r="C92">
        <v>0</v>
      </c>
      <c r="D92">
        <f t="shared" si="15"/>
        <v>9489</v>
      </c>
      <c r="E92">
        <f t="shared" si="11"/>
        <v>0</v>
      </c>
      <c r="F92">
        <f t="shared" si="16"/>
        <v>186</v>
      </c>
      <c r="G92">
        <f t="shared" si="12"/>
        <v>1</v>
      </c>
      <c r="H92" s="2">
        <f t="shared" si="13"/>
        <v>12000</v>
      </c>
      <c r="I92" s="2">
        <f t="shared" si="14"/>
        <v>1</v>
      </c>
      <c r="J92" s="2">
        <f t="shared" si="10"/>
        <v>13000</v>
      </c>
      <c r="K92">
        <f t="shared" si="17"/>
        <v>15511</v>
      </c>
      <c r="L92" s="1">
        <v>42184</v>
      </c>
    </row>
    <row r="93" spans="1:12" x14ac:dyDescent="0.25">
      <c r="A93" s="1">
        <v>42185</v>
      </c>
      <c r="B93">
        <v>19</v>
      </c>
      <c r="C93">
        <v>0</v>
      </c>
      <c r="D93">
        <f t="shared" si="15"/>
        <v>12677</v>
      </c>
      <c r="E93">
        <f t="shared" si="11"/>
        <v>0</v>
      </c>
      <c r="F93">
        <f t="shared" si="16"/>
        <v>323</v>
      </c>
      <c r="G93">
        <f t="shared" si="12"/>
        <v>1</v>
      </c>
      <c r="H93" s="2">
        <f t="shared" si="13"/>
        <v>12000</v>
      </c>
      <c r="I93" s="2">
        <f t="shared" si="14"/>
        <v>0</v>
      </c>
      <c r="J93" s="2">
        <f t="shared" si="10"/>
        <v>677</v>
      </c>
      <c r="K93">
        <f t="shared" si="17"/>
        <v>0</v>
      </c>
      <c r="L93" s="1">
        <v>42185</v>
      </c>
    </row>
    <row r="94" spans="1:12" x14ac:dyDescent="0.25">
      <c r="A94" s="1">
        <v>42186</v>
      </c>
      <c r="B94">
        <v>18</v>
      </c>
      <c r="C94">
        <v>0</v>
      </c>
      <c r="D94">
        <f t="shared" si="15"/>
        <v>661</v>
      </c>
      <c r="E94">
        <f t="shared" si="11"/>
        <v>0</v>
      </c>
      <c r="F94">
        <f t="shared" si="16"/>
        <v>16</v>
      </c>
      <c r="G94">
        <f t="shared" si="12"/>
        <v>1</v>
      </c>
      <c r="H94" s="2">
        <f t="shared" si="13"/>
        <v>12000</v>
      </c>
      <c r="I94" s="2">
        <f t="shared" si="14"/>
        <v>1</v>
      </c>
      <c r="J94" s="2">
        <f t="shared" si="10"/>
        <v>13000</v>
      </c>
      <c r="K94">
        <f t="shared" si="17"/>
        <v>24339</v>
      </c>
      <c r="L94" s="1">
        <v>42186</v>
      </c>
    </row>
    <row r="95" spans="1:12" x14ac:dyDescent="0.25">
      <c r="A95" s="1">
        <v>42187</v>
      </c>
      <c r="B95">
        <v>20</v>
      </c>
      <c r="C95">
        <v>0</v>
      </c>
      <c r="D95">
        <f t="shared" si="15"/>
        <v>12651</v>
      </c>
      <c r="E95">
        <f t="shared" si="11"/>
        <v>0</v>
      </c>
      <c r="F95">
        <f t="shared" si="16"/>
        <v>349</v>
      </c>
      <c r="G95">
        <f t="shared" si="12"/>
        <v>1</v>
      </c>
      <c r="H95" s="2">
        <f t="shared" si="13"/>
        <v>12000</v>
      </c>
      <c r="I95" s="2">
        <f t="shared" si="14"/>
        <v>0</v>
      </c>
      <c r="J95" s="2">
        <f t="shared" si="10"/>
        <v>651</v>
      </c>
      <c r="K95">
        <f t="shared" si="17"/>
        <v>0</v>
      </c>
      <c r="L95" s="1">
        <v>42187</v>
      </c>
    </row>
    <row r="96" spans="1:12" x14ac:dyDescent="0.25">
      <c r="A96" s="1">
        <v>42188</v>
      </c>
      <c r="B96">
        <v>22</v>
      </c>
      <c r="C96">
        <v>0</v>
      </c>
      <c r="D96">
        <f t="shared" si="15"/>
        <v>630</v>
      </c>
      <c r="E96">
        <f t="shared" si="11"/>
        <v>0</v>
      </c>
      <c r="F96">
        <f t="shared" si="16"/>
        <v>21</v>
      </c>
      <c r="G96">
        <f t="shared" si="12"/>
        <v>1</v>
      </c>
      <c r="H96" s="2">
        <f t="shared" si="13"/>
        <v>12000</v>
      </c>
      <c r="I96" s="2">
        <f t="shared" si="14"/>
        <v>1</v>
      </c>
      <c r="J96" s="2">
        <f t="shared" si="10"/>
        <v>13000</v>
      </c>
      <c r="K96">
        <f t="shared" si="17"/>
        <v>24370</v>
      </c>
      <c r="L96" s="1">
        <v>42188</v>
      </c>
    </row>
    <row r="97" spans="1:12" x14ac:dyDescent="0.25">
      <c r="A97" s="1">
        <v>42189</v>
      </c>
      <c r="B97">
        <v>25</v>
      </c>
      <c r="C97">
        <v>0</v>
      </c>
      <c r="D97">
        <f t="shared" si="15"/>
        <v>12512</v>
      </c>
      <c r="E97">
        <f t="shared" si="11"/>
        <v>0</v>
      </c>
      <c r="F97">
        <f t="shared" si="16"/>
        <v>488</v>
      </c>
      <c r="G97">
        <f t="shared" si="12"/>
        <v>1</v>
      </c>
      <c r="H97" s="2">
        <f t="shared" si="13"/>
        <v>12000</v>
      </c>
      <c r="I97" s="2">
        <f t="shared" si="14"/>
        <v>0</v>
      </c>
      <c r="J97" s="2">
        <f t="shared" si="10"/>
        <v>512</v>
      </c>
      <c r="K97">
        <f t="shared" si="17"/>
        <v>0</v>
      </c>
      <c r="L97" s="1">
        <v>42189</v>
      </c>
    </row>
    <row r="98" spans="1:12" x14ac:dyDescent="0.25">
      <c r="A98" s="1">
        <v>42190</v>
      </c>
      <c r="B98">
        <v>26</v>
      </c>
      <c r="C98">
        <v>0</v>
      </c>
      <c r="D98">
        <f t="shared" si="15"/>
        <v>491</v>
      </c>
      <c r="E98">
        <f t="shared" si="11"/>
        <v>0</v>
      </c>
      <c r="F98">
        <f t="shared" si="16"/>
        <v>21</v>
      </c>
      <c r="G98">
        <f t="shared" si="12"/>
        <v>1</v>
      </c>
      <c r="H98" s="2">
        <f t="shared" si="13"/>
        <v>12000</v>
      </c>
      <c r="I98" s="2">
        <f t="shared" si="14"/>
        <v>1</v>
      </c>
      <c r="J98" s="2">
        <f t="shared" si="10"/>
        <v>13000</v>
      </c>
      <c r="K98">
        <f t="shared" si="17"/>
        <v>24509</v>
      </c>
      <c r="L98" s="1">
        <v>42190</v>
      </c>
    </row>
    <row r="99" spans="1:12" x14ac:dyDescent="0.25">
      <c r="A99" s="1">
        <v>42191</v>
      </c>
      <c r="B99">
        <v>22</v>
      </c>
      <c r="C99">
        <v>0</v>
      </c>
      <c r="D99">
        <f t="shared" si="15"/>
        <v>12597</v>
      </c>
      <c r="E99">
        <f t="shared" si="11"/>
        <v>0</v>
      </c>
      <c r="F99">
        <f t="shared" si="16"/>
        <v>403</v>
      </c>
      <c r="G99">
        <f t="shared" si="12"/>
        <v>1</v>
      </c>
      <c r="H99" s="2">
        <f t="shared" si="13"/>
        <v>12000</v>
      </c>
      <c r="I99" s="2">
        <f t="shared" si="14"/>
        <v>0</v>
      </c>
      <c r="J99" s="2">
        <f t="shared" si="10"/>
        <v>597</v>
      </c>
      <c r="K99">
        <f t="shared" si="17"/>
        <v>0</v>
      </c>
      <c r="L99" s="1">
        <v>42191</v>
      </c>
    </row>
    <row r="100" spans="1:12" x14ac:dyDescent="0.25">
      <c r="A100" s="1">
        <v>42192</v>
      </c>
      <c r="B100">
        <v>22</v>
      </c>
      <c r="C100">
        <v>18</v>
      </c>
      <c r="D100">
        <f t="shared" si="15"/>
        <v>13197</v>
      </c>
      <c r="E100">
        <f t="shared" si="11"/>
        <v>12600</v>
      </c>
      <c r="F100">
        <f t="shared" si="16"/>
        <v>0</v>
      </c>
      <c r="G100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0"/>
        <v>13197</v>
      </c>
      <c r="K100">
        <f t="shared" si="17"/>
        <v>0</v>
      </c>
      <c r="L100" s="1">
        <v>42192</v>
      </c>
    </row>
    <row r="101" spans="1:12" x14ac:dyDescent="0.25">
      <c r="A101" s="1">
        <v>42193</v>
      </c>
      <c r="B101">
        <v>20</v>
      </c>
      <c r="C101">
        <v>3</v>
      </c>
      <c r="D101">
        <f t="shared" si="15"/>
        <v>15297</v>
      </c>
      <c r="E101">
        <f t="shared" si="11"/>
        <v>2100</v>
      </c>
      <c r="F101">
        <f t="shared" si="16"/>
        <v>0</v>
      </c>
      <c r="G101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0"/>
        <v>15297</v>
      </c>
      <c r="K101">
        <f t="shared" si="17"/>
        <v>0</v>
      </c>
      <c r="L101" s="1">
        <v>42193</v>
      </c>
    </row>
    <row r="102" spans="1:12" x14ac:dyDescent="0.25">
      <c r="A102" s="1">
        <v>42194</v>
      </c>
      <c r="B102">
        <v>16</v>
      </c>
      <c r="C102">
        <v>0.2</v>
      </c>
      <c r="D102">
        <f t="shared" si="15"/>
        <v>15437</v>
      </c>
      <c r="E102">
        <f t="shared" si="11"/>
        <v>140</v>
      </c>
      <c r="F102">
        <f t="shared" si="16"/>
        <v>0</v>
      </c>
      <c r="G102">
        <f t="shared" si="12"/>
        <v>1</v>
      </c>
      <c r="H102" s="2">
        <f t="shared" si="13"/>
        <v>12000</v>
      </c>
      <c r="I102" s="2">
        <f t="shared" si="14"/>
        <v>0</v>
      </c>
      <c r="J102" s="2">
        <f t="shared" si="10"/>
        <v>3437</v>
      </c>
      <c r="K102">
        <f t="shared" si="17"/>
        <v>0</v>
      </c>
      <c r="L102" s="1">
        <v>42194</v>
      </c>
    </row>
    <row r="103" spans="1:12" x14ac:dyDescent="0.25">
      <c r="A103" s="1">
        <v>42195</v>
      </c>
      <c r="B103">
        <v>13</v>
      </c>
      <c r="C103">
        <v>12.2</v>
      </c>
      <c r="D103">
        <f t="shared" si="15"/>
        <v>11977</v>
      </c>
      <c r="E103">
        <f t="shared" si="11"/>
        <v>8540</v>
      </c>
      <c r="F103">
        <f t="shared" si="16"/>
        <v>0</v>
      </c>
      <c r="G103">
        <f t="shared" si="12"/>
        <v>0</v>
      </c>
      <c r="H103" s="2">
        <f t="shared" si="13"/>
        <v>0</v>
      </c>
      <c r="I103" s="2">
        <f t="shared" si="14"/>
        <v>0</v>
      </c>
      <c r="J103" s="2">
        <f t="shared" si="10"/>
        <v>11977</v>
      </c>
      <c r="K103">
        <f t="shared" si="17"/>
        <v>0</v>
      </c>
      <c r="L103" s="1">
        <v>42195</v>
      </c>
    </row>
    <row r="104" spans="1:12" x14ac:dyDescent="0.25">
      <c r="A104" s="1">
        <v>42196</v>
      </c>
      <c r="B104">
        <v>16</v>
      </c>
      <c r="C104">
        <v>0</v>
      </c>
      <c r="D104">
        <f t="shared" si="15"/>
        <v>11747</v>
      </c>
      <c r="E104">
        <f t="shared" si="11"/>
        <v>0</v>
      </c>
      <c r="F104">
        <f t="shared" si="16"/>
        <v>230</v>
      </c>
      <c r="G104">
        <f t="shared" si="12"/>
        <v>1</v>
      </c>
      <c r="H104" s="2">
        <f t="shared" si="13"/>
        <v>12000</v>
      </c>
      <c r="I104" s="2">
        <f t="shared" si="14"/>
        <v>1</v>
      </c>
      <c r="J104" s="2">
        <f t="shared" si="10"/>
        <v>13000</v>
      </c>
      <c r="K104">
        <f t="shared" si="17"/>
        <v>13253</v>
      </c>
      <c r="L104" s="1">
        <v>42196</v>
      </c>
    </row>
    <row r="105" spans="1:12" x14ac:dyDescent="0.25">
      <c r="A105" s="1">
        <v>42197</v>
      </c>
      <c r="B105">
        <v>18</v>
      </c>
      <c r="C105">
        <v>2</v>
      </c>
      <c r="D105">
        <f t="shared" si="15"/>
        <v>14400</v>
      </c>
      <c r="E105">
        <f t="shared" si="11"/>
        <v>1400</v>
      </c>
      <c r="F105">
        <f t="shared" si="16"/>
        <v>0</v>
      </c>
      <c r="G105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0"/>
        <v>14400</v>
      </c>
      <c r="K105">
        <f t="shared" si="17"/>
        <v>0</v>
      </c>
      <c r="L105" s="1">
        <v>42197</v>
      </c>
    </row>
    <row r="106" spans="1:12" x14ac:dyDescent="0.25">
      <c r="A106" s="1">
        <v>42198</v>
      </c>
      <c r="B106">
        <v>18</v>
      </c>
      <c r="C106">
        <v>12</v>
      </c>
      <c r="D106">
        <f t="shared" si="15"/>
        <v>22800</v>
      </c>
      <c r="E106">
        <f t="shared" si="11"/>
        <v>8400</v>
      </c>
      <c r="F106">
        <f t="shared" si="16"/>
        <v>0</v>
      </c>
      <c r="G106">
        <f t="shared" si="12"/>
        <v>0</v>
      </c>
      <c r="H106" s="2">
        <f t="shared" si="13"/>
        <v>0</v>
      </c>
      <c r="I106" s="2">
        <f t="shared" si="14"/>
        <v>0</v>
      </c>
      <c r="J106" s="2">
        <f t="shared" si="10"/>
        <v>22800</v>
      </c>
      <c r="K106">
        <f t="shared" si="17"/>
        <v>0</v>
      </c>
      <c r="L106" s="1">
        <v>42198</v>
      </c>
    </row>
    <row r="107" spans="1:12" x14ac:dyDescent="0.25">
      <c r="A107" s="1">
        <v>42199</v>
      </c>
      <c r="B107">
        <v>18</v>
      </c>
      <c r="C107">
        <v>0</v>
      </c>
      <c r="D107">
        <f t="shared" si="15"/>
        <v>22277</v>
      </c>
      <c r="E107">
        <f t="shared" si="11"/>
        <v>0</v>
      </c>
      <c r="F107">
        <f t="shared" si="16"/>
        <v>523</v>
      </c>
      <c r="G107">
        <f t="shared" si="12"/>
        <v>1</v>
      </c>
      <c r="H107" s="2">
        <f t="shared" si="13"/>
        <v>12000</v>
      </c>
      <c r="I107" s="2">
        <f t="shared" si="14"/>
        <v>0</v>
      </c>
      <c r="J107" s="2">
        <f t="shared" si="10"/>
        <v>10277</v>
      </c>
      <c r="K107">
        <f t="shared" si="17"/>
        <v>0</v>
      </c>
      <c r="L107" s="1">
        <v>42199</v>
      </c>
    </row>
    <row r="108" spans="1:12" x14ac:dyDescent="0.25">
      <c r="A108" s="1">
        <v>42200</v>
      </c>
      <c r="B108">
        <v>18</v>
      </c>
      <c r="C108">
        <v>0</v>
      </c>
      <c r="D108">
        <f t="shared" si="15"/>
        <v>10041</v>
      </c>
      <c r="E108">
        <f t="shared" si="11"/>
        <v>0</v>
      </c>
      <c r="F108">
        <f t="shared" si="16"/>
        <v>236</v>
      </c>
      <c r="G108">
        <f t="shared" si="12"/>
        <v>1</v>
      </c>
      <c r="H108" s="2">
        <f t="shared" si="13"/>
        <v>12000</v>
      </c>
      <c r="I108" s="2">
        <f t="shared" si="14"/>
        <v>1</v>
      </c>
      <c r="J108" s="2">
        <f t="shared" si="10"/>
        <v>13000</v>
      </c>
      <c r="K108">
        <f t="shared" si="17"/>
        <v>14959</v>
      </c>
      <c r="L108" s="1">
        <v>42200</v>
      </c>
    </row>
    <row r="109" spans="1:12" x14ac:dyDescent="0.25">
      <c r="A109" s="1">
        <v>42201</v>
      </c>
      <c r="B109">
        <v>16</v>
      </c>
      <c r="C109">
        <v>0</v>
      </c>
      <c r="D109">
        <f t="shared" si="15"/>
        <v>12750</v>
      </c>
      <c r="E109">
        <f t="shared" si="11"/>
        <v>0</v>
      </c>
      <c r="F109">
        <f t="shared" si="16"/>
        <v>250</v>
      </c>
      <c r="G109">
        <f t="shared" si="12"/>
        <v>1</v>
      </c>
      <c r="H109" s="2">
        <f t="shared" si="13"/>
        <v>12000</v>
      </c>
      <c r="I109" s="2">
        <f t="shared" si="14"/>
        <v>0</v>
      </c>
      <c r="J109" s="2">
        <f t="shared" si="10"/>
        <v>750</v>
      </c>
      <c r="K109">
        <f t="shared" si="17"/>
        <v>0</v>
      </c>
      <c r="L109" s="1">
        <v>42201</v>
      </c>
    </row>
    <row r="110" spans="1:12" x14ac:dyDescent="0.25">
      <c r="A110" s="1">
        <v>42202</v>
      </c>
      <c r="B110">
        <v>21</v>
      </c>
      <c r="C110">
        <v>0</v>
      </c>
      <c r="D110">
        <f t="shared" si="15"/>
        <v>728</v>
      </c>
      <c r="E110">
        <f t="shared" si="11"/>
        <v>0</v>
      </c>
      <c r="F110">
        <f t="shared" si="16"/>
        <v>22</v>
      </c>
      <c r="G110">
        <f t="shared" si="12"/>
        <v>1</v>
      </c>
      <c r="H110" s="2">
        <f t="shared" si="13"/>
        <v>12000</v>
      </c>
      <c r="I110" s="2">
        <f t="shared" si="14"/>
        <v>1</v>
      </c>
      <c r="J110" s="2">
        <f t="shared" si="10"/>
        <v>13000</v>
      </c>
      <c r="K110">
        <f t="shared" si="17"/>
        <v>24272</v>
      </c>
      <c r="L110" s="1">
        <v>42202</v>
      </c>
    </row>
    <row r="111" spans="1:12" x14ac:dyDescent="0.25">
      <c r="A111" s="1">
        <v>42203</v>
      </c>
      <c r="B111">
        <v>26</v>
      </c>
      <c r="C111">
        <v>0</v>
      </c>
      <c r="D111">
        <f t="shared" si="15"/>
        <v>12482</v>
      </c>
      <c r="E111">
        <f t="shared" si="11"/>
        <v>0</v>
      </c>
      <c r="F111">
        <f t="shared" si="16"/>
        <v>518</v>
      </c>
      <c r="G111">
        <f t="shared" si="12"/>
        <v>1</v>
      </c>
      <c r="H111" s="2">
        <f t="shared" si="13"/>
        <v>12000</v>
      </c>
      <c r="I111" s="2">
        <f t="shared" si="14"/>
        <v>0</v>
      </c>
      <c r="J111" s="2">
        <f t="shared" si="10"/>
        <v>482</v>
      </c>
      <c r="K111">
        <f t="shared" si="17"/>
        <v>0</v>
      </c>
      <c r="L111" s="1">
        <v>42203</v>
      </c>
    </row>
    <row r="112" spans="1:12" x14ac:dyDescent="0.25">
      <c r="A112" s="1">
        <v>42204</v>
      </c>
      <c r="B112">
        <v>23</v>
      </c>
      <c r="C112">
        <v>18</v>
      </c>
      <c r="D112">
        <f t="shared" si="15"/>
        <v>13082</v>
      </c>
      <c r="E112">
        <f t="shared" si="11"/>
        <v>12600</v>
      </c>
      <c r="F112">
        <f t="shared" si="16"/>
        <v>0</v>
      </c>
      <c r="G11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0"/>
        <v>13082</v>
      </c>
      <c r="K112">
        <f t="shared" si="17"/>
        <v>0</v>
      </c>
      <c r="L112" s="1">
        <v>42204</v>
      </c>
    </row>
    <row r="113" spans="1:12" x14ac:dyDescent="0.25">
      <c r="A113" s="1">
        <v>42205</v>
      </c>
      <c r="B113">
        <v>19</v>
      </c>
      <c r="C113">
        <v>0</v>
      </c>
      <c r="D113">
        <f t="shared" si="15"/>
        <v>12756</v>
      </c>
      <c r="E113">
        <f t="shared" si="11"/>
        <v>0</v>
      </c>
      <c r="F113">
        <f t="shared" si="16"/>
        <v>326</v>
      </c>
      <c r="G113">
        <f t="shared" si="12"/>
        <v>1</v>
      </c>
      <c r="H113" s="2">
        <f t="shared" si="13"/>
        <v>12000</v>
      </c>
      <c r="I113" s="2">
        <f t="shared" si="14"/>
        <v>0</v>
      </c>
      <c r="J113" s="2">
        <f t="shared" si="10"/>
        <v>756</v>
      </c>
      <c r="K113">
        <f t="shared" si="17"/>
        <v>0</v>
      </c>
      <c r="L113" s="1">
        <v>42205</v>
      </c>
    </row>
    <row r="114" spans="1:12" x14ac:dyDescent="0.25">
      <c r="A114" s="1">
        <v>42206</v>
      </c>
      <c r="B114">
        <v>20</v>
      </c>
      <c r="C114">
        <v>6</v>
      </c>
      <c r="D114">
        <f t="shared" si="15"/>
        <v>4956</v>
      </c>
      <c r="E114">
        <f t="shared" si="11"/>
        <v>4200</v>
      </c>
      <c r="F114">
        <f t="shared" si="16"/>
        <v>0</v>
      </c>
      <c r="G114">
        <f t="shared" si="12"/>
        <v>0</v>
      </c>
      <c r="H114" s="2">
        <f t="shared" si="13"/>
        <v>0</v>
      </c>
      <c r="I114" s="2">
        <f t="shared" si="14"/>
        <v>0</v>
      </c>
      <c r="J114" s="2">
        <f t="shared" si="10"/>
        <v>4956</v>
      </c>
      <c r="K114">
        <f t="shared" si="17"/>
        <v>0</v>
      </c>
      <c r="L114" s="1">
        <v>42206</v>
      </c>
    </row>
    <row r="115" spans="1:12" x14ac:dyDescent="0.25">
      <c r="A115" s="1">
        <v>42207</v>
      </c>
      <c r="B115">
        <v>22</v>
      </c>
      <c r="C115">
        <v>0</v>
      </c>
      <c r="D115">
        <f t="shared" si="15"/>
        <v>4802</v>
      </c>
      <c r="E115">
        <f t="shared" si="11"/>
        <v>0</v>
      </c>
      <c r="F115">
        <f t="shared" si="16"/>
        <v>154</v>
      </c>
      <c r="G115">
        <f t="shared" si="12"/>
        <v>1</v>
      </c>
      <c r="H115" s="2">
        <f t="shared" si="13"/>
        <v>12000</v>
      </c>
      <c r="I115" s="2">
        <f t="shared" si="14"/>
        <v>1</v>
      </c>
      <c r="J115" s="2">
        <f t="shared" si="10"/>
        <v>13000</v>
      </c>
      <c r="K115">
        <f t="shared" si="17"/>
        <v>20198</v>
      </c>
      <c r="L115" s="1">
        <v>42207</v>
      </c>
    </row>
    <row r="116" spans="1:12" x14ac:dyDescent="0.25">
      <c r="A116" s="1">
        <v>42208</v>
      </c>
      <c r="B116">
        <v>20</v>
      </c>
      <c r="C116">
        <v>0</v>
      </c>
      <c r="D116">
        <f t="shared" si="15"/>
        <v>12651</v>
      </c>
      <c r="E116">
        <f t="shared" si="11"/>
        <v>0</v>
      </c>
      <c r="F116">
        <f t="shared" si="16"/>
        <v>349</v>
      </c>
      <c r="G116">
        <f t="shared" si="12"/>
        <v>1</v>
      </c>
      <c r="H116" s="2">
        <f t="shared" si="13"/>
        <v>12000</v>
      </c>
      <c r="I116" s="2">
        <f t="shared" si="14"/>
        <v>0</v>
      </c>
      <c r="J116" s="2">
        <f t="shared" si="10"/>
        <v>651</v>
      </c>
      <c r="K116">
        <f t="shared" si="17"/>
        <v>0</v>
      </c>
      <c r="L116" s="1">
        <v>42208</v>
      </c>
    </row>
    <row r="117" spans="1:12" x14ac:dyDescent="0.25">
      <c r="A117" s="1">
        <v>42209</v>
      </c>
      <c r="B117">
        <v>20</v>
      </c>
      <c r="C117">
        <v>0</v>
      </c>
      <c r="D117">
        <f t="shared" si="15"/>
        <v>633</v>
      </c>
      <c r="E117">
        <f t="shared" si="11"/>
        <v>0</v>
      </c>
      <c r="F117">
        <f t="shared" si="16"/>
        <v>18</v>
      </c>
      <c r="G117">
        <f t="shared" si="12"/>
        <v>1</v>
      </c>
      <c r="H117" s="2">
        <f t="shared" si="13"/>
        <v>12000</v>
      </c>
      <c r="I117" s="2">
        <f t="shared" si="14"/>
        <v>1</v>
      </c>
      <c r="J117" s="2">
        <f t="shared" si="10"/>
        <v>13000</v>
      </c>
      <c r="K117">
        <f t="shared" si="17"/>
        <v>24367</v>
      </c>
      <c r="L117" s="1">
        <v>42209</v>
      </c>
    </row>
    <row r="118" spans="1:12" x14ac:dyDescent="0.25">
      <c r="A118" s="1">
        <v>42210</v>
      </c>
      <c r="B118">
        <v>23</v>
      </c>
      <c r="C118">
        <v>0.1</v>
      </c>
      <c r="D118">
        <f t="shared" si="15"/>
        <v>13070</v>
      </c>
      <c r="E118">
        <f t="shared" si="11"/>
        <v>70</v>
      </c>
      <c r="F118">
        <f t="shared" si="16"/>
        <v>0</v>
      </c>
      <c r="G118">
        <f t="shared" si="12"/>
        <v>1</v>
      </c>
      <c r="H118" s="2">
        <f t="shared" si="13"/>
        <v>12000</v>
      </c>
      <c r="I118" s="2">
        <f t="shared" si="14"/>
        <v>0</v>
      </c>
      <c r="J118" s="2">
        <f t="shared" si="10"/>
        <v>1070</v>
      </c>
      <c r="K118">
        <f t="shared" si="17"/>
        <v>0</v>
      </c>
      <c r="L118" s="1">
        <v>42210</v>
      </c>
    </row>
    <row r="119" spans="1:12" x14ac:dyDescent="0.25">
      <c r="A119" s="1">
        <v>42211</v>
      </c>
      <c r="B119">
        <v>16</v>
      </c>
      <c r="C119">
        <v>0</v>
      </c>
      <c r="D119">
        <f t="shared" si="15"/>
        <v>1049</v>
      </c>
      <c r="E119">
        <f t="shared" si="11"/>
        <v>0</v>
      </c>
      <c r="F119">
        <f t="shared" si="16"/>
        <v>21</v>
      </c>
      <c r="G119">
        <f t="shared" si="12"/>
        <v>1</v>
      </c>
      <c r="H119" s="2">
        <f t="shared" si="13"/>
        <v>12000</v>
      </c>
      <c r="I119" s="2">
        <f t="shared" si="14"/>
        <v>1</v>
      </c>
      <c r="J119" s="2">
        <f t="shared" si="10"/>
        <v>13000</v>
      </c>
      <c r="K119">
        <f t="shared" si="17"/>
        <v>23951</v>
      </c>
      <c r="L119" s="1">
        <v>42211</v>
      </c>
    </row>
    <row r="120" spans="1:12" x14ac:dyDescent="0.25">
      <c r="A120" s="1">
        <v>42212</v>
      </c>
      <c r="B120">
        <v>16</v>
      </c>
      <c r="C120">
        <v>0.1</v>
      </c>
      <c r="D120">
        <f t="shared" si="15"/>
        <v>13070</v>
      </c>
      <c r="E120">
        <f t="shared" si="11"/>
        <v>70</v>
      </c>
      <c r="F120">
        <f t="shared" si="16"/>
        <v>0</v>
      </c>
      <c r="G120">
        <f t="shared" si="12"/>
        <v>1</v>
      </c>
      <c r="H120" s="2">
        <f t="shared" si="13"/>
        <v>12000</v>
      </c>
      <c r="I120" s="2">
        <f t="shared" si="14"/>
        <v>0</v>
      </c>
      <c r="J120" s="2">
        <f t="shared" si="10"/>
        <v>1070</v>
      </c>
      <c r="K120">
        <f t="shared" si="17"/>
        <v>0</v>
      </c>
      <c r="L120" s="1">
        <v>42212</v>
      </c>
    </row>
    <row r="121" spans="1:12" x14ac:dyDescent="0.25">
      <c r="A121" s="1">
        <v>42213</v>
      </c>
      <c r="B121">
        <v>18</v>
      </c>
      <c r="C121">
        <v>0.3</v>
      </c>
      <c r="D121">
        <f t="shared" si="15"/>
        <v>1280</v>
      </c>
      <c r="E121">
        <f t="shared" si="11"/>
        <v>210</v>
      </c>
      <c r="F121">
        <f t="shared" si="16"/>
        <v>0</v>
      </c>
      <c r="G121">
        <f t="shared" si="12"/>
        <v>1</v>
      </c>
      <c r="H121" s="2">
        <f t="shared" si="13"/>
        <v>12000</v>
      </c>
      <c r="I121" s="2">
        <f t="shared" si="14"/>
        <v>1</v>
      </c>
      <c r="J121" s="2">
        <f t="shared" si="10"/>
        <v>13000</v>
      </c>
      <c r="K121">
        <f t="shared" si="17"/>
        <v>23720</v>
      </c>
      <c r="L121" s="1">
        <v>42213</v>
      </c>
    </row>
    <row r="122" spans="1:12" x14ac:dyDescent="0.25">
      <c r="A122" s="1">
        <v>42214</v>
      </c>
      <c r="B122">
        <v>18</v>
      </c>
      <c r="C122">
        <v>0</v>
      </c>
      <c r="D122">
        <f t="shared" si="15"/>
        <v>12702</v>
      </c>
      <c r="E122">
        <f t="shared" si="11"/>
        <v>0</v>
      </c>
      <c r="F122">
        <f t="shared" si="16"/>
        <v>298</v>
      </c>
      <c r="G122">
        <f t="shared" si="12"/>
        <v>1</v>
      </c>
      <c r="H122" s="2">
        <f t="shared" si="13"/>
        <v>12000</v>
      </c>
      <c r="I122" s="2">
        <f t="shared" si="14"/>
        <v>0</v>
      </c>
      <c r="J122" s="2">
        <f t="shared" si="10"/>
        <v>702</v>
      </c>
      <c r="K122">
        <f t="shared" si="17"/>
        <v>0</v>
      </c>
      <c r="L122" s="1">
        <v>42214</v>
      </c>
    </row>
    <row r="123" spans="1:12" x14ac:dyDescent="0.25">
      <c r="A123" s="1">
        <v>42215</v>
      </c>
      <c r="B123">
        <v>14</v>
      </c>
      <c r="C123">
        <v>0</v>
      </c>
      <c r="D123">
        <f t="shared" si="15"/>
        <v>690</v>
      </c>
      <c r="E123">
        <f t="shared" si="11"/>
        <v>0</v>
      </c>
      <c r="F123">
        <f t="shared" si="16"/>
        <v>12</v>
      </c>
      <c r="G123">
        <f t="shared" si="12"/>
        <v>0</v>
      </c>
      <c r="H123" s="2">
        <f t="shared" si="13"/>
        <v>0</v>
      </c>
      <c r="I123" s="2">
        <f t="shared" si="14"/>
        <v>0</v>
      </c>
      <c r="J123" s="2">
        <f t="shared" si="10"/>
        <v>690</v>
      </c>
      <c r="K123">
        <f t="shared" si="17"/>
        <v>0</v>
      </c>
      <c r="L123" s="1">
        <v>42215</v>
      </c>
    </row>
    <row r="124" spans="1:12" x14ac:dyDescent="0.25">
      <c r="A124" s="1">
        <v>42216</v>
      </c>
      <c r="B124">
        <v>14</v>
      </c>
      <c r="C124">
        <v>0</v>
      </c>
      <c r="D124">
        <f t="shared" si="15"/>
        <v>679</v>
      </c>
      <c r="E124">
        <f t="shared" si="11"/>
        <v>0</v>
      </c>
      <c r="F124">
        <f t="shared" si="16"/>
        <v>11</v>
      </c>
      <c r="G124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0"/>
        <v>679</v>
      </c>
      <c r="K124">
        <f t="shared" si="17"/>
        <v>0</v>
      </c>
      <c r="L124" s="1">
        <v>42216</v>
      </c>
    </row>
    <row r="125" spans="1:12" x14ac:dyDescent="0.25">
      <c r="A125" s="1">
        <v>42217</v>
      </c>
      <c r="B125">
        <v>16</v>
      </c>
      <c r="C125">
        <v>0</v>
      </c>
      <c r="D125">
        <f t="shared" si="15"/>
        <v>665</v>
      </c>
      <c r="E125">
        <f t="shared" si="11"/>
        <v>0</v>
      </c>
      <c r="F125">
        <f t="shared" si="16"/>
        <v>14</v>
      </c>
      <c r="G125">
        <f t="shared" si="12"/>
        <v>1</v>
      </c>
      <c r="H125" s="2">
        <f t="shared" si="13"/>
        <v>12000</v>
      </c>
      <c r="I125" s="2">
        <f t="shared" si="14"/>
        <v>1</v>
      </c>
      <c r="J125" s="2">
        <f t="shared" si="10"/>
        <v>13000</v>
      </c>
      <c r="K125">
        <f t="shared" si="17"/>
        <v>24335</v>
      </c>
      <c r="L125" s="1">
        <v>42217</v>
      </c>
    </row>
    <row r="126" spans="1:12" x14ac:dyDescent="0.25">
      <c r="A126" s="1">
        <v>42218</v>
      </c>
      <c r="B126">
        <v>22</v>
      </c>
      <c r="C126">
        <v>0</v>
      </c>
      <c r="D126">
        <f t="shared" si="15"/>
        <v>12597</v>
      </c>
      <c r="E126">
        <f t="shared" si="11"/>
        <v>0</v>
      </c>
      <c r="F126">
        <f t="shared" si="16"/>
        <v>403</v>
      </c>
      <c r="G126">
        <f t="shared" si="12"/>
        <v>1</v>
      </c>
      <c r="H126" s="2">
        <f t="shared" si="13"/>
        <v>12000</v>
      </c>
      <c r="I126" s="2">
        <f t="shared" si="14"/>
        <v>0</v>
      </c>
      <c r="J126" s="2">
        <f t="shared" si="10"/>
        <v>597</v>
      </c>
      <c r="K126">
        <f t="shared" si="17"/>
        <v>0</v>
      </c>
      <c r="L126" s="1">
        <v>42218</v>
      </c>
    </row>
    <row r="127" spans="1:12" x14ac:dyDescent="0.25">
      <c r="A127" s="1">
        <v>42219</v>
      </c>
      <c r="B127">
        <v>22</v>
      </c>
      <c r="C127">
        <v>0</v>
      </c>
      <c r="D127">
        <f t="shared" si="15"/>
        <v>578</v>
      </c>
      <c r="E127">
        <f t="shared" si="11"/>
        <v>0</v>
      </c>
      <c r="F127">
        <f t="shared" si="16"/>
        <v>19</v>
      </c>
      <c r="G127">
        <f t="shared" si="12"/>
        <v>1</v>
      </c>
      <c r="H127" s="2">
        <f t="shared" si="13"/>
        <v>12000</v>
      </c>
      <c r="I127" s="2">
        <f t="shared" si="14"/>
        <v>1</v>
      </c>
      <c r="J127" s="2">
        <f t="shared" si="10"/>
        <v>13000</v>
      </c>
      <c r="K127">
        <f t="shared" si="17"/>
        <v>24422</v>
      </c>
      <c r="L127" s="1">
        <v>42219</v>
      </c>
    </row>
    <row r="128" spans="1:12" x14ac:dyDescent="0.25">
      <c r="A128" s="1">
        <v>42220</v>
      </c>
      <c r="B128">
        <v>25</v>
      </c>
      <c r="C128">
        <v>0</v>
      </c>
      <c r="D128">
        <f t="shared" si="15"/>
        <v>12512</v>
      </c>
      <c r="E128">
        <f t="shared" si="11"/>
        <v>0</v>
      </c>
      <c r="F128">
        <f t="shared" si="16"/>
        <v>488</v>
      </c>
      <c r="G128">
        <f t="shared" si="12"/>
        <v>1</v>
      </c>
      <c r="H128" s="2">
        <f t="shared" si="13"/>
        <v>12000</v>
      </c>
      <c r="I128" s="2">
        <f t="shared" si="14"/>
        <v>0</v>
      </c>
      <c r="J128" s="2">
        <f t="shared" si="10"/>
        <v>512</v>
      </c>
      <c r="K128">
        <f t="shared" si="17"/>
        <v>0</v>
      </c>
      <c r="L128" s="1">
        <v>42220</v>
      </c>
    </row>
    <row r="129" spans="1:12" x14ac:dyDescent="0.25">
      <c r="A129" s="1">
        <v>42221</v>
      </c>
      <c r="B129">
        <v>24</v>
      </c>
      <c r="C129">
        <v>0</v>
      </c>
      <c r="D129">
        <f t="shared" si="15"/>
        <v>493</v>
      </c>
      <c r="E129">
        <f t="shared" si="11"/>
        <v>0</v>
      </c>
      <c r="F129">
        <f t="shared" si="16"/>
        <v>19</v>
      </c>
      <c r="G129">
        <f t="shared" si="12"/>
        <v>1</v>
      </c>
      <c r="H129" s="2">
        <f t="shared" si="13"/>
        <v>12000</v>
      </c>
      <c r="I129" s="2">
        <f t="shared" si="14"/>
        <v>1</v>
      </c>
      <c r="J129" s="2">
        <f t="shared" si="10"/>
        <v>13000</v>
      </c>
      <c r="K129">
        <f t="shared" si="17"/>
        <v>24507</v>
      </c>
      <c r="L129" s="1">
        <v>42221</v>
      </c>
    </row>
    <row r="130" spans="1:12" x14ac:dyDescent="0.25">
      <c r="A130" s="1">
        <v>42222</v>
      </c>
      <c r="B130">
        <v>24</v>
      </c>
      <c r="C130">
        <v>0</v>
      </c>
      <c r="D130">
        <f t="shared" si="15"/>
        <v>12541</v>
      </c>
      <c r="E130">
        <f t="shared" si="11"/>
        <v>0</v>
      </c>
      <c r="F130">
        <f t="shared" si="16"/>
        <v>459</v>
      </c>
      <c r="G130">
        <f t="shared" si="12"/>
        <v>1</v>
      </c>
      <c r="H130" s="2">
        <f t="shared" si="13"/>
        <v>12000</v>
      </c>
      <c r="I130" s="2">
        <f t="shared" si="14"/>
        <v>0</v>
      </c>
      <c r="J130" s="2">
        <f t="shared" ref="J130:J185" si="18">IF(I130=0,D130-H130,25000-H130)</f>
        <v>541</v>
      </c>
      <c r="K130">
        <f t="shared" si="17"/>
        <v>0</v>
      </c>
      <c r="L130" s="1">
        <v>42222</v>
      </c>
    </row>
    <row r="131" spans="1:12" x14ac:dyDescent="0.25">
      <c r="A131" s="1">
        <v>42223</v>
      </c>
      <c r="B131">
        <v>28</v>
      </c>
      <c r="C131">
        <v>0</v>
      </c>
      <c r="D131">
        <f t="shared" si="15"/>
        <v>516</v>
      </c>
      <c r="E131">
        <f t="shared" ref="E131:E185" si="19">700*C131</f>
        <v>0</v>
      </c>
      <c r="F131">
        <f t="shared" si="16"/>
        <v>25</v>
      </c>
      <c r="G131">
        <f t="shared" ref="G131:G185" si="20">IF(AND(B131&gt;15,C131&lt;=0.6),1,0)</f>
        <v>1</v>
      </c>
      <c r="H131" s="2">
        <f t="shared" ref="H131:H185" si="21">IF(G131=1,IF(B131&lt;=30,12000,IF(B131&gt;30,24000,"AAAAAA")),0)</f>
        <v>12000</v>
      </c>
      <c r="I131" s="2">
        <f t="shared" ref="I131:I185" si="22">IF(H131&gt;D131,1,0)</f>
        <v>1</v>
      </c>
      <c r="J131" s="2">
        <f t="shared" si="18"/>
        <v>13000</v>
      </c>
      <c r="K131">
        <f t="shared" si="17"/>
        <v>24484</v>
      </c>
      <c r="L131" s="1">
        <v>42223</v>
      </c>
    </row>
    <row r="132" spans="1:12" x14ac:dyDescent="0.25">
      <c r="A132" s="1">
        <v>42224</v>
      </c>
      <c r="B132">
        <v>28</v>
      </c>
      <c r="C132">
        <v>0</v>
      </c>
      <c r="D132">
        <f t="shared" ref="D132:D185" si="23">MIN(25000,(J131+E132-F132))</f>
        <v>12422</v>
      </c>
      <c r="E132">
        <f t="shared" si="19"/>
        <v>0</v>
      </c>
      <c r="F132">
        <f t="shared" ref="F132:F185" si="24">IF(C132=0,ROUNDUP(0.03%*POWER(B132,1.5)*J131,0),0)</f>
        <v>578</v>
      </c>
      <c r="G132">
        <f t="shared" si="20"/>
        <v>1</v>
      </c>
      <c r="H132" s="2">
        <f t="shared" si="21"/>
        <v>12000</v>
      </c>
      <c r="I132" s="2">
        <f t="shared" si="22"/>
        <v>0</v>
      </c>
      <c r="J132" s="2">
        <f t="shared" si="18"/>
        <v>422</v>
      </c>
      <c r="K132">
        <f t="shared" ref="K132:K185" si="25">IF(I132=1,25000-D132,0)</f>
        <v>0</v>
      </c>
      <c r="L132" s="1">
        <v>42224</v>
      </c>
    </row>
    <row r="133" spans="1:12" x14ac:dyDescent="0.25">
      <c r="A133" s="1">
        <v>42225</v>
      </c>
      <c r="B133">
        <v>24</v>
      </c>
      <c r="C133">
        <v>0</v>
      </c>
      <c r="D133">
        <f t="shared" si="23"/>
        <v>407</v>
      </c>
      <c r="E133">
        <f t="shared" si="19"/>
        <v>0</v>
      </c>
      <c r="F133">
        <f t="shared" si="24"/>
        <v>15</v>
      </c>
      <c r="G133">
        <f t="shared" si="20"/>
        <v>1</v>
      </c>
      <c r="H133" s="2">
        <f t="shared" si="21"/>
        <v>12000</v>
      </c>
      <c r="I133" s="2">
        <f t="shared" si="22"/>
        <v>1</v>
      </c>
      <c r="J133" s="2">
        <f t="shared" si="18"/>
        <v>13000</v>
      </c>
      <c r="K133">
        <f t="shared" si="25"/>
        <v>24593</v>
      </c>
      <c r="L133" s="1">
        <v>42225</v>
      </c>
    </row>
    <row r="134" spans="1:12" x14ac:dyDescent="0.25">
      <c r="A134" s="1">
        <v>42226</v>
      </c>
      <c r="B134">
        <v>24</v>
      </c>
      <c r="C134">
        <v>0</v>
      </c>
      <c r="D134">
        <f t="shared" si="23"/>
        <v>12541</v>
      </c>
      <c r="E134">
        <f t="shared" si="19"/>
        <v>0</v>
      </c>
      <c r="F134">
        <f t="shared" si="24"/>
        <v>459</v>
      </c>
      <c r="G134">
        <f t="shared" si="20"/>
        <v>1</v>
      </c>
      <c r="H134" s="2">
        <f t="shared" si="21"/>
        <v>12000</v>
      </c>
      <c r="I134" s="2">
        <f t="shared" si="22"/>
        <v>0</v>
      </c>
      <c r="J134" s="2">
        <f t="shared" si="18"/>
        <v>541</v>
      </c>
      <c r="K134">
        <f t="shared" si="25"/>
        <v>0</v>
      </c>
      <c r="L134" s="1">
        <v>42226</v>
      </c>
    </row>
    <row r="135" spans="1:12" x14ac:dyDescent="0.25">
      <c r="A135" s="1">
        <v>42227</v>
      </c>
      <c r="B135">
        <v>26</v>
      </c>
      <c r="C135">
        <v>0</v>
      </c>
      <c r="D135">
        <f t="shared" si="23"/>
        <v>519</v>
      </c>
      <c r="E135">
        <f t="shared" si="19"/>
        <v>0</v>
      </c>
      <c r="F135">
        <f t="shared" si="24"/>
        <v>22</v>
      </c>
      <c r="G135">
        <f t="shared" si="20"/>
        <v>1</v>
      </c>
      <c r="H135" s="2">
        <f t="shared" si="21"/>
        <v>12000</v>
      </c>
      <c r="I135" s="2">
        <f t="shared" si="22"/>
        <v>1</v>
      </c>
      <c r="J135" s="2">
        <f t="shared" si="18"/>
        <v>13000</v>
      </c>
      <c r="K135">
        <f t="shared" si="25"/>
        <v>24481</v>
      </c>
      <c r="L135" s="1">
        <v>42227</v>
      </c>
    </row>
    <row r="136" spans="1:12" x14ac:dyDescent="0.25">
      <c r="A136" s="1">
        <v>42228</v>
      </c>
      <c r="B136">
        <v>32</v>
      </c>
      <c r="C136">
        <v>0.6</v>
      </c>
      <c r="D136">
        <f t="shared" si="23"/>
        <v>13420</v>
      </c>
      <c r="E136">
        <f t="shared" si="19"/>
        <v>420</v>
      </c>
      <c r="F136">
        <f t="shared" si="24"/>
        <v>0</v>
      </c>
      <c r="G136">
        <f t="shared" si="20"/>
        <v>1</v>
      </c>
      <c r="H136" s="2">
        <f t="shared" si="21"/>
        <v>24000</v>
      </c>
      <c r="I136" s="2">
        <f t="shared" si="22"/>
        <v>1</v>
      </c>
      <c r="J136" s="2">
        <f t="shared" si="18"/>
        <v>1000</v>
      </c>
      <c r="K136">
        <f t="shared" si="25"/>
        <v>11580</v>
      </c>
      <c r="L136" s="1">
        <v>42228</v>
      </c>
    </row>
    <row r="137" spans="1:12" x14ac:dyDescent="0.25">
      <c r="A137" s="1">
        <v>42229</v>
      </c>
      <c r="B137">
        <v>31</v>
      </c>
      <c r="C137">
        <v>0.1</v>
      </c>
      <c r="D137">
        <f t="shared" si="23"/>
        <v>1070</v>
      </c>
      <c r="E137">
        <f t="shared" si="19"/>
        <v>70</v>
      </c>
      <c r="F137">
        <f t="shared" si="24"/>
        <v>0</v>
      </c>
      <c r="G137">
        <f t="shared" si="20"/>
        <v>1</v>
      </c>
      <c r="H137" s="2">
        <f t="shared" si="21"/>
        <v>24000</v>
      </c>
      <c r="I137" s="2">
        <f t="shared" si="22"/>
        <v>1</v>
      </c>
      <c r="J137" s="2">
        <f t="shared" si="18"/>
        <v>1000</v>
      </c>
      <c r="K137">
        <f t="shared" si="25"/>
        <v>23930</v>
      </c>
      <c r="L137" s="1">
        <v>42229</v>
      </c>
    </row>
    <row r="138" spans="1:12" x14ac:dyDescent="0.25">
      <c r="A138" s="1">
        <v>42230</v>
      </c>
      <c r="B138">
        <v>33</v>
      </c>
      <c r="C138">
        <v>0</v>
      </c>
      <c r="D138">
        <f t="shared" si="23"/>
        <v>943</v>
      </c>
      <c r="E138">
        <f t="shared" si="19"/>
        <v>0</v>
      </c>
      <c r="F138">
        <f t="shared" si="24"/>
        <v>57</v>
      </c>
      <c r="G138">
        <f t="shared" si="20"/>
        <v>1</v>
      </c>
      <c r="H138" s="2">
        <f t="shared" si="21"/>
        <v>24000</v>
      </c>
      <c r="I138" s="2">
        <f t="shared" si="22"/>
        <v>1</v>
      </c>
      <c r="J138" s="2">
        <f t="shared" si="18"/>
        <v>1000</v>
      </c>
      <c r="K138">
        <f t="shared" si="25"/>
        <v>24057</v>
      </c>
      <c r="L138" s="1">
        <v>42230</v>
      </c>
    </row>
    <row r="139" spans="1:12" x14ac:dyDescent="0.25">
      <c r="A139" s="1">
        <v>42231</v>
      </c>
      <c r="B139">
        <v>31</v>
      </c>
      <c r="C139">
        <v>12</v>
      </c>
      <c r="D139">
        <f t="shared" si="23"/>
        <v>9400</v>
      </c>
      <c r="E139">
        <f t="shared" si="19"/>
        <v>8400</v>
      </c>
      <c r="F139">
        <f t="shared" si="24"/>
        <v>0</v>
      </c>
      <c r="G139">
        <f t="shared" si="20"/>
        <v>0</v>
      </c>
      <c r="H139" s="2">
        <f t="shared" si="21"/>
        <v>0</v>
      </c>
      <c r="I139" s="2">
        <f t="shared" si="22"/>
        <v>0</v>
      </c>
      <c r="J139" s="2">
        <f t="shared" si="18"/>
        <v>9400</v>
      </c>
      <c r="K139">
        <f t="shared" si="25"/>
        <v>0</v>
      </c>
      <c r="L139" s="1">
        <v>42231</v>
      </c>
    </row>
    <row r="140" spans="1:12" x14ac:dyDescent="0.25">
      <c r="A140" s="1">
        <v>42232</v>
      </c>
      <c r="B140">
        <v>22</v>
      </c>
      <c r="C140">
        <v>0</v>
      </c>
      <c r="D140">
        <f t="shared" si="23"/>
        <v>9109</v>
      </c>
      <c r="E140">
        <f t="shared" si="19"/>
        <v>0</v>
      </c>
      <c r="F140">
        <f t="shared" si="24"/>
        <v>291</v>
      </c>
      <c r="G140">
        <f t="shared" si="20"/>
        <v>1</v>
      </c>
      <c r="H140" s="2">
        <f t="shared" si="21"/>
        <v>12000</v>
      </c>
      <c r="I140" s="2">
        <f t="shared" si="22"/>
        <v>1</v>
      </c>
      <c r="J140" s="2">
        <f t="shared" si="18"/>
        <v>13000</v>
      </c>
      <c r="K140">
        <f t="shared" si="25"/>
        <v>15891</v>
      </c>
      <c r="L140" s="1">
        <v>42232</v>
      </c>
    </row>
    <row r="141" spans="1:12" x14ac:dyDescent="0.25">
      <c r="A141" s="1">
        <v>42233</v>
      </c>
      <c r="B141">
        <v>24</v>
      </c>
      <c r="C141">
        <v>0.2</v>
      </c>
      <c r="D141">
        <f t="shared" si="23"/>
        <v>13140</v>
      </c>
      <c r="E141">
        <f t="shared" si="19"/>
        <v>140</v>
      </c>
      <c r="F141">
        <f t="shared" si="24"/>
        <v>0</v>
      </c>
      <c r="G141">
        <f t="shared" si="20"/>
        <v>1</v>
      </c>
      <c r="H141" s="2">
        <f t="shared" si="21"/>
        <v>12000</v>
      </c>
      <c r="I141" s="2">
        <f t="shared" si="22"/>
        <v>0</v>
      </c>
      <c r="J141" s="2">
        <f t="shared" si="18"/>
        <v>1140</v>
      </c>
      <c r="K141">
        <f t="shared" si="25"/>
        <v>0</v>
      </c>
      <c r="L141" s="1">
        <v>42233</v>
      </c>
    </row>
    <row r="142" spans="1:12" x14ac:dyDescent="0.25">
      <c r="A142" s="1">
        <v>42234</v>
      </c>
      <c r="B142">
        <v>22</v>
      </c>
      <c r="C142">
        <v>0</v>
      </c>
      <c r="D142">
        <f t="shared" si="23"/>
        <v>1104</v>
      </c>
      <c r="E142">
        <f t="shared" si="19"/>
        <v>0</v>
      </c>
      <c r="F142">
        <f t="shared" si="24"/>
        <v>36</v>
      </c>
      <c r="G142">
        <f t="shared" si="20"/>
        <v>1</v>
      </c>
      <c r="H142" s="2">
        <f t="shared" si="21"/>
        <v>12000</v>
      </c>
      <c r="I142" s="2">
        <f t="shared" si="22"/>
        <v>1</v>
      </c>
      <c r="J142" s="2">
        <f t="shared" si="18"/>
        <v>13000</v>
      </c>
      <c r="K142">
        <f t="shared" si="25"/>
        <v>23896</v>
      </c>
      <c r="L142" s="1">
        <v>42234</v>
      </c>
    </row>
    <row r="143" spans="1:12" x14ac:dyDescent="0.25">
      <c r="A143" s="1">
        <v>42235</v>
      </c>
      <c r="B143">
        <v>19</v>
      </c>
      <c r="C143">
        <v>0</v>
      </c>
      <c r="D143">
        <f t="shared" si="23"/>
        <v>12677</v>
      </c>
      <c r="E143">
        <f t="shared" si="19"/>
        <v>0</v>
      </c>
      <c r="F143">
        <f t="shared" si="24"/>
        <v>323</v>
      </c>
      <c r="G143">
        <f t="shared" si="20"/>
        <v>1</v>
      </c>
      <c r="H143" s="2">
        <f t="shared" si="21"/>
        <v>12000</v>
      </c>
      <c r="I143" s="2">
        <f t="shared" si="22"/>
        <v>0</v>
      </c>
      <c r="J143" s="2">
        <f t="shared" si="18"/>
        <v>677</v>
      </c>
      <c r="K143">
        <f t="shared" si="25"/>
        <v>0</v>
      </c>
      <c r="L143" s="1">
        <v>42235</v>
      </c>
    </row>
    <row r="144" spans="1:12" x14ac:dyDescent="0.25">
      <c r="A144" s="1">
        <v>42236</v>
      </c>
      <c r="B144">
        <v>18</v>
      </c>
      <c r="C144">
        <v>0</v>
      </c>
      <c r="D144">
        <f t="shared" si="23"/>
        <v>661</v>
      </c>
      <c r="E144">
        <f t="shared" si="19"/>
        <v>0</v>
      </c>
      <c r="F144">
        <f t="shared" si="24"/>
        <v>16</v>
      </c>
      <c r="G144">
        <f t="shared" si="20"/>
        <v>1</v>
      </c>
      <c r="H144" s="2">
        <f t="shared" si="21"/>
        <v>12000</v>
      </c>
      <c r="I144" s="2">
        <f t="shared" si="22"/>
        <v>1</v>
      </c>
      <c r="J144" s="2">
        <f t="shared" si="18"/>
        <v>13000</v>
      </c>
      <c r="K144">
        <f t="shared" si="25"/>
        <v>24339</v>
      </c>
      <c r="L144" s="1">
        <v>42236</v>
      </c>
    </row>
    <row r="145" spans="1:12" x14ac:dyDescent="0.25">
      <c r="A145" s="1">
        <v>42237</v>
      </c>
      <c r="B145">
        <v>18</v>
      </c>
      <c r="C145">
        <v>0</v>
      </c>
      <c r="D145">
        <f t="shared" si="23"/>
        <v>12702</v>
      </c>
      <c r="E145">
        <f t="shared" si="19"/>
        <v>0</v>
      </c>
      <c r="F145">
        <f t="shared" si="24"/>
        <v>298</v>
      </c>
      <c r="G145">
        <f t="shared" si="20"/>
        <v>1</v>
      </c>
      <c r="H145" s="2">
        <f t="shared" si="21"/>
        <v>12000</v>
      </c>
      <c r="I145" s="2">
        <f t="shared" si="22"/>
        <v>0</v>
      </c>
      <c r="J145" s="2">
        <f t="shared" si="18"/>
        <v>702</v>
      </c>
      <c r="K145">
        <f t="shared" si="25"/>
        <v>0</v>
      </c>
      <c r="L145" s="1">
        <v>42237</v>
      </c>
    </row>
    <row r="146" spans="1:12" x14ac:dyDescent="0.25">
      <c r="A146" s="1">
        <v>42238</v>
      </c>
      <c r="B146">
        <v>18</v>
      </c>
      <c r="C146">
        <v>0</v>
      </c>
      <c r="D146">
        <f t="shared" si="23"/>
        <v>685</v>
      </c>
      <c r="E146">
        <f t="shared" si="19"/>
        <v>0</v>
      </c>
      <c r="F146">
        <f t="shared" si="24"/>
        <v>17</v>
      </c>
      <c r="G146">
        <f t="shared" si="20"/>
        <v>1</v>
      </c>
      <c r="H146" s="2">
        <f t="shared" si="21"/>
        <v>12000</v>
      </c>
      <c r="I146" s="2">
        <f t="shared" si="22"/>
        <v>1</v>
      </c>
      <c r="J146" s="2">
        <f t="shared" si="18"/>
        <v>13000</v>
      </c>
      <c r="K146">
        <f t="shared" si="25"/>
        <v>24315</v>
      </c>
      <c r="L146" s="1">
        <v>42238</v>
      </c>
    </row>
    <row r="147" spans="1:12" x14ac:dyDescent="0.25">
      <c r="A147" s="1">
        <v>42239</v>
      </c>
      <c r="B147">
        <v>19</v>
      </c>
      <c r="C147">
        <v>0</v>
      </c>
      <c r="D147">
        <f t="shared" si="23"/>
        <v>12677</v>
      </c>
      <c r="E147">
        <f t="shared" si="19"/>
        <v>0</v>
      </c>
      <c r="F147">
        <f t="shared" si="24"/>
        <v>323</v>
      </c>
      <c r="G147">
        <f t="shared" si="20"/>
        <v>1</v>
      </c>
      <c r="H147" s="2">
        <f t="shared" si="21"/>
        <v>12000</v>
      </c>
      <c r="I147" s="2">
        <f t="shared" si="22"/>
        <v>0</v>
      </c>
      <c r="J147" s="2">
        <f t="shared" si="18"/>
        <v>677</v>
      </c>
      <c r="K147">
        <f t="shared" si="25"/>
        <v>0</v>
      </c>
      <c r="L147" s="1">
        <v>42239</v>
      </c>
    </row>
    <row r="148" spans="1:12" x14ac:dyDescent="0.25">
      <c r="A148" s="1">
        <v>42240</v>
      </c>
      <c r="B148">
        <v>21</v>
      </c>
      <c r="C148">
        <v>5.5</v>
      </c>
      <c r="D148">
        <f t="shared" si="23"/>
        <v>4527</v>
      </c>
      <c r="E148">
        <f t="shared" si="19"/>
        <v>3850</v>
      </c>
      <c r="F148">
        <f t="shared" si="24"/>
        <v>0</v>
      </c>
      <c r="G148">
        <f t="shared" si="20"/>
        <v>0</v>
      </c>
      <c r="H148" s="2">
        <f t="shared" si="21"/>
        <v>0</v>
      </c>
      <c r="I148" s="2">
        <f t="shared" si="22"/>
        <v>0</v>
      </c>
      <c r="J148" s="2">
        <f t="shared" si="18"/>
        <v>4527</v>
      </c>
      <c r="K148">
        <f t="shared" si="25"/>
        <v>0</v>
      </c>
      <c r="L148" s="1">
        <v>42240</v>
      </c>
    </row>
    <row r="149" spans="1:12" x14ac:dyDescent="0.25">
      <c r="A149" s="1">
        <v>42241</v>
      </c>
      <c r="B149">
        <v>18</v>
      </c>
      <c r="C149">
        <v>18</v>
      </c>
      <c r="D149">
        <f t="shared" si="23"/>
        <v>17127</v>
      </c>
      <c r="E149">
        <f t="shared" si="19"/>
        <v>12600</v>
      </c>
      <c r="F149">
        <f t="shared" si="24"/>
        <v>0</v>
      </c>
      <c r="G149">
        <f t="shared" si="20"/>
        <v>0</v>
      </c>
      <c r="H149" s="2">
        <f t="shared" si="21"/>
        <v>0</v>
      </c>
      <c r="I149" s="2">
        <f t="shared" si="22"/>
        <v>0</v>
      </c>
      <c r="J149" s="2">
        <f t="shared" si="18"/>
        <v>17127</v>
      </c>
      <c r="K149">
        <f t="shared" si="25"/>
        <v>0</v>
      </c>
      <c r="L149" s="1">
        <v>42241</v>
      </c>
    </row>
    <row r="150" spans="1:12" x14ac:dyDescent="0.25">
      <c r="A150" s="1">
        <v>42242</v>
      </c>
      <c r="B150">
        <v>19</v>
      </c>
      <c r="C150">
        <v>12</v>
      </c>
      <c r="D150">
        <f t="shared" si="23"/>
        <v>25000</v>
      </c>
      <c r="E150">
        <f t="shared" si="19"/>
        <v>8400</v>
      </c>
      <c r="F150">
        <f t="shared" si="24"/>
        <v>0</v>
      </c>
      <c r="G150">
        <f t="shared" si="20"/>
        <v>0</v>
      </c>
      <c r="H150" s="2">
        <f t="shared" si="21"/>
        <v>0</v>
      </c>
      <c r="I150" s="2">
        <f t="shared" si="22"/>
        <v>0</v>
      </c>
      <c r="J150" s="2">
        <f t="shared" si="18"/>
        <v>25000</v>
      </c>
      <c r="K150">
        <f t="shared" si="25"/>
        <v>0</v>
      </c>
      <c r="L150" s="1">
        <v>42242</v>
      </c>
    </row>
    <row r="151" spans="1:12" x14ac:dyDescent="0.25">
      <c r="A151" s="1">
        <v>42243</v>
      </c>
      <c r="B151">
        <v>23</v>
      </c>
      <c r="C151">
        <v>0</v>
      </c>
      <c r="D151">
        <f t="shared" si="23"/>
        <v>24172</v>
      </c>
      <c r="E151">
        <f t="shared" si="19"/>
        <v>0</v>
      </c>
      <c r="F151">
        <f t="shared" si="24"/>
        <v>828</v>
      </c>
      <c r="G151">
        <f t="shared" si="20"/>
        <v>1</v>
      </c>
      <c r="H151" s="2">
        <f t="shared" si="21"/>
        <v>12000</v>
      </c>
      <c r="I151" s="2">
        <f t="shared" si="22"/>
        <v>0</v>
      </c>
      <c r="J151" s="2">
        <f t="shared" si="18"/>
        <v>12172</v>
      </c>
      <c r="K151">
        <f t="shared" si="25"/>
        <v>0</v>
      </c>
      <c r="L151" s="1">
        <v>42243</v>
      </c>
    </row>
    <row r="152" spans="1:12" x14ac:dyDescent="0.25">
      <c r="A152" s="1">
        <v>42244</v>
      </c>
      <c r="B152">
        <v>17</v>
      </c>
      <c r="C152">
        <v>0.1</v>
      </c>
      <c r="D152">
        <f t="shared" si="23"/>
        <v>12242</v>
      </c>
      <c r="E152">
        <f t="shared" si="19"/>
        <v>70</v>
      </c>
      <c r="F152">
        <f t="shared" si="24"/>
        <v>0</v>
      </c>
      <c r="G152">
        <f t="shared" si="20"/>
        <v>1</v>
      </c>
      <c r="H152" s="2">
        <f t="shared" si="21"/>
        <v>12000</v>
      </c>
      <c r="I152" s="2">
        <f t="shared" si="22"/>
        <v>0</v>
      </c>
      <c r="J152" s="2">
        <f t="shared" si="18"/>
        <v>242</v>
      </c>
      <c r="K152">
        <f t="shared" si="25"/>
        <v>0</v>
      </c>
      <c r="L152" s="1">
        <v>42244</v>
      </c>
    </row>
    <row r="153" spans="1:12" x14ac:dyDescent="0.25">
      <c r="A153" s="1">
        <v>42245</v>
      </c>
      <c r="B153">
        <v>16</v>
      </c>
      <c r="C153">
        <v>14</v>
      </c>
      <c r="D153">
        <f t="shared" si="23"/>
        <v>10042</v>
      </c>
      <c r="E153">
        <f t="shared" si="19"/>
        <v>9800</v>
      </c>
      <c r="F153">
        <f t="shared" si="24"/>
        <v>0</v>
      </c>
      <c r="G153">
        <f t="shared" si="20"/>
        <v>0</v>
      </c>
      <c r="H153" s="2">
        <f t="shared" si="21"/>
        <v>0</v>
      </c>
      <c r="I153" s="2">
        <f t="shared" si="22"/>
        <v>0</v>
      </c>
      <c r="J153" s="2">
        <f t="shared" si="18"/>
        <v>10042</v>
      </c>
      <c r="K153">
        <f t="shared" si="25"/>
        <v>0</v>
      </c>
      <c r="L153" s="1">
        <v>42245</v>
      </c>
    </row>
    <row r="154" spans="1:12" x14ac:dyDescent="0.25">
      <c r="A154" s="1">
        <v>42246</v>
      </c>
      <c r="B154">
        <v>22</v>
      </c>
      <c r="C154">
        <v>0</v>
      </c>
      <c r="D154">
        <f t="shared" si="23"/>
        <v>9731</v>
      </c>
      <c r="E154">
        <f t="shared" si="19"/>
        <v>0</v>
      </c>
      <c r="F154">
        <f t="shared" si="24"/>
        <v>311</v>
      </c>
      <c r="G154">
        <f t="shared" si="20"/>
        <v>1</v>
      </c>
      <c r="H154" s="2">
        <f t="shared" si="21"/>
        <v>12000</v>
      </c>
      <c r="I154" s="2">
        <f t="shared" si="22"/>
        <v>1</v>
      </c>
      <c r="J154" s="2">
        <f t="shared" si="18"/>
        <v>13000</v>
      </c>
      <c r="K154">
        <f t="shared" si="25"/>
        <v>15269</v>
      </c>
      <c r="L154" s="1">
        <v>42246</v>
      </c>
    </row>
    <row r="155" spans="1:12" x14ac:dyDescent="0.25">
      <c r="A155" s="1">
        <v>42247</v>
      </c>
      <c r="B155">
        <v>26</v>
      </c>
      <c r="C155">
        <v>0</v>
      </c>
      <c r="D155">
        <f t="shared" si="23"/>
        <v>12482</v>
      </c>
      <c r="E155">
        <f t="shared" si="19"/>
        <v>0</v>
      </c>
      <c r="F155">
        <f t="shared" si="24"/>
        <v>518</v>
      </c>
      <c r="G155">
        <f t="shared" si="20"/>
        <v>1</v>
      </c>
      <c r="H155" s="2">
        <f t="shared" si="21"/>
        <v>12000</v>
      </c>
      <c r="I155" s="2">
        <f t="shared" si="22"/>
        <v>0</v>
      </c>
      <c r="J155" s="2">
        <f t="shared" si="18"/>
        <v>482</v>
      </c>
      <c r="K155">
        <f t="shared" si="25"/>
        <v>0</v>
      </c>
      <c r="L155" s="1">
        <v>42247</v>
      </c>
    </row>
    <row r="156" spans="1:12" x14ac:dyDescent="0.25">
      <c r="A156" s="1">
        <v>42248</v>
      </c>
      <c r="B156">
        <v>27</v>
      </c>
      <c r="C156">
        <v>2</v>
      </c>
      <c r="D156">
        <f t="shared" si="23"/>
        <v>1882</v>
      </c>
      <c r="E156">
        <f t="shared" si="19"/>
        <v>1400</v>
      </c>
      <c r="F156">
        <f t="shared" si="24"/>
        <v>0</v>
      </c>
      <c r="G156">
        <f t="shared" si="20"/>
        <v>0</v>
      </c>
      <c r="H156" s="2">
        <f t="shared" si="21"/>
        <v>0</v>
      </c>
      <c r="I156" s="2">
        <f t="shared" si="22"/>
        <v>0</v>
      </c>
      <c r="J156" s="2">
        <f t="shared" si="18"/>
        <v>1882</v>
      </c>
      <c r="K156">
        <f t="shared" si="25"/>
        <v>0</v>
      </c>
      <c r="L156" s="1">
        <v>42248</v>
      </c>
    </row>
    <row r="157" spans="1:12" x14ac:dyDescent="0.25">
      <c r="A157" s="1">
        <v>42249</v>
      </c>
      <c r="B157">
        <v>18</v>
      </c>
      <c r="C157">
        <v>0</v>
      </c>
      <c r="D157">
        <f t="shared" si="23"/>
        <v>1838</v>
      </c>
      <c r="E157">
        <f t="shared" si="19"/>
        <v>0</v>
      </c>
      <c r="F157">
        <f t="shared" si="24"/>
        <v>44</v>
      </c>
      <c r="G157">
        <f t="shared" si="20"/>
        <v>1</v>
      </c>
      <c r="H157" s="2">
        <f t="shared" si="21"/>
        <v>12000</v>
      </c>
      <c r="I157" s="2">
        <f t="shared" si="22"/>
        <v>1</v>
      </c>
      <c r="J157" s="2">
        <f t="shared" si="18"/>
        <v>13000</v>
      </c>
      <c r="K157">
        <f t="shared" si="25"/>
        <v>23162</v>
      </c>
      <c r="L157" s="1">
        <v>42249</v>
      </c>
    </row>
    <row r="158" spans="1:12" x14ac:dyDescent="0.25">
      <c r="A158" s="1">
        <v>42250</v>
      </c>
      <c r="B158">
        <v>17</v>
      </c>
      <c r="C158">
        <v>0</v>
      </c>
      <c r="D158">
        <f t="shared" si="23"/>
        <v>12726</v>
      </c>
      <c r="E158">
        <f t="shared" si="19"/>
        <v>0</v>
      </c>
      <c r="F158">
        <f t="shared" si="24"/>
        <v>274</v>
      </c>
      <c r="G158">
        <f t="shared" si="20"/>
        <v>1</v>
      </c>
      <c r="H158" s="2">
        <f t="shared" si="21"/>
        <v>12000</v>
      </c>
      <c r="I158" s="2">
        <f t="shared" si="22"/>
        <v>0</v>
      </c>
      <c r="J158" s="2">
        <f t="shared" si="18"/>
        <v>726</v>
      </c>
      <c r="K158">
        <f t="shared" si="25"/>
        <v>0</v>
      </c>
      <c r="L158" s="1">
        <v>42250</v>
      </c>
    </row>
    <row r="159" spans="1:12" x14ac:dyDescent="0.25">
      <c r="A159" s="1">
        <v>42251</v>
      </c>
      <c r="B159">
        <v>16</v>
      </c>
      <c r="C159">
        <v>0.1</v>
      </c>
      <c r="D159">
        <f t="shared" si="23"/>
        <v>796</v>
      </c>
      <c r="E159">
        <f t="shared" si="19"/>
        <v>70</v>
      </c>
      <c r="F159">
        <f t="shared" si="24"/>
        <v>0</v>
      </c>
      <c r="G159">
        <f t="shared" si="20"/>
        <v>1</v>
      </c>
      <c r="H159" s="2">
        <f t="shared" si="21"/>
        <v>12000</v>
      </c>
      <c r="I159" s="2">
        <f t="shared" si="22"/>
        <v>1</v>
      </c>
      <c r="J159" s="2">
        <f t="shared" si="18"/>
        <v>13000</v>
      </c>
      <c r="K159">
        <f t="shared" si="25"/>
        <v>24204</v>
      </c>
      <c r="L159" s="1">
        <v>42251</v>
      </c>
    </row>
    <row r="160" spans="1:12" x14ac:dyDescent="0.25">
      <c r="A160" s="1">
        <v>42252</v>
      </c>
      <c r="B160">
        <v>15</v>
      </c>
      <c r="C160">
        <v>0</v>
      </c>
      <c r="D160">
        <f t="shared" si="23"/>
        <v>12773</v>
      </c>
      <c r="E160">
        <f t="shared" si="19"/>
        <v>0</v>
      </c>
      <c r="F160">
        <f t="shared" si="24"/>
        <v>227</v>
      </c>
      <c r="G160">
        <f t="shared" si="20"/>
        <v>0</v>
      </c>
      <c r="H160" s="2">
        <f t="shared" si="21"/>
        <v>0</v>
      </c>
      <c r="I160" s="2">
        <f t="shared" si="22"/>
        <v>0</v>
      </c>
      <c r="J160" s="2">
        <f t="shared" si="18"/>
        <v>12773</v>
      </c>
      <c r="K160">
        <f t="shared" si="25"/>
        <v>0</v>
      </c>
      <c r="L160" s="1">
        <v>42252</v>
      </c>
    </row>
    <row r="161" spans="1:12" x14ac:dyDescent="0.25">
      <c r="A161" s="1">
        <v>42253</v>
      </c>
      <c r="B161">
        <v>12</v>
      </c>
      <c r="C161">
        <v>4</v>
      </c>
      <c r="D161">
        <f t="shared" si="23"/>
        <v>15573</v>
      </c>
      <c r="E161">
        <f t="shared" si="19"/>
        <v>2800</v>
      </c>
      <c r="F161">
        <f t="shared" si="24"/>
        <v>0</v>
      </c>
      <c r="G161">
        <f t="shared" si="20"/>
        <v>0</v>
      </c>
      <c r="H161" s="2">
        <f t="shared" si="21"/>
        <v>0</v>
      </c>
      <c r="I161" s="2">
        <f t="shared" si="22"/>
        <v>0</v>
      </c>
      <c r="J161" s="2">
        <f t="shared" si="18"/>
        <v>15573</v>
      </c>
      <c r="K161">
        <f t="shared" si="25"/>
        <v>0</v>
      </c>
      <c r="L161" s="1">
        <v>42253</v>
      </c>
    </row>
    <row r="162" spans="1:12" x14ac:dyDescent="0.25">
      <c r="A162" s="1">
        <v>42254</v>
      </c>
      <c r="B162">
        <v>13</v>
      </c>
      <c r="C162">
        <v>0</v>
      </c>
      <c r="D162">
        <f t="shared" si="23"/>
        <v>15354</v>
      </c>
      <c r="E162">
        <f t="shared" si="19"/>
        <v>0</v>
      </c>
      <c r="F162">
        <f t="shared" si="24"/>
        <v>219</v>
      </c>
      <c r="G162">
        <f t="shared" si="20"/>
        <v>0</v>
      </c>
      <c r="H162" s="2">
        <f t="shared" si="21"/>
        <v>0</v>
      </c>
      <c r="I162" s="2">
        <f t="shared" si="22"/>
        <v>0</v>
      </c>
      <c r="J162" s="2">
        <f t="shared" si="18"/>
        <v>15354</v>
      </c>
      <c r="K162">
        <f t="shared" si="25"/>
        <v>0</v>
      </c>
      <c r="L162" s="1">
        <v>42254</v>
      </c>
    </row>
    <row r="163" spans="1:12" x14ac:dyDescent="0.25">
      <c r="A163" s="1">
        <v>42255</v>
      </c>
      <c r="B163">
        <v>11</v>
      </c>
      <c r="C163">
        <v>4</v>
      </c>
      <c r="D163">
        <f t="shared" si="23"/>
        <v>18154</v>
      </c>
      <c r="E163">
        <f t="shared" si="19"/>
        <v>2800</v>
      </c>
      <c r="F163">
        <f t="shared" si="24"/>
        <v>0</v>
      </c>
      <c r="G163">
        <f t="shared" si="20"/>
        <v>0</v>
      </c>
      <c r="H163" s="2">
        <f t="shared" si="21"/>
        <v>0</v>
      </c>
      <c r="I163" s="2">
        <f t="shared" si="22"/>
        <v>0</v>
      </c>
      <c r="J163" s="2">
        <f t="shared" si="18"/>
        <v>18154</v>
      </c>
      <c r="K163">
        <f t="shared" si="25"/>
        <v>0</v>
      </c>
      <c r="L163" s="1">
        <v>42255</v>
      </c>
    </row>
    <row r="164" spans="1:12" x14ac:dyDescent="0.25">
      <c r="A164" s="1">
        <v>42256</v>
      </c>
      <c r="B164">
        <v>11</v>
      </c>
      <c r="C164">
        <v>0</v>
      </c>
      <c r="D164">
        <f t="shared" si="23"/>
        <v>17955</v>
      </c>
      <c r="E164">
        <f t="shared" si="19"/>
        <v>0</v>
      </c>
      <c r="F164">
        <f t="shared" si="24"/>
        <v>199</v>
      </c>
      <c r="G164">
        <f t="shared" si="20"/>
        <v>0</v>
      </c>
      <c r="H164" s="2">
        <f t="shared" si="21"/>
        <v>0</v>
      </c>
      <c r="I164" s="2">
        <f t="shared" si="22"/>
        <v>0</v>
      </c>
      <c r="J164" s="2">
        <f t="shared" si="18"/>
        <v>17955</v>
      </c>
      <c r="K164">
        <f t="shared" si="25"/>
        <v>0</v>
      </c>
      <c r="L164" s="1">
        <v>42256</v>
      </c>
    </row>
    <row r="165" spans="1:12" x14ac:dyDescent="0.25">
      <c r="A165" s="1">
        <v>42257</v>
      </c>
      <c r="B165">
        <v>12</v>
      </c>
      <c r="C165">
        <v>0</v>
      </c>
      <c r="D165">
        <f t="shared" si="23"/>
        <v>17731</v>
      </c>
      <c r="E165">
        <f t="shared" si="19"/>
        <v>0</v>
      </c>
      <c r="F165">
        <f t="shared" si="24"/>
        <v>224</v>
      </c>
      <c r="G165">
        <f t="shared" si="20"/>
        <v>0</v>
      </c>
      <c r="H165" s="2">
        <f t="shared" si="21"/>
        <v>0</v>
      </c>
      <c r="I165" s="2">
        <f t="shared" si="22"/>
        <v>0</v>
      </c>
      <c r="J165" s="2">
        <f t="shared" si="18"/>
        <v>17731</v>
      </c>
      <c r="K165">
        <f t="shared" si="25"/>
        <v>0</v>
      </c>
      <c r="L165" s="1">
        <v>42257</v>
      </c>
    </row>
    <row r="166" spans="1:12" x14ac:dyDescent="0.25">
      <c r="A166" s="1">
        <v>42258</v>
      </c>
      <c r="B166">
        <v>16</v>
      </c>
      <c r="C166">
        <v>0.1</v>
      </c>
      <c r="D166">
        <f t="shared" si="23"/>
        <v>17801</v>
      </c>
      <c r="E166">
        <f t="shared" si="19"/>
        <v>70</v>
      </c>
      <c r="F166">
        <f t="shared" si="24"/>
        <v>0</v>
      </c>
      <c r="G166">
        <f t="shared" si="20"/>
        <v>1</v>
      </c>
      <c r="H166" s="2">
        <f t="shared" si="21"/>
        <v>12000</v>
      </c>
      <c r="I166" s="2">
        <f t="shared" si="22"/>
        <v>0</v>
      </c>
      <c r="J166" s="2">
        <f t="shared" si="18"/>
        <v>5801</v>
      </c>
      <c r="K166">
        <f t="shared" si="25"/>
        <v>0</v>
      </c>
      <c r="L166" s="1">
        <v>42258</v>
      </c>
    </row>
    <row r="167" spans="1:12" x14ac:dyDescent="0.25">
      <c r="A167" s="1">
        <v>42259</v>
      </c>
      <c r="B167">
        <v>18</v>
      </c>
      <c r="C167">
        <v>0</v>
      </c>
      <c r="D167">
        <f t="shared" si="23"/>
        <v>5668</v>
      </c>
      <c r="E167">
        <f t="shared" si="19"/>
        <v>0</v>
      </c>
      <c r="F167">
        <f t="shared" si="24"/>
        <v>133</v>
      </c>
      <c r="G167">
        <f t="shared" si="20"/>
        <v>1</v>
      </c>
      <c r="H167" s="2">
        <f t="shared" si="21"/>
        <v>12000</v>
      </c>
      <c r="I167" s="2">
        <f t="shared" si="22"/>
        <v>1</v>
      </c>
      <c r="J167" s="2">
        <f t="shared" si="18"/>
        <v>13000</v>
      </c>
      <c r="K167">
        <f t="shared" si="25"/>
        <v>19332</v>
      </c>
      <c r="L167" s="1">
        <v>42259</v>
      </c>
    </row>
    <row r="168" spans="1:12" x14ac:dyDescent="0.25">
      <c r="A168" s="1">
        <v>42260</v>
      </c>
      <c r="B168">
        <v>18</v>
      </c>
      <c r="C168">
        <v>0</v>
      </c>
      <c r="D168">
        <f t="shared" si="23"/>
        <v>12702</v>
      </c>
      <c r="E168">
        <f t="shared" si="19"/>
        <v>0</v>
      </c>
      <c r="F168">
        <f t="shared" si="24"/>
        <v>298</v>
      </c>
      <c r="G168">
        <f t="shared" si="20"/>
        <v>1</v>
      </c>
      <c r="H168" s="2">
        <f t="shared" si="21"/>
        <v>12000</v>
      </c>
      <c r="I168" s="2">
        <f t="shared" si="22"/>
        <v>0</v>
      </c>
      <c r="J168" s="2">
        <f t="shared" si="18"/>
        <v>702</v>
      </c>
      <c r="K168">
        <f t="shared" si="25"/>
        <v>0</v>
      </c>
      <c r="L168" s="1">
        <v>42260</v>
      </c>
    </row>
    <row r="169" spans="1:12" x14ac:dyDescent="0.25">
      <c r="A169" s="1">
        <v>42261</v>
      </c>
      <c r="B169">
        <v>19</v>
      </c>
      <c r="C169">
        <v>3</v>
      </c>
      <c r="D169">
        <f t="shared" si="23"/>
        <v>2802</v>
      </c>
      <c r="E169">
        <f t="shared" si="19"/>
        <v>2100</v>
      </c>
      <c r="F169">
        <f t="shared" si="24"/>
        <v>0</v>
      </c>
      <c r="G169">
        <f t="shared" si="20"/>
        <v>0</v>
      </c>
      <c r="H169" s="2">
        <f t="shared" si="21"/>
        <v>0</v>
      </c>
      <c r="I169" s="2">
        <f t="shared" si="22"/>
        <v>0</v>
      </c>
      <c r="J169" s="2">
        <f t="shared" si="18"/>
        <v>2802</v>
      </c>
      <c r="K169">
        <f t="shared" si="25"/>
        <v>0</v>
      </c>
      <c r="L169" s="1">
        <v>42261</v>
      </c>
    </row>
    <row r="170" spans="1:12" x14ac:dyDescent="0.25">
      <c r="A170" s="1">
        <v>42262</v>
      </c>
      <c r="B170">
        <v>16</v>
      </c>
      <c r="C170">
        <v>0.1</v>
      </c>
      <c r="D170">
        <f t="shared" si="23"/>
        <v>2872</v>
      </c>
      <c r="E170">
        <f t="shared" si="19"/>
        <v>70</v>
      </c>
      <c r="F170">
        <f t="shared" si="24"/>
        <v>0</v>
      </c>
      <c r="G170">
        <f t="shared" si="20"/>
        <v>1</v>
      </c>
      <c r="H170" s="2">
        <f t="shared" si="21"/>
        <v>12000</v>
      </c>
      <c r="I170" s="2">
        <f t="shared" si="22"/>
        <v>1</v>
      </c>
      <c r="J170" s="2">
        <f t="shared" si="18"/>
        <v>13000</v>
      </c>
      <c r="K170">
        <f t="shared" si="25"/>
        <v>22128</v>
      </c>
      <c r="L170" s="1">
        <v>42262</v>
      </c>
    </row>
    <row r="171" spans="1:12" x14ac:dyDescent="0.25">
      <c r="A171" s="1">
        <v>42263</v>
      </c>
      <c r="B171">
        <v>18</v>
      </c>
      <c r="C171">
        <v>0</v>
      </c>
      <c r="D171">
        <f t="shared" si="23"/>
        <v>12702</v>
      </c>
      <c r="E171">
        <f t="shared" si="19"/>
        <v>0</v>
      </c>
      <c r="F171">
        <f t="shared" si="24"/>
        <v>298</v>
      </c>
      <c r="G171">
        <f t="shared" si="20"/>
        <v>1</v>
      </c>
      <c r="H171" s="2">
        <f t="shared" si="21"/>
        <v>12000</v>
      </c>
      <c r="I171" s="2">
        <f t="shared" si="22"/>
        <v>0</v>
      </c>
      <c r="J171" s="2">
        <f t="shared" si="18"/>
        <v>702</v>
      </c>
      <c r="K171">
        <f t="shared" si="25"/>
        <v>0</v>
      </c>
      <c r="L171" s="1">
        <v>42263</v>
      </c>
    </row>
    <row r="172" spans="1:12" x14ac:dyDescent="0.25">
      <c r="A172" s="1">
        <v>42264</v>
      </c>
      <c r="B172">
        <v>22</v>
      </c>
      <c r="C172">
        <v>0.5</v>
      </c>
      <c r="D172">
        <f t="shared" si="23"/>
        <v>1052</v>
      </c>
      <c r="E172">
        <f t="shared" si="19"/>
        <v>350</v>
      </c>
      <c r="F172">
        <f t="shared" si="24"/>
        <v>0</v>
      </c>
      <c r="G172">
        <f t="shared" si="20"/>
        <v>1</v>
      </c>
      <c r="H172" s="2">
        <f t="shared" si="21"/>
        <v>12000</v>
      </c>
      <c r="I172" s="2">
        <f t="shared" si="22"/>
        <v>1</v>
      </c>
      <c r="J172" s="2">
        <f t="shared" si="18"/>
        <v>13000</v>
      </c>
      <c r="K172">
        <f t="shared" si="25"/>
        <v>23948</v>
      </c>
      <c r="L172" s="1">
        <v>42264</v>
      </c>
    </row>
    <row r="173" spans="1:12" x14ac:dyDescent="0.25">
      <c r="A173" s="1">
        <v>42265</v>
      </c>
      <c r="B173">
        <v>16</v>
      </c>
      <c r="C173">
        <v>0</v>
      </c>
      <c r="D173">
        <f t="shared" si="23"/>
        <v>12750</v>
      </c>
      <c r="E173">
        <f t="shared" si="19"/>
        <v>0</v>
      </c>
      <c r="F173">
        <f t="shared" si="24"/>
        <v>250</v>
      </c>
      <c r="G173">
        <f t="shared" si="20"/>
        <v>1</v>
      </c>
      <c r="H173" s="2">
        <f t="shared" si="21"/>
        <v>12000</v>
      </c>
      <c r="I173" s="2">
        <f t="shared" si="22"/>
        <v>0</v>
      </c>
      <c r="J173" s="2">
        <f t="shared" si="18"/>
        <v>750</v>
      </c>
      <c r="K173">
        <f t="shared" si="25"/>
        <v>0</v>
      </c>
      <c r="L173" s="1">
        <v>42265</v>
      </c>
    </row>
    <row r="174" spans="1:12" x14ac:dyDescent="0.25">
      <c r="A174" s="1">
        <v>42266</v>
      </c>
      <c r="B174">
        <v>15</v>
      </c>
      <c r="C174">
        <v>0</v>
      </c>
      <c r="D174">
        <f t="shared" si="23"/>
        <v>736</v>
      </c>
      <c r="E174">
        <f t="shared" si="19"/>
        <v>0</v>
      </c>
      <c r="F174">
        <f t="shared" si="24"/>
        <v>14</v>
      </c>
      <c r="G174">
        <f t="shared" si="20"/>
        <v>0</v>
      </c>
      <c r="H174" s="2">
        <f t="shared" si="21"/>
        <v>0</v>
      </c>
      <c r="I174" s="2">
        <f t="shared" si="22"/>
        <v>0</v>
      </c>
      <c r="J174" s="2">
        <f t="shared" si="18"/>
        <v>736</v>
      </c>
      <c r="K174">
        <f t="shared" si="25"/>
        <v>0</v>
      </c>
      <c r="L174" s="1">
        <v>42266</v>
      </c>
    </row>
    <row r="175" spans="1:12" x14ac:dyDescent="0.25">
      <c r="A175" s="1">
        <v>42267</v>
      </c>
      <c r="B175">
        <v>14</v>
      </c>
      <c r="C175">
        <v>2</v>
      </c>
      <c r="D175">
        <f t="shared" si="23"/>
        <v>2136</v>
      </c>
      <c r="E175">
        <f t="shared" si="19"/>
        <v>1400</v>
      </c>
      <c r="F175">
        <f t="shared" si="24"/>
        <v>0</v>
      </c>
      <c r="G175">
        <f t="shared" si="20"/>
        <v>0</v>
      </c>
      <c r="H175" s="2">
        <f t="shared" si="21"/>
        <v>0</v>
      </c>
      <c r="I175" s="2">
        <f t="shared" si="22"/>
        <v>0</v>
      </c>
      <c r="J175" s="2">
        <f t="shared" si="18"/>
        <v>2136</v>
      </c>
      <c r="K175">
        <f t="shared" si="25"/>
        <v>0</v>
      </c>
      <c r="L175" s="1">
        <v>42267</v>
      </c>
    </row>
    <row r="176" spans="1:12" x14ac:dyDescent="0.25">
      <c r="A176" s="1">
        <v>42268</v>
      </c>
      <c r="B176">
        <v>12</v>
      </c>
      <c r="C176">
        <v>0</v>
      </c>
      <c r="D176">
        <f t="shared" si="23"/>
        <v>2109</v>
      </c>
      <c r="E176">
        <f t="shared" si="19"/>
        <v>0</v>
      </c>
      <c r="F176">
        <f t="shared" si="24"/>
        <v>27</v>
      </c>
      <c r="G176">
        <f t="shared" si="20"/>
        <v>0</v>
      </c>
      <c r="H176" s="2">
        <f t="shared" si="21"/>
        <v>0</v>
      </c>
      <c r="I176" s="2">
        <f t="shared" si="22"/>
        <v>0</v>
      </c>
      <c r="J176" s="2">
        <f t="shared" si="18"/>
        <v>2109</v>
      </c>
      <c r="K176">
        <f t="shared" si="25"/>
        <v>0</v>
      </c>
      <c r="L176" s="1">
        <v>42268</v>
      </c>
    </row>
    <row r="177" spans="1:12" x14ac:dyDescent="0.25">
      <c r="A177" s="1">
        <v>42269</v>
      </c>
      <c r="B177">
        <v>13</v>
      </c>
      <c r="C177">
        <v>0</v>
      </c>
      <c r="D177">
        <f t="shared" si="23"/>
        <v>2079</v>
      </c>
      <c r="E177">
        <f t="shared" si="19"/>
        <v>0</v>
      </c>
      <c r="F177">
        <f t="shared" si="24"/>
        <v>30</v>
      </c>
      <c r="G177">
        <f t="shared" si="20"/>
        <v>0</v>
      </c>
      <c r="H177" s="2">
        <f t="shared" si="21"/>
        <v>0</v>
      </c>
      <c r="I177" s="2">
        <f t="shared" si="22"/>
        <v>0</v>
      </c>
      <c r="J177" s="2">
        <f t="shared" si="18"/>
        <v>2079</v>
      </c>
      <c r="K177">
        <f t="shared" si="25"/>
        <v>0</v>
      </c>
      <c r="L177" s="1">
        <v>42269</v>
      </c>
    </row>
    <row r="178" spans="1:12" x14ac:dyDescent="0.25">
      <c r="A178" s="1">
        <v>42270</v>
      </c>
      <c r="B178">
        <v>15</v>
      </c>
      <c r="C178">
        <v>0</v>
      </c>
      <c r="D178">
        <f t="shared" si="23"/>
        <v>2042</v>
      </c>
      <c r="E178">
        <f t="shared" si="19"/>
        <v>0</v>
      </c>
      <c r="F178">
        <f t="shared" si="24"/>
        <v>37</v>
      </c>
      <c r="G178">
        <f t="shared" si="20"/>
        <v>0</v>
      </c>
      <c r="H178" s="2">
        <f t="shared" si="21"/>
        <v>0</v>
      </c>
      <c r="I178" s="2">
        <f t="shared" si="22"/>
        <v>0</v>
      </c>
      <c r="J178" s="2">
        <f t="shared" si="18"/>
        <v>2042</v>
      </c>
      <c r="K178">
        <f t="shared" si="25"/>
        <v>0</v>
      </c>
      <c r="L178" s="1">
        <v>42270</v>
      </c>
    </row>
    <row r="179" spans="1:12" x14ac:dyDescent="0.25">
      <c r="A179" s="1">
        <v>42271</v>
      </c>
      <c r="B179">
        <v>15</v>
      </c>
      <c r="C179">
        <v>0</v>
      </c>
      <c r="D179">
        <f t="shared" si="23"/>
        <v>2006</v>
      </c>
      <c r="E179">
        <f t="shared" si="19"/>
        <v>0</v>
      </c>
      <c r="F179">
        <f t="shared" si="24"/>
        <v>36</v>
      </c>
      <c r="G179">
        <f t="shared" si="20"/>
        <v>0</v>
      </c>
      <c r="H179" s="2">
        <f t="shared" si="21"/>
        <v>0</v>
      </c>
      <c r="I179" s="2">
        <f t="shared" si="22"/>
        <v>0</v>
      </c>
      <c r="J179" s="2">
        <f t="shared" si="18"/>
        <v>2006</v>
      </c>
      <c r="K179">
        <f t="shared" si="25"/>
        <v>0</v>
      </c>
      <c r="L179" s="1">
        <v>42271</v>
      </c>
    </row>
    <row r="180" spans="1:12" x14ac:dyDescent="0.25">
      <c r="A180" s="1">
        <v>42272</v>
      </c>
      <c r="B180">
        <v>14</v>
      </c>
      <c r="C180">
        <v>0</v>
      </c>
      <c r="D180">
        <f t="shared" si="23"/>
        <v>1974</v>
      </c>
      <c r="E180">
        <f t="shared" si="19"/>
        <v>0</v>
      </c>
      <c r="F180">
        <f t="shared" si="24"/>
        <v>32</v>
      </c>
      <c r="G180">
        <f t="shared" si="20"/>
        <v>0</v>
      </c>
      <c r="H180" s="2">
        <f t="shared" si="21"/>
        <v>0</v>
      </c>
      <c r="I180" s="2">
        <f t="shared" si="22"/>
        <v>0</v>
      </c>
      <c r="J180" s="2">
        <f t="shared" si="18"/>
        <v>1974</v>
      </c>
      <c r="K180">
        <f t="shared" si="25"/>
        <v>0</v>
      </c>
      <c r="L180" s="1">
        <v>42272</v>
      </c>
    </row>
    <row r="181" spans="1:12" x14ac:dyDescent="0.25">
      <c r="A181" s="1">
        <v>42273</v>
      </c>
      <c r="B181">
        <v>12</v>
      </c>
      <c r="C181">
        <v>0</v>
      </c>
      <c r="D181">
        <f t="shared" si="23"/>
        <v>1949</v>
      </c>
      <c r="E181">
        <f t="shared" si="19"/>
        <v>0</v>
      </c>
      <c r="F181">
        <f t="shared" si="24"/>
        <v>25</v>
      </c>
      <c r="G181">
        <f t="shared" si="20"/>
        <v>0</v>
      </c>
      <c r="H181" s="2">
        <f t="shared" si="21"/>
        <v>0</v>
      </c>
      <c r="I181" s="2">
        <f t="shared" si="22"/>
        <v>0</v>
      </c>
      <c r="J181" s="2">
        <f t="shared" si="18"/>
        <v>1949</v>
      </c>
      <c r="K181">
        <f t="shared" si="25"/>
        <v>0</v>
      </c>
      <c r="L181" s="1">
        <v>42273</v>
      </c>
    </row>
    <row r="182" spans="1:12" x14ac:dyDescent="0.25">
      <c r="A182" s="1">
        <v>42274</v>
      </c>
      <c r="B182">
        <v>11</v>
      </c>
      <c r="C182">
        <v>0</v>
      </c>
      <c r="D182">
        <f t="shared" si="23"/>
        <v>1927</v>
      </c>
      <c r="E182">
        <f t="shared" si="19"/>
        <v>0</v>
      </c>
      <c r="F182">
        <f t="shared" si="24"/>
        <v>22</v>
      </c>
      <c r="G182">
        <f t="shared" si="20"/>
        <v>0</v>
      </c>
      <c r="H182" s="2">
        <f t="shared" si="21"/>
        <v>0</v>
      </c>
      <c r="I182" s="2">
        <f t="shared" si="22"/>
        <v>0</v>
      </c>
      <c r="J182" s="2">
        <f t="shared" si="18"/>
        <v>1927</v>
      </c>
      <c r="K182">
        <f t="shared" si="25"/>
        <v>0</v>
      </c>
      <c r="L182" s="1">
        <v>42274</v>
      </c>
    </row>
    <row r="183" spans="1:12" x14ac:dyDescent="0.25">
      <c r="A183" s="1">
        <v>42275</v>
      </c>
      <c r="B183">
        <v>10</v>
      </c>
      <c r="C183">
        <v>0</v>
      </c>
      <c r="D183">
        <f t="shared" si="23"/>
        <v>1908</v>
      </c>
      <c r="E183">
        <f t="shared" si="19"/>
        <v>0</v>
      </c>
      <c r="F183">
        <f t="shared" si="24"/>
        <v>19</v>
      </c>
      <c r="G183">
        <f t="shared" si="20"/>
        <v>0</v>
      </c>
      <c r="H183" s="2">
        <f t="shared" si="21"/>
        <v>0</v>
      </c>
      <c r="I183" s="2">
        <f t="shared" si="22"/>
        <v>0</v>
      </c>
      <c r="J183" s="2">
        <f t="shared" si="18"/>
        <v>1908</v>
      </c>
      <c r="K183">
        <f t="shared" si="25"/>
        <v>0</v>
      </c>
      <c r="L183" s="1">
        <v>42275</v>
      </c>
    </row>
    <row r="184" spans="1:12" x14ac:dyDescent="0.25">
      <c r="A184" s="1">
        <v>42276</v>
      </c>
      <c r="B184">
        <v>10</v>
      </c>
      <c r="C184">
        <v>0</v>
      </c>
      <c r="D184">
        <f t="shared" si="23"/>
        <v>1889</v>
      </c>
      <c r="E184">
        <f t="shared" si="19"/>
        <v>0</v>
      </c>
      <c r="F184">
        <f t="shared" si="24"/>
        <v>19</v>
      </c>
      <c r="G184">
        <f t="shared" si="20"/>
        <v>0</v>
      </c>
      <c r="H184" s="2">
        <f t="shared" si="21"/>
        <v>0</v>
      </c>
      <c r="I184" s="2">
        <f t="shared" si="22"/>
        <v>0</v>
      </c>
      <c r="J184" s="2">
        <f t="shared" si="18"/>
        <v>1889</v>
      </c>
      <c r="K184">
        <f t="shared" si="25"/>
        <v>0</v>
      </c>
      <c r="L184" s="1">
        <v>42276</v>
      </c>
    </row>
    <row r="185" spans="1:12" x14ac:dyDescent="0.25">
      <c r="A185" s="1">
        <v>42277</v>
      </c>
      <c r="B185">
        <v>10</v>
      </c>
      <c r="C185">
        <v>0</v>
      </c>
      <c r="D185">
        <f t="shared" si="23"/>
        <v>1871</v>
      </c>
      <c r="E185">
        <f t="shared" si="19"/>
        <v>0</v>
      </c>
      <c r="F185">
        <f t="shared" si="24"/>
        <v>18</v>
      </c>
      <c r="G185">
        <f t="shared" si="20"/>
        <v>0</v>
      </c>
      <c r="H185" s="2">
        <f t="shared" si="21"/>
        <v>0</v>
      </c>
      <c r="I185" s="2">
        <f t="shared" si="22"/>
        <v>0</v>
      </c>
      <c r="J185" s="2">
        <f t="shared" si="18"/>
        <v>1871</v>
      </c>
      <c r="K185">
        <f t="shared" si="25"/>
        <v>0</v>
      </c>
      <c r="L185" s="1">
        <v>42277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C b W x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C b W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1 s V Y 5 M Z j X e Q E A A M 4 J A A A T A B w A R m 9 y b X V s Y X M v U 2 V j d G l v b j E u b S C i G A A o o B Q A A A A A A A A A A A A A A A A A A A A A A A A A A A D t k b F O w z A Q h m c q 9 R 0 s s 6 R S F J X Q M o A y o B Q E C w K 1 L N Q I m e Q o V m 1 f Z D t A W n X p K z E h s a G + F y 6 t o A M D M 4 0 X 3 5 3 l / + 6 / z 0 L m B G r S X 9 1 7 R 8 1 G s 2 E f u Y G c F D j C n J O E S H D N B v F n 8 W Y + X v P F H H 0 x t U 9 R D 7 N S g X b B q Z A Q p a i d T 2 x A 0 0 N 2 b c F Y N u Z K S N Y D O 3 Z Y M M V d a T g T + g G N j 6 s x Z 3 E 7 b r c 7 L J v E r M t W D S P 3 4 m g r H P Z A C i U c m I T u 0 J C k K E u l b R K H 5 E R n m A s 9 S v b i b j s k V y U 6 6 L t K Q v I T R h e o 4 b Y V r g b f p R d 8 t J h / v D 6 P B U H v L H + u F u 9 2 g r p S P p s I V A K o d z X g 9 / 7 v p U H l h c 6 A 5 9 5 F 8 G 0 7 J M P 1 0 7 G U / Y x L b m z i T L n Z 6 M Y r a b 9 K J K 4 q f i Q H h m u 7 9 L 3 y M a g K s M H f x g q n U + p A F W C + 9 n d n P R w t u N / J u X Y H n W i p N Q v J l G L B 8 8 q X f W M g u l T 3 Y G a z V r M h 9 O / D b c L e p W v c Q d y i N f M t Y 7 5 f M 9 8 6 5 p 2 a + d Y x 7 9 b M / z P z T 1 B L A Q I t A B Q A A g A I A A m 1 s V a u 6 X t O p A A A A P Y A A A A S A A A A A A A A A A A A A A A A A A A A A A B D b 2 5 m a W c v U G F j a 2 F n Z S 5 4 b W x Q S w E C L Q A U A A I A C A A J t b F W D 8 r p q 6 Q A A A D p A A A A E w A A A A A A A A A A A A A A A A D w A A A A W 0 N v b n R l b n R f V H l w Z X N d L n h t b F B L A Q I t A B Q A A g A I A A m 1 s V Y 5 M Z j X e Q E A A M 4 J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p A A A A A A A A q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Y W J l b G F f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z o y M z o y M y 4 w N T I 3 O T Q 4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E z O j I z O j I z L j A 1 M j c 5 N D h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B v Z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E z O j I z O j I z L j A 1 M j c 5 N D h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U Y X J n Z X Q i I F Z h b H V l P S J z V G F i Z W x h X 3 B v Z 2 9 k Y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U t M T d U M T M 6 M j M 6 M j M u M D U y N z k 0 O F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G a W x s Q 2 9 1 b n Q i I F Z h b H V l P S J s M T g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1 R h Y m V s Y V 9 w b 2 d v Z G E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1 L T E 3 V D E z O j I z O j I z L j A 1 M j c 5 N D h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t c k i C Y V p 0 G t 8 S h K 7 6 m Q K g A A A A A C A A A A A A A Q Z g A A A A E A A C A A A A A 5 J V a P a t U Q 0 s W 6 N 6 4 M M R c h I n w B 0 y o J F U S s u z y f X 9 V w x w A A A A A O g A A A A A I A A C A A A A C X 8 M h K R d 8 + s o v o 0 x 1 + r c t e j N 0 T r k 2 m 5 w Z B N E q c A N Z F h 1 A A A A A 8 F o J A 9 l / + w 4 b D 2 v 4 R x s Q T + U k O l b X q Y W c C 4 m X T m r G V e m T f b w x 6 G M k q 8 + K A 1 U t 0 w a z 8 P 9 W i q h Y i Z q n 9 u 9 y C a W P E B h w + C p N c o u Q C k Y U 7 q W h K y 0 A A A A D V A U M + f 7 Q r R 2 q E j D 4 / l J C R 7 7 E q R 7 o Y O 9 9 G w 1 r L X 6 k E N G k d n O c 0 K w k V S 7 G 3 9 1 T o A h B 6 + g p 9 J i s Z f 3 l / z L 6 N k p j z < / D a t a M a s h u p > 
</file>

<file path=customXml/itemProps1.xml><?xml version="1.0" encoding="utf-8"?>
<ds:datastoreItem xmlns:ds="http://schemas.openxmlformats.org/officeDocument/2006/customXml" ds:itemID="{632F8DE7-929D-4EF2-A8AC-8C9E0AAB8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51</vt:lpstr>
      <vt:lpstr>52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2023-05-17T20:48:25Z</dcterms:modified>
</cp:coreProperties>
</file>