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2206\cz2\5\"/>
    </mc:Choice>
  </mc:AlternateContent>
  <xr:revisionPtr revIDLastSave="0" documentId="13_ncr:1_{79F3C06E-218E-458E-9E8D-A31ADDE975D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2" r:id="rId1"/>
    <sheet name="51" sheetId="3" r:id="rId2"/>
    <sheet name="52" sheetId="4" r:id="rId3"/>
    <sheet name="53" sheetId="6" r:id="rId4"/>
    <sheet name="54a" sheetId="7" r:id="rId5"/>
    <sheet name="54b" sheetId="8" r:id="rId6"/>
  </sheets>
  <definedNames>
    <definedName name="ExternalData_1" localSheetId="1" hidden="1">'51'!$A$1:$B$93</definedName>
    <definedName name="ExternalData_1" localSheetId="2" hidden="1">'52'!$A$1:$B$93</definedName>
    <definedName name="ExternalData_1" localSheetId="3" hidden="1">'53'!$A$1:$B$93</definedName>
    <definedName name="ExternalData_1" localSheetId="4" hidden="1">'54a'!$A$1:$B$123</definedName>
    <definedName name="ExternalData_1" localSheetId="5" hidden="1">'54b'!$A$1:$B$123</definedName>
    <definedName name="ExternalData_1" localSheetId="0" hidden="1">dane!$A$1:$B$93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F6" i="8"/>
  <c r="F2" i="8"/>
  <c r="F3" i="8"/>
  <c r="F4" i="8"/>
  <c r="F5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D95" i="8"/>
  <c r="B95" i="8"/>
  <c r="E95" i="8" s="1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I78" i="8" s="1"/>
  <c r="J78" i="8" s="1"/>
  <c r="E77" i="8"/>
  <c r="D77" i="8"/>
  <c r="C77" i="8"/>
  <c r="E76" i="8"/>
  <c r="D76" i="8"/>
  <c r="C76" i="8"/>
  <c r="E75" i="8"/>
  <c r="D75" i="8"/>
  <c r="C75" i="8"/>
  <c r="E74" i="8"/>
  <c r="D74" i="8"/>
  <c r="C74" i="8"/>
  <c r="I74" i="8" s="1"/>
  <c r="J74" i="8" s="1"/>
  <c r="E73" i="8"/>
  <c r="D73" i="8"/>
  <c r="C73" i="8"/>
  <c r="E72" i="8"/>
  <c r="I72" i="8" s="1"/>
  <c r="J72" i="8" s="1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I66" i="8" s="1"/>
  <c r="J66" i="8" s="1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I49" i="8" s="1"/>
  <c r="J49" i="8" s="1"/>
  <c r="E48" i="8"/>
  <c r="D48" i="8"/>
  <c r="C48" i="8"/>
  <c r="E47" i="8"/>
  <c r="D47" i="8"/>
  <c r="C47" i="8"/>
  <c r="E46" i="8"/>
  <c r="D46" i="8"/>
  <c r="C46" i="8"/>
  <c r="E45" i="8"/>
  <c r="D45" i="8"/>
  <c r="C45" i="8"/>
  <c r="I45" i="8" s="1"/>
  <c r="J45" i="8" s="1"/>
  <c r="E44" i="8"/>
  <c r="D44" i="8"/>
  <c r="C44" i="8"/>
  <c r="E43" i="8"/>
  <c r="D43" i="8"/>
  <c r="C43" i="8"/>
  <c r="E42" i="8"/>
  <c r="D42" i="8"/>
  <c r="C42" i="8"/>
  <c r="E41" i="8"/>
  <c r="D41" i="8"/>
  <c r="C41" i="8"/>
  <c r="I41" i="8" s="1"/>
  <c r="J41" i="8" s="1"/>
  <c r="E40" i="8"/>
  <c r="D40" i="8"/>
  <c r="C40" i="8"/>
  <c r="E39" i="8"/>
  <c r="D39" i="8"/>
  <c r="C39" i="8"/>
  <c r="E38" i="8"/>
  <c r="D38" i="8"/>
  <c r="C38" i="8"/>
  <c r="E37" i="8"/>
  <c r="D37" i="8"/>
  <c r="C37" i="8"/>
  <c r="I37" i="8" s="1"/>
  <c r="J37" i="8" s="1"/>
  <c r="E36" i="8"/>
  <c r="D36" i="8"/>
  <c r="C36" i="8"/>
  <c r="E35" i="8"/>
  <c r="D35" i="8"/>
  <c r="C35" i="8"/>
  <c r="E34" i="8"/>
  <c r="D34" i="8"/>
  <c r="C34" i="8"/>
  <c r="E33" i="8"/>
  <c r="D33" i="8"/>
  <c r="C33" i="8"/>
  <c r="I33" i="8" s="1"/>
  <c r="J33" i="8" s="1"/>
  <c r="E32" i="8"/>
  <c r="D32" i="8"/>
  <c r="C32" i="8"/>
  <c r="E31" i="8"/>
  <c r="D31" i="8"/>
  <c r="C31" i="8"/>
  <c r="E30" i="8"/>
  <c r="D30" i="8"/>
  <c r="C30" i="8"/>
  <c r="E29" i="8"/>
  <c r="D29" i="8"/>
  <c r="C29" i="8"/>
  <c r="I29" i="8" s="1"/>
  <c r="J29" i="8" s="1"/>
  <c r="E28" i="8"/>
  <c r="D28" i="8"/>
  <c r="C28" i="8"/>
  <c r="E27" i="8"/>
  <c r="D27" i="8"/>
  <c r="C27" i="8"/>
  <c r="E26" i="8"/>
  <c r="D26" i="8"/>
  <c r="C26" i="8"/>
  <c r="E25" i="8"/>
  <c r="D25" i="8"/>
  <c r="C25" i="8"/>
  <c r="I25" i="8" s="1"/>
  <c r="J25" i="8" s="1"/>
  <c r="E24" i="8"/>
  <c r="D24" i="8"/>
  <c r="C24" i="8"/>
  <c r="I24" i="8" s="1"/>
  <c r="J24" i="8" s="1"/>
  <c r="E23" i="8"/>
  <c r="D23" i="8"/>
  <c r="C23" i="8"/>
  <c r="E22" i="8"/>
  <c r="D22" i="8"/>
  <c r="C22" i="8"/>
  <c r="E21" i="8"/>
  <c r="D21" i="8"/>
  <c r="C21" i="8"/>
  <c r="I21" i="8" s="1"/>
  <c r="J21" i="8" s="1"/>
  <c r="E20" i="8"/>
  <c r="D20" i="8"/>
  <c r="C20" i="8"/>
  <c r="I20" i="8" s="1"/>
  <c r="J20" i="8" s="1"/>
  <c r="E19" i="8"/>
  <c r="D19" i="8"/>
  <c r="C19" i="8"/>
  <c r="E18" i="8"/>
  <c r="D18" i="8"/>
  <c r="C18" i="8"/>
  <c r="E17" i="8"/>
  <c r="D17" i="8"/>
  <c r="C17" i="8"/>
  <c r="I17" i="8" s="1"/>
  <c r="J17" i="8" s="1"/>
  <c r="E16" i="8"/>
  <c r="D16" i="8"/>
  <c r="C16" i="8"/>
  <c r="I16" i="8" s="1"/>
  <c r="J16" i="8" s="1"/>
  <c r="E15" i="8"/>
  <c r="D15" i="8"/>
  <c r="C15" i="8"/>
  <c r="E14" i="8"/>
  <c r="D14" i="8"/>
  <c r="C14" i="8"/>
  <c r="E13" i="8"/>
  <c r="D13" i="8"/>
  <c r="C13" i="8"/>
  <c r="I13" i="8" s="1"/>
  <c r="J13" i="8" s="1"/>
  <c r="E12" i="8"/>
  <c r="D12" i="8"/>
  <c r="C12" i="8"/>
  <c r="I12" i="8" s="1"/>
  <c r="J12" i="8" s="1"/>
  <c r="E11" i="8"/>
  <c r="D11" i="8"/>
  <c r="C11" i="8"/>
  <c r="E10" i="8"/>
  <c r="D10" i="8"/>
  <c r="C10" i="8"/>
  <c r="E9" i="8"/>
  <c r="D9" i="8"/>
  <c r="C9" i="8"/>
  <c r="I9" i="8" s="1"/>
  <c r="J9" i="8" s="1"/>
  <c r="E8" i="8"/>
  <c r="D8" i="8"/>
  <c r="C8" i="8"/>
  <c r="I8" i="8" s="1"/>
  <c r="J8" i="8" s="1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I2" i="8"/>
  <c r="J2" i="8" s="1"/>
  <c r="L5" i="7"/>
  <c r="B95" i="7"/>
  <c r="B96" i="7" s="1"/>
  <c r="B97" i="7" s="1"/>
  <c r="C94" i="7"/>
  <c r="F94" i="7" s="1"/>
  <c r="D94" i="7"/>
  <c r="G94" i="7" s="1"/>
  <c r="E94" i="7"/>
  <c r="H94" i="7" s="1"/>
  <c r="E93" i="7"/>
  <c r="H93" i="7" s="1"/>
  <c r="D93" i="7"/>
  <c r="G93" i="7" s="1"/>
  <c r="C93" i="7"/>
  <c r="F93" i="7" s="1"/>
  <c r="E92" i="7"/>
  <c r="H92" i="7" s="1"/>
  <c r="D92" i="7"/>
  <c r="G92" i="7" s="1"/>
  <c r="C92" i="7"/>
  <c r="F92" i="7" s="1"/>
  <c r="E91" i="7"/>
  <c r="H91" i="7" s="1"/>
  <c r="D91" i="7"/>
  <c r="G91" i="7" s="1"/>
  <c r="C91" i="7"/>
  <c r="F91" i="7" s="1"/>
  <c r="E90" i="7"/>
  <c r="H90" i="7" s="1"/>
  <c r="D90" i="7"/>
  <c r="G90" i="7" s="1"/>
  <c r="C90" i="7"/>
  <c r="F90" i="7" s="1"/>
  <c r="E89" i="7"/>
  <c r="H89" i="7" s="1"/>
  <c r="D89" i="7"/>
  <c r="G89" i="7" s="1"/>
  <c r="C89" i="7"/>
  <c r="F89" i="7" s="1"/>
  <c r="E88" i="7"/>
  <c r="H88" i="7" s="1"/>
  <c r="D88" i="7"/>
  <c r="G88" i="7" s="1"/>
  <c r="C88" i="7"/>
  <c r="F88" i="7" s="1"/>
  <c r="E87" i="7"/>
  <c r="H87" i="7" s="1"/>
  <c r="D87" i="7"/>
  <c r="G87" i="7" s="1"/>
  <c r="C87" i="7"/>
  <c r="F87" i="7" s="1"/>
  <c r="E86" i="7"/>
  <c r="H86" i="7" s="1"/>
  <c r="D86" i="7"/>
  <c r="G86" i="7" s="1"/>
  <c r="C86" i="7"/>
  <c r="F86" i="7" s="1"/>
  <c r="E85" i="7"/>
  <c r="H85" i="7" s="1"/>
  <c r="D85" i="7"/>
  <c r="G85" i="7" s="1"/>
  <c r="C85" i="7"/>
  <c r="F85" i="7" s="1"/>
  <c r="E84" i="7"/>
  <c r="H84" i="7" s="1"/>
  <c r="D84" i="7"/>
  <c r="G84" i="7" s="1"/>
  <c r="C84" i="7"/>
  <c r="F84" i="7" s="1"/>
  <c r="E83" i="7"/>
  <c r="H83" i="7" s="1"/>
  <c r="D83" i="7"/>
  <c r="G83" i="7" s="1"/>
  <c r="C83" i="7"/>
  <c r="F83" i="7" s="1"/>
  <c r="E82" i="7"/>
  <c r="H82" i="7" s="1"/>
  <c r="D82" i="7"/>
  <c r="G82" i="7" s="1"/>
  <c r="C82" i="7"/>
  <c r="F82" i="7" s="1"/>
  <c r="E81" i="7"/>
  <c r="H81" i="7" s="1"/>
  <c r="D81" i="7"/>
  <c r="G81" i="7" s="1"/>
  <c r="C81" i="7"/>
  <c r="F81" i="7" s="1"/>
  <c r="E80" i="7"/>
  <c r="H80" i="7" s="1"/>
  <c r="D80" i="7"/>
  <c r="G80" i="7" s="1"/>
  <c r="C80" i="7"/>
  <c r="F80" i="7" s="1"/>
  <c r="E79" i="7"/>
  <c r="H79" i="7" s="1"/>
  <c r="D79" i="7"/>
  <c r="G79" i="7" s="1"/>
  <c r="C79" i="7"/>
  <c r="F79" i="7" s="1"/>
  <c r="E78" i="7"/>
  <c r="H78" i="7" s="1"/>
  <c r="D78" i="7"/>
  <c r="G78" i="7" s="1"/>
  <c r="C78" i="7"/>
  <c r="F78" i="7" s="1"/>
  <c r="E77" i="7"/>
  <c r="H77" i="7" s="1"/>
  <c r="D77" i="7"/>
  <c r="G77" i="7" s="1"/>
  <c r="C77" i="7"/>
  <c r="F77" i="7" s="1"/>
  <c r="E76" i="7"/>
  <c r="H76" i="7" s="1"/>
  <c r="D76" i="7"/>
  <c r="G76" i="7" s="1"/>
  <c r="C76" i="7"/>
  <c r="F76" i="7" s="1"/>
  <c r="E75" i="7"/>
  <c r="H75" i="7" s="1"/>
  <c r="D75" i="7"/>
  <c r="G75" i="7" s="1"/>
  <c r="C75" i="7"/>
  <c r="F75" i="7" s="1"/>
  <c r="E74" i="7"/>
  <c r="H74" i="7" s="1"/>
  <c r="D74" i="7"/>
  <c r="G74" i="7" s="1"/>
  <c r="C74" i="7"/>
  <c r="F74" i="7" s="1"/>
  <c r="E73" i="7"/>
  <c r="H73" i="7" s="1"/>
  <c r="D73" i="7"/>
  <c r="G73" i="7" s="1"/>
  <c r="C73" i="7"/>
  <c r="F73" i="7" s="1"/>
  <c r="E72" i="7"/>
  <c r="H72" i="7" s="1"/>
  <c r="D72" i="7"/>
  <c r="G72" i="7" s="1"/>
  <c r="C72" i="7"/>
  <c r="F72" i="7" s="1"/>
  <c r="E71" i="7"/>
  <c r="H71" i="7" s="1"/>
  <c r="D71" i="7"/>
  <c r="G71" i="7" s="1"/>
  <c r="C71" i="7"/>
  <c r="F71" i="7" s="1"/>
  <c r="G70" i="7"/>
  <c r="E70" i="7"/>
  <c r="H70" i="7" s="1"/>
  <c r="D70" i="7"/>
  <c r="C70" i="7"/>
  <c r="F70" i="7" s="1"/>
  <c r="E69" i="7"/>
  <c r="H69" i="7" s="1"/>
  <c r="D69" i="7"/>
  <c r="G69" i="7" s="1"/>
  <c r="C69" i="7"/>
  <c r="F69" i="7" s="1"/>
  <c r="E68" i="7"/>
  <c r="H68" i="7" s="1"/>
  <c r="D68" i="7"/>
  <c r="G68" i="7" s="1"/>
  <c r="C68" i="7"/>
  <c r="F68" i="7" s="1"/>
  <c r="E67" i="7"/>
  <c r="H67" i="7" s="1"/>
  <c r="D67" i="7"/>
  <c r="G67" i="7" s="1"/>
  <c r="C67" i="7"/>
  <c r="F67" i="7" s="1"/>
  <c r="E66" i="7"/>
  <c r="H66" i="7" s="1"/>
  <c r="D66" i="7"/>
  <c r="G66" i="7" s="1"/>
  <c r="C66" i="7"/>
  <c r="F66" i="7" s="1"/>
  <c r="F65" i="7"/>
  <c r="E65" i="7"/>
  <c r="H65" i="7" s="1"/>
  <c r="D65" i="7"/>
  <c r="G65" i="7" s="1"/>
  <c r="C65" i="7"/>
  <c r="E64" i="7"/>
  <c r="H64" i="7" s="1"/>
  <c r="D64" i="7"/>
  <c r="G64" i="7" s="1"/>
  <c r="C64" i="7"/>
  <c r="F64" i="7" s="1"/>
  <c r="E63" i="7"/>
  <c r="H63" i="7" s="1"/>
  <c r="D63" i="7"/>
  <c r="G63" i="7" s="1"/>
  <c r="C63" i="7"/>
  <c r="F63" i="7" s="1"/>
  <c r="E62" i="7"/>
  <c r="H62" i="7" s="1"/>
  <c r="D62" i="7"/>
  <c r="G62" i="7" s="1"/>
  <c r="C62" i="7"/>
  <c r="F62" i="7" s="1"/>
  <c r="E61" i="7"/>
  <c r="H61" i="7" s="1"/>
  <c r="D61" i="7"/>
  <c r="G61" i="7" s="1"/>
  <c r="C61" i="7"/>
  <c r="F61" i="7" s="1"/>
  <c r="E60" i="7"/>
  <c r="H60" i="7" s="1"/>
  <c r="D60" i="7"/>
  <c r="G60" i="7" s="1"/>
  <c r="C60" i="7"/>
  <c r="F60" i="7" s="1"/>
  <c r="E59" i="7"/>
  <c r="H59" i="7" s="1"/>
  <c r="D59" i="7"/>
  <c r="G59" i="7" s="1"/>
  <c r="C59" i="7"/>
  <c r="F59" i="7" s="1"/>
  <c r="E58" i="7"/>
  <c r="H58" i="7" s="1"/>
  <c r="D58" i="7"/>
  <c r="G58" i="7" s="1"/>
  <c r="C58" i="7"/>
  <c r="F58" i="7" s="1"/>
  <c r="E57" i="7"/>
  <c r="H57" i="7" s="1"/>
  <c r="D57" i="7"/>
  <c r="G57" i="7" s="1"/>
  <c r="C57" i="7"/>
  <c r="F57" i="7" s="1"/>
  <c r="E56" i="7"/>
  <c r="H56" i="7" s="1"/>
  <c r="D56" i="7"/>
  <c r="G56" i="7" s="1"/>
  <c r="C56" i="7"/>
  <c r="F56" i="7" s="1"/>
  <c r="F55" i="7"/>
  <c r="E55" i="7"/>
  <c r="H55" i="7" s="1"/>
  <c r="D55" i="7"/>
  <c r="G55" i="7" s="1"/>
  <c r="C55" i="7"/>
  <c r="E54" i="7"/>
  <c r="H54" i="7" s="1"/>
  <c r="D54" i="7"/>
  <c r="G54" i="7" s="1"/>
  <c r="C54" i="7"/>
  <c r="F54" i="7" s="1"/>
  <c r="E53" i="7"/>
  <c r="H53" i="7" s="1"/>
  <c r="D53" i="7"/>
  <c r="G53" i="7" s="1"/>
  <c r="C53" i="7"/>
  <c r="F53" i="7" s="1"/>
  <c r="E52" i="7"/>
  <c r="H52" i="7" s="1"/>
  <c r="D52" i="7"/>
  <c r="G52" i="7" s="1"/>
  <c r="C52" i="7"/>
  <c r="F52" i="7" s="1"/>
  <c r="E51" i="7"/>
  <c r="H51" i="7" s="1"/>
  <c r="D51" i="7"/>
  <c r="G51" i="7" s="1"/>
  <c r="C51" i="7"/>
  <c r="F51" i="7" s="1"/>
  <c r="E50" i="7"/>
  <c r="H50" i="7" s="1"/>
  <c r="D50" i="7"/>
  <c r="G50" i="7" s="1"/>
  <c r="C50" i="7"/>
  <c r="F50" i="7" s="1"/>
  <c r="E49" i="7"/>
  <c r="H49" i="7" s="1"/>
  <c r="D49" i="7"/>
  <c r="G49" i="7" s="1"/>
  <c r="C49" i="7"/>
  <c r="F49" i="7" s="1"/>
  <c r="E48" i="7"/>
  <c r="H48" i="7" s="1"/>
  <c r="D48" i="7"/>
  <c r="G48" i="7" s="1"/>
  <c r="C48" i="7"/>
  <c r="F48" i="7" s="1"/>
  <c r="E47" i="7"/>
  <c r="H47" i="7" s="1"/>
  <c r="D47" i="7"/>
  <c r="G47" i="7" s="1"/>
  <c r="C47" i="7"/>
  <c r="F47" i="7" s="1"/>
  <c r="E46" i="7"/>
  <c r="H46" i="7" s="1"/>
  <c r="D46" i="7"/>
  <c r="G46" i="7" s="1"/>
  <c r="C46" i="7"/>
  <c r="F46" i="7" s="1"/>
  <c r="E45" i="7"/>
  <c r="H45" i="7" s="1"/>
  <c r="D45" i="7"/>
  <c r="G45" i="7" s="1"/>
  <c r="C45" i="7"/>
  <c r="F45" i="7" s="1"/>
  <c r="E44" i="7"/>
  <c r="H44" i="7" s="1"/>
  <c r="D44" i="7"/>
  <c r="G44" i="7" s="1"/>
  <c r="C44" i="7"/>
  <c r="F44" i="7" s="1"/>
  <c r="H43" i="7"/>
  <c r="E43" i="7"/>
  <c r="D43" i="7"/>
  <c r="G43" i="7" s="1"/>
  <c r="C43" i="7"/>
  <c r="F43" i="7" s="1"/>
  <c r="E42" i="7"/>
  <c r="H42" i="7" s="1"/>
  <c r="D42" i="7"/>
  <c r="G42" i="7" s="1"/>
  <c r="C42" i="7"/>
  <c r="F42" i="7" s="1"/>
  <c r="E41" i="7"/>
  <c r="H41" i="7" s="1"/>
  <c r="D41" i="7"/>
  <c r="G41" i="7" s="1"/>
  <c r="C41" i="7"/>
  <c r="F41" i="7" s="1"/>
  <c r="E40" i="7"/>
  <c r="H40" i="7" s="1"/>
  <c r="D40" i="7"/>
  <c r="G40" i="7" s="1"/>
  <c r="C40" i="7"/>
  <c r="F40" i="7" s="1"/>
  <c r="E39" i="7"/>
  <c r="H39" i="7" s="1"/>
  <c r="D39" i="7"/>
  <c r="G39" i="7" s="1"/>
  <c r="C39" i="7"/>
  <c r="F39" i="7" s="1"/>
  <c r="E38" i="7"/>
  <c r="H38" i="7" s="1"/>
  <c r="D38" i="7"/>
  <c r="G38" i="7" s="1"/>
  <c r="C38" i="7"/>
  <c r="F38" i="7" s="1"/>
  <c r="E37" i="7"/>
  <c r="H37" i="7" s="1"/>
  <c r="D37" i="7"/>
  <c r="G37" i="7" s="1"/>
  <c r="C37" i="7"/>
  <c r="F37" i="7" s="1"/>
  <c r="E36" i="7"/>
  <c r="H36" i="7" s="1"/>
  <c r="D36" i="7"/>
  <c r="G36" i="7" s="1"/>
  <c r="C36" i="7"/>
  <c r="F36" i="7" s="1"/>
  <c r="E35" i="7"/>
  <c r="H35" i="7" s="1"/>
  <c r="D35" i="7"/>
  <c r="G35" i="7" s="1"/>
  <c r="C35" i="7"/>
  <c r="F35" i="7" s="1"/>
  <c r="E34" i="7"/>
  <c r="H34" i="7" s="1"/>
  <c r="D34" i="7"/>
  <c r="G34" i="7" s="1"/>
  <c r="C34" i="7"/>
  <c r="F34" i="7" s="1"/>
  <c r="E33" i="7"/>
  <c r="H33" i="7" s="1"/>
  <c r="D33" i="7"/>
  <c r="G33" i="7" s="1"/>
  <c r="C33" i="7"/>
  <c r="F33" i="7" s="1"/>
  <c r="E32" i="7"/>
  <c r="H32" i="7" s="1"/>
  <c r="D32" i="7"/>
  <c r="G32" i="7" s="1"/>
  <c r="C32" i="7"/>
  <c r="F32" i="7" s="1"/>
  <c r="E31" i="7"/>
  <c r="H31" i="7" s="1"/>
  <c r="D31" i="7"/>
  <c r="G31" i="7" s="1"/>
  <c r="C31" i="7"/>
  <c r="F31" i="7" s="1"/>
  <c r="E30" i="7"/>
  <c r="H30" i="7" s="1"/>
  <c r="D30" i="7"/>
  <c r="G30" i="7" s="1"/>
  <c r="C30" i="7"/>
  <c r="F30" i="7" s="1"/>
  <c r="E29" i="7"/>
  <c r="H29" i="7" s="1"/>
  <c r="D29" i="7"/>
  <c r="G29" i="7" s="1"/>
  <c r="C29" i="7"/>
  <c r="F29" i="7" s="1"/>
  <c r="E28" i="7"/>
  <c r="H28" i="7" s="1"/>
  <c r="D28" i="7"/>
  <c r="G28" i="7" s="1"/>
  <c r="C28" i="7"/>
  <c r="F28" i="7" s="1"/>
  <c r="E27" i="7"/>
  <c r="H27" i="7" s="1"/>
  <c r="D27" i="7"/>
  <c r="G27" i="7" s="1"/>
  <c r="C27" i="7"/>
  <c r="F27" i="7" s="1"/>
  <c r="E26" i="7"/>
  <c r="H26" i="7" s="1"/>
  <c r="D26" i="7"/>
  <c r="G26" i="7" s="1"/>
  <c r="C26" i="7"/>
  <c r="F26" i="7" s="1"/>
  <c r="E25" i="7"/>
  <c r="H25" i="7" s="1"/>
  <c r="D25" i="7"/>
  <c r="G25" i="7" s="1"/>
  <c r="C25" i="7"/>
  <c r="F25" i="7" s="1"/>
  <c r="E24" i="7"/>
  <c r="H24" i="7" s="1"/>
  <c r="D24" i="7"/>
  <c r="G24" i="7" s="1"/>
  <c r="C24" i="7"/>
  <c r="F24" i="7" s="1"/>
  <c r="E23" i="7"/>
  <c r="H23" i="7" s="1"/>
  <c r="D23" i="7"/>
  <c r="G23" i="7" s="1"/>
  <c r="C23" i="7"/>
  <c r="F23" i="7" s="1"/>
  <c r="E22" i="7"/>
  <c r="H22" i="7" s="1"/>
  <c r="D22" i="7"/>
  <c r="G22" i="7" s="1"/>
  <c r="C22" i="7"/>
  <c r="F22" i="7" s="1"/>
  <c r="E21" i="7"/>
  <c r="H21" i="7" s="1"/>
  <c r="D21" i="7"/>
  <c r="G21" i="7" s="1"/>
  <c r="C21" i="7"/>
  <c r="F21" i="7" s="1"/>
  <c r="E20" i="7"/>
  <c r="H20" i="7" s="1"/>
  <c r="D20" i="7"/>
  <c r="G20" i="7" s="1"/>
  <c r="C20" i="7"/>
  <c r="F20" i="7" s="1"/>
  <c r="E19" i="7"/>
  <c r="H19" i="7" s="1"/>
  <c r="D19" i="7"/>
  <c r="G19" i="7" s="1"/>
  <c r="C19" i="7"/>
  <c r="F19" i="7" s="1"/>
  <c r="E18" i="7"/>
  <c r="H18" i="7" s="1"/>
  <c r="D18" i="7"/>
  <c r="G18" i="7" s="1"/>
  <c r="C18" i="7"/>
  <c r="F18" i="7" s="1"/>
  <c r="E17" i="7"/>
  <c r="H17" i="7" s="1"/>
  <c r="D17" i="7"/>
  <c r="G17" i="7" s="1"/>
  <c r="C17" i="7"/>
  <c r="F17" i="7" s="1"/>
  <c r="F16" i="7"/>
  <c r="E16" i="7"/>
  <c r="H16" i="7" s="1"/>
  <c r="D16" i="7"/>
  <c r="G16" i="7" s="1"/>
  <c r="C16" i="7"/>
  <c r="G15" i="7"/>
  <c r="E15" i="7"/>
  <c r="H15" i="7" s="1"/>
  <c r="D15" i="7"/>
  <c r="C15" i="7"/>
  <c r="F15" i="7" s="1"/>
  <c r="E14" i="7"/>
  <c r="H14" i="7" s="1"/>
  <c r="D14" i="7"/>
  <c r="G14" i="7" s="1"/>
  <c r="C14" i="7"/>
  <c r="F14" i="7" s="1"/>
  <c r="E13" i="7"/>
  <c r="H13" i="7" s="1"/>
  <c r="D13" i="7"/>
  <c r="G13" i="7" s="1"/>
  <c r="C13" i="7"/>
  <c r="F13" i="7" s="1"/>
  <c r="E12" i="7"/>
  <c r="H12" i="7" s="1"/>
  <c r="D12" i="7"/>
  <c r="G12" i="7" s="1"/>
  <c r="C12" i="7"/>
  <c r="F12" i="7" s="1"/>
  <c r="E11" i="7"/>
  <c r="H11" i="7" s="1"/>
  <c r="D11" i="7"/>
  <c r="G11" i="7" s="1"/>
  <c r="C11" i="7"/>
  <c r="F11" i="7" s="1"/>
  <c r="E10" i="7"/>
  <c r="H10" i="7" s="1"/>
  <c r="D10" i="7"/>
  <c r="G10" i="7" s="1"/>
  <c r="C10" i="7"/>
  <c r="F10" i="7" s="1"/>
  <c r="E9" i="7"/>
  <c r="H9" i="7" s="1"/>
  <c r="D9" i="7"/>
  <c r="G9" i="7" s="1"/>
  <c r="C9" i="7"/>
  <c r="F9" i="7" s="1"/>
  <c r="E8" i="7"/>
  <c r="H8" i="7" s="1"/>
  <c r="D8" i="7"/>
  <c r="G8" i="7" s="1"/>
  <c r="C8" i="7"/>
  <c r="F8" i="7" s="1"/>
  <c r="E7" i="7"/>
  <c r="H7" i="7" s="1"/>
  <c r="D7" i="7"/>
  <c r="G7" i="7" s="1"/>
  <c r="C7" i="7"/>
  <c r="F7" i="7" s="1"/>
  <c r="F6" i="7"/>
  <c r="E6" i="7"/>
  <c r="H6" i="7" s="1"/>
  <c r="D6" i="7"/>
  <c r="G6" i="7" s="1"/>
  <c r="C6" i="7"/>
  <c r="E5" i="7"/>
  <c r="H5" i="7" s="1"/>
  <c r="D5" i="7"/>
  <c r="G5" i="7" s="1"/>
  <c r="C5" i="7"/>
  <c r="F5" i="7" s="1"/>
  <c r="F4" i="7"/>
  <c r="E4" i="7"/>
  <c r="H4" i="7" s="1"/>
  <c r="D4" i="7"/>
  <c r="G4" i="7" s="1"/>
  <c r="C4" i="7"/>
  <c r="E3" i="7"/>
  <c r="H3" i="7" s="1"/>
  <c r="D3" i="7"/>
  <c r="G3" i="7" s="1"/>
  <c r="C3" i="7"/>
  <c r="F3" i="7" s="1"/>
  <c r="H2" i="7"/>
  <c r="G2" i="7"/>
  <c r="F2" i="7"/>
  <c r="N6" i="6"/>
  <c r="M6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G2" i="6"/>
  <c r="F2" i="6"/>
  <c r="I2" i="6" s="1"/>
  <c r="H2" i="6"/>
  <c r="H31" i="6"/>
  <c r="H47" i="6"/>
  <c r="H63" i="6"/>
  <c r="H79" i="6"/>
  <c r="G4" i="6"/>
  <c r="G20" i="6"/>
  <c r="G36" i="6"/>
  <c r="G52" i="6"/>
  <c r="G68" i="6"/>
  <c r="G84" i="6"/>
  <c r="F9" i="6"/>
  <c r="F25" i="6"/>
  <c r="F34" i="6"/>
  <c r="F42" i="6"/>
  <c r="F50" i="6"/>
  <c r="F58" i="6"/>
  <c r="F66" i="6"/>
  <c r="F71" i="6"/>
  <c r="F75" i="6"/>
  <c r="F79" i="6"/>
  <c r="I79" i="6" s="1"/>
  <c r="F83" i="6"/>
  <c r="F87" i="6"/>
  <c r="F91" i="6"/>
  <c r="F93" i="6"/>
  <c r="E93" i="6"/>
  <c r="H93" i="6" s="1"/>
  <c r="D93" i="6"/>
  <c r="G93" i="6" s="1"/>
  <c r="C93" i="6"/>
  <c r="E92" i="6"/>
  <c r="H92" i="6" s="1"/>
  <c r="D92" i="6"/>
  <c r="G92" i="6" s="1"/>
  <c r="C92" i="6"/>
  <c r="F92" i="6" s="1"/>
  <c r="E91" i="6"/>
  <c r="H91" i="6" s="1"/>
  <c r="D91" i="6"/>
  <c r="G91" i="6" s="1"/>
  <c r="C91" i="6"/>
  <c r="E90" i="6"/>
  <c r="H90" i="6" s="1"/>
  <c r="D90" i="6"/>
  <c r="G90" i="6" s="1"/>
  <c r="C90" i="6"/>
  <c r="F90" i="6" s="1"/>
  <c r="I90" i="6" s="1"/>
  <c r="E89" i="6"/>
  <c r="H89" i="6" s="1"/>
  <c r="D89" i="6"/>
  <c r="G89" i="6" s="1"/>
  <c r="C89" i="6"/>
  <c r="F89" i="6" s="1"/>
  <c r="I89" i="6" s="1"/>
  <c r="E88" i="6"/>
  <c r="H88" i="6" s="1"/>
  <c r="D88" i="6"/>
  <c r="G88" i="6" s="1"/>
  <c r="C88" i="6"/>
  <c r="F88" i="6" s="1"/>
  <c r="E87" i="6"/>
  <c r="H87" i="6" s="1"/>
  <c r="D87" i="6"/>
  <c r="G87" i="6" s="1"/>
  <c r="C87" i="6"/>
  <c r="E86" i="6"/>
  <c r="H86" i="6" s="1"/>
  <c r="D86" i="6"/>
  <c r="G86" i="6" s="1"/>
  <c r="C86" i="6"/>
  <c r="F86" i="6" s="1"/>
  <c r="I86" i="6" s="1"/>
  <c r="E85" i="6"/>
  <c r="H85" i="6" s="1"/>
  <c r="D85" i="6"/>
  <c r="G85" i="6" s="1"/>
  <c r="C85" i="6"/>
  <c r="F85" i="6" s="1"/>
  <c r="I85" i="6" s="1"/>
  <c r="E84" i="6"/>
  <c r="H84" i="6" s="1"/>
  <c r="D84" i="6"/>
  <c r="C84" i="6"/>
  <c r="F84" i="6" s="1"/>
  <c r="I84" i="6" s="1"/>
  <c r="E83" i="6"/>
  <c r="H83" i="6" s="1"/>
  <c r="D83" i="6"/>
  <c r="G83" i="6" s="1"/>
  <c r="C83" i="6"/>
  <c r="E82" i="6"/>
  <c r="H82" i="6" s="1"/>
  <c r="D82" i="6"/>
  <c r="G82" i="6" s="1"/>
  <c r="C82" i="6"/>
  <c r="F82" i="6" s="1"/>
  <c r="I82" i="6" s="1"/>
  <c r="E81" i="6"/>
  <c r="H81" i="6" s="1"/>
  <c r="D81" i="6"/>
  <c r="G81" i="6" s="1"/>
  <c r="C81" i="6"/>
  <c r="F81" i="6" s="1"/>
  <c r="I81" i="6" s="1"/>
  <c r="E80" i="6"/>
  <c r="H80" i="6" s="1"/>
  <c r="D80" i="6"/>
  <c r="G80" i="6" s="1"/>
  <c r="C80" i="6"/>
  <c r="F80" i="6" s="1"/>
  <c r="E79" i="6"/>
  <c r="D79" i="6"/>
  <c r="G79" i="6" s="1"/>
  <c r="C79" i="6"/>
  <c r="E78" i="6"/>
  <c r="H78" i="6" s="1"/>
  <c r="D78" i="6"/>
  <c r="G78" i="6" s="1"/>
  <c r="C78" i="6"/>
  <c r="F78" i="6" s="1"/>
  <c r="I78" i="6" s="1"/>
  <c r="E77" i="6"/>
  <c r="H77" i="6" s="1"/>
  <c r="D77" i="6"/>
  <c r="G77" i="6" s="1"/>
  <c r="C77" i="6"/>
  <c r="F77" i="6" s="1"/>
  <c r="I77" i="6" s="1"/>
  <c r="E76" i="6"/>
  <c r="H76" i="6" s="1"/>
  <c r="D76" i="6"/>
  <c r="G76" i="6" s="1"/>
  <c r="C76" i="6"/>
  <c r="F76" i="6" s="1"/>
  <c r="E75" i="6"/>
  <c r="H75" i="6" s="1"/>
  <c r="D75" i="6"/>
  <c r="G75" i="6" s="1"/>
  <c r="C75" i="6"/>
  <c r="E74" i="6"/>
  <c r="H74" i="6" s="1"/>
  <c r="D74" i="6"/>
  <c r="G74" i="6" s="1"/>
  <c r="C74" i="6"/>
  <c r="F74" i="6" s="1"/>
  <c r="I74" i="6" s="1"/>
  <c r="E73" i="6"/>
  <c r="H73" i="6" s="1"/>
  <c r="D73" i="6"/>
  <c r="G73" i="6" s="1"/>
  <c r="C73" i="6"/>
  <c r="F73" i="6" s="1"/>
  <c r="I73" i="6" s="1"/>
  <c r="E72" i="6"/>
  <c r="H72" i="6" s="1"/>
  <c r="D72" i="6"/>
  <c r="G72" i="6" s="1"/>
  <c r="C72" i="6"/>
  <c r="F72" i="6" s="1"/>
  <c r="E71" i="6"/>
  <c r="H71" i="6" s="1"/>
  <c r="D71" i="6"/>
  <c r="G71" i="6" s="1"/>
  <c r="C71" i="6"/>
  <c r="E70" i="6"/>
  <c r="H70" i="6" s="1"/>
  <c r="D70" i="6"/>
  <c r="G70" i="6" s="1"/>
  <c r="C70" i="6"/>
  <c r="F70" i="6" s="1"/>
  <c r="I70" i="6" s="1"/>
  <c r="E69" i="6"/>
  <c r="H69" i="6" s="1"/>
  <c r="D69" i="6"/>
  <c r="G69" i="6" s="1"/>
  <c r="C69" i="6"/>
  <c r="F69" i="6" s="1"/>
  <c r="I69" i="6" s="1"/>
  <c r="E68" i="6"/>
  <c r="H68" i="6" s="1"/>
  <c r="D68" i="6"/>
  <c r="C68" i="6"/>
  <c r="F68" i="6" s="1"/>
  <c r="I68" i="6" s="1"/>
  <c r="E67" i="6"/>
  <c r="H67" i="6" s="1"/>
  <c r="D67" i="6"/>
  <c r="G67" i="6" s="1"/>
  <c r="C67" i="6"/>
  <c r="F67" i="6" s="1"/>
  <c r="I67" i="6" s="1"/>
  <c r="E66" i="6"/>
  <c r="H66" i="6" s="1"/>
  <c r="D66" i="6"/>
  <c r="G66" i="6" s="1"/>
  <c r="C66" i="6"/>
  <c r="E65" i="6"/>
  <c r="H65" i="6" s="1"/>
  <c r="D65" i="6"/>
  <c r="G65" i="6" s="1"/>
  <c r="C65" i="6"/>
  <c r="F65" i="6" s="1"/>
  <c r="I65" i="6" s="1"/>
  <c r="E64" i="6"/>
  <c r="H64" i="6" s="1"/>
  <c r="D64" i="6"/>
  <c r="G64" i="6" s="1"/>
  <c r="C64" i="6"/>
  <c r="F64" i="6" s="1"/>
  <c r="E63" i="6"/>
  <c r="D63" i="6"/>
  <c r="G63" i="6" s="1"/>
  <c r="C63" i="6"/>
  <c r="F63" i="6" s="1"/>
  <c r="E62" i="6"/>
  <c r="H62" i="6" s="1"/>
  <c r="D62" i="6"/>
  <c r="G62" i="6" s="1"/>
  <c r="C62" i="6"/>
  <c r="F62" i="6" s="1"/>
  <c r="I62" i="6" s="1"/>
  <c r="E61" i="6"/>
  <c r="H61" i="6" s="1"/>
  <c r="D61" i="6"/>
  <c r="G61" i="6" s="1"/>
  <c r="C61" i="6"/>
  <c r="F61" i="6" s="1"/>
  <c r="I61" i="6" s="1"/>
  <c r="E60" i="6"/>
  <c r="H60" i="6" s="1"/>
  <c r="D60" i="6"/>
  <c r="G60" i="6" s="1"/>
  <c r="C60" i="6"/>
  <c r="F60" i="6" s="1"/>
  <c r="E59" i="6"/>
  <c r="H59" i="6" s="1"/>
  <c r="D59" i="6"/>
  <c r="G59" i="6" s="1"/>
  <c r="C59" i="6"/>
  <c r="F59" i="6" s="1"/>
  <c r="E58" i="6"/>
  <c r="H58" i="6" s="1"/>
  <c r="D58" i="6"/>
  <c r="G58" i="6" s="1"/>
  <c r="C58" i="6"/>
  <c r="E57" i="6"/>
  <c r="H57" i="6" s="1"/>
  <c r="D57" i="6"/>
  <c r="G57" i="6" s="1"/>
  <c r="C57" i="6"/>
  <c r="F57" i="6" s="1"/>
  <c r="I57" i="6" s="1"/>
  <c r="E56" i="6"/>
  <c r="H56" i="6" s="1"/>
  <c r="D56" i="6"/>
  <c r="G56" i="6" s="1"/>
  <c r="C56" i="6"/>
  <c r="F56" i="6" s="1"/>
  <c r="E55" i="6"/>
  <c r="H55" i="6" s="1"/>
  <c r="D55" i="6"/>
  <c r="G55" i="6" s="1"/>
  <c r="C55" i="6"/>
  <c r="F55" i="6" s="1"/>
  <c r="E54" i="6"/>
  <c r="H54" i="6" s="1"/>
  <c r="D54" i="6"/>
  <c r="G54" i="6" s="1"/>
  <c r="C54" i="6"/>
  <c r="F54" i="6" s="1"/>
  <c r="I54" i="6" s="1"/>
  <c r="E53" i="6"/>
  <c r="H53" i="6" s="1"/>
  <c r="D53" i="6"/>
  <c r="G53" i="6" s="1"/>
  <c r="C53" i="6"/>
  <c r="F53" i="6" s="1"/>
  <c r="I53" i="6" s="1"/>
  <c r="E52" i="6"/>
  <c r="H52" i="6" s="1"/>
  <c r="D52" i="6"/>
  <c r="C52" i="6"/>
  <c r="F52" i="6" s="1"/>
  <c r="I52" i="6" s="1"/>
  <c r="E51" i="6"/>
  <c r="H51" i="6" s="1"/>
  <c r="D51" i="6"/>
  <c r="G51" i="6" s="1"/>
  <c r="C51" i="6"/>
  <c r="F51" i="6" s="1"/>
  <c r="E50" i="6"/>
  <c r="H50" i="6" s="1"/>
  <c r="D50" i="6"/>
  <c r="G50" i="6" s="1"/>
  <c r="C50" i="6"/>
  <c r="E49" i="6"/>
  <c r="H49" i="6" s="1"/>
  <c r="D49" i="6"/>
  <c r="G49" i="6" s="1"/>
  <c r="C49" i="6"/>
  <c r="F49" i="6" s="1"/>
  <c r="I49" i="6" s="1"/>
  <c r="E48" i="6"/>
  <c r="H48" i="6" s="1"/>
  <c r="D48" i="6"/>
  <c r="G48" i="6" s="1"/>
  <c r="C48" i="6"/>
  <c r="F48" i="6" s="1"/>
  <c r="E47" i="6"/>
  <c r="D47" i="6"/>
  <c r="G47" i="6" s="1"/>
  <c r="C47" i="6"/>
  <c r="F47" i="6" s="1"/>
  <c r="E46" i="6"/>
  <c r="H46" i="6" s="1"/>
  <c r="D46" i="6"/>
  <c r="G46" i="6" s="1"/>
  <c r="C46" i="6"/>
  <c r="F46" i="6" s="1"/>
  <c r="I46" i="6" s="1"/>
  <c r="E45" i="6"/>
  <c r="H45" i="6" s="1"/>
  <c r="D45" i="6"/>
  <c r="G45" i="6" s="1"/>
  <c r="C45" i="6"/>
  <c r="F45" i="6" s="1"/>
  <c r="I45" i="6" s="1"/>
  <c r="E44" i="6"/>
  <c r="H44" i="6" s="1"/>
  <c r="D44" i="6"/>
  <c r="G44" i="6" s="1"/>
  <c r="C44" i="6"/>
  <c r="F44" i="6" s="1"/>
  <c r="E43" i="6"/>
  <c r="H43" i="6" s="1"/>
  <c r="D43" i="6"/>
  <c r="G43" i="6" s="1"/>
  <c r="C43" i="6"/>
  <c r="F43" i="6" s="1"/>
  <c r="E42" i="6"/>
  <c r="H42" i="6" s="1"/>
  <c r="D42" i="6"/>
  <c r="G42" i="6" s="1"/>
  <c r="C42" i="6"/>
  <c r="E41" i="6"/>
  <c r="H41" i="6" s="1"/>
  <c r="D41" i="6"/>
  <c r="G41" i="6" s="1"/>
  <c r="C41" i="6"/>
  <c r="F41" i="6" s="1"/>
  <c r="I41" i="6" s="1"/>
  <c r="E40" i="6"/>
  <c r="H40" i="6" s="1"/>
  <c r="D40" i="6"/>
  <c r="G40" i="6" s="1"/>
  <c r="C40" i="6"/>
  <c r="F40" i="6" s="1"/>
  <c r="E39" i="6"/>
  <c r="H39" i="6" s="1"/>
  <c r="D39" i="6"/>
  <c r="G39" i="6" s="1"/>
  <c r="C39" i="6"/>
  <c r="F39" i="6" s="1"/>
  <c r="E38" i="6"/>
  <c r="H38" i="6" s="1"/>
  <c r="D38" i="6"/>
  <c r="G38" i="6" s="1"/>
  <c r="C38" i="6"/>
  <c r="F38" i="6" s="1"/>
  <c r="I38" i="6" s="1"/>
  <c r="E37" i="6"/>
  <c r="H37" i="6" s="1"/>
  <c r="D37" i="6"/>
  <c r="G37" i="6" s="1"/>
  <c r="C37" i="6"/>
  <c r="F37" i="6" s="1"/>
  <c r="I37" i="6" s="1"/>
  <c r="E36" i="6"/>
  <c r="H36" i="6" s="1"/>
  <c r="D36" i="6"/>
  <c r="C36" i="6"/>
  <c r="F36" i="6" s="1"/>
  <c r="I36" i="6" s="1"/>
  <c r="E35" i="6"/>
  <c r="H35" i="6" s="1"/>
  <c r="D35" i="6"/>
  <c r="G35" i="6" s="1"/>
  <c r="C35" i="6"/>
  <c r="F35" i="6" s="1"/>
  <c r="E34" i="6"/>
  <c r="H34" i="6" s="1"/>
  <c r="D34" i="6"/>
  <c r="G34" i="6" s="1"/>
  <c r="C34" i="6"/>
  <c r="E33" i="6"/>
  <c r="H33" i="6" s="1"/>
  <c r="D33" i="6"/>
  <c r="G33" i="6" s="1"/>
  <c r="C33" i="6"/>
  <c r="F33" i="6" s="1"/>
  <c r="I33" i="6" s="1"/>
  <c r="E32" i="6"/>
  <c r="H32" i="6" s="1"/>
  <c r="D32" i="6"/>
  <c r="G32" i="6" s="1"/>
  <c r="C32" i="6"/>
  <c r="F32" i="6" s="1"/>
  <c r="E31" i="6"/>
  <c r="D31" i="6"/>
  <c r="G31" i="6" s="1"/>
  <c r="C31" i="6"/>
  <c r="F31" i="6" s="1"/>
  <c r="E30" i="6"/>
  <c r="H30" i="6" s="1"/>
  <c r="D30" i="6"/>
  <c r="G30" i="6" s="1"/>
  <c r="C30" i="6"/>
  <c r="F30" i="6" s="1"/>
  <c r="I30" i="6" s="1"/>
  <c r="E29" i="6"/>
  <c r="H29" i="6" s="1"/>
  <c r="D29" i="6"/>
  <c r="G29" i="6" s="1"/>
  <c r="C29" i="6"/>
  <c r="F29" i="6" s="1"/>
  <c r="I29" i="6" s="1"/>
  <c r="E28" i="6"/>
  <c r="H28" i="6" s="1"/>
  <c r="D28" i="6"/>
  <c r="G28" i="6" s="1"/>
  <c r="C28" i="6"/>
  <c r="F28" i="6" s="1"/>
  <c r="E27" i="6"/>
  <c r="H27" i="6" s="1"/>
  <c r="D27" i="6"/>
  <c r="G27" i="6" s="1"/>
  <c r="C27" i="6"/>
  <c r="F27" i="6" s="1"/>
  <c r="E26" i="6"/>
  <c r="H26" i="6" s="1"/>
  <c r="D26" i="6"/>
  <c r="G26" i="6" s="1"/>
  <c r="C26" i="6"/>
  <c r="F26" i="6" s="1"/>
  <c r="E25" i="6"/>
  <c r="H25" i="6" s="1"/>
  <c r="D25" i="6"/>
  <c r="G25" i="6" s="1"/>
  <c r="C25" i="6"/>
  <c r="E24" i="6"/>
  <c r="H24" i="6" s="1"/>
  <c r="D24" i="6"/>
  <c r="G24" i="6" s="1"/>
  <c r="C24" i="6"/>
  <c r="F24" i="6" s="1"/>
  <c r="E23" i="6"/>
  <c r="H23" i="6" s="1"/>
  <c r="D23" i="6"/>
  <c r="G23" i="6" s="1"/>
  <c r="C23" i="6"/>
  <c r="F23" i="6" s="1"/>
  <c r="E22" i="6"/>
  <c r="H22" i="6" s="1"/>
  <c r="D22" i="6"/>
  <c r="G22" i="6" s="1"/>
  <c r="C22" i="6"/>
  <c r="F22" i="6" s="1"/>
  <c r="E21" i="6"/>
  <c r="H21" i="6" s="1"/>
  <c r="D21" i="6"/>
  <c r="G21" i="6" s="1"/>
  <c r="C21" i="6"/>
  <c r="F21" i="6" s="1"/>
  <c r="I21" i="6" s="1"/>
  <c r="E20" i="6"/>
  <c r="H20" i="6" s="1"/>
  <c r="D20" i="6"/>
  <c r="C20" i="6"/>
  <c r="F20" i="6" s="1"/>
  <c r="I20" i="6" s="1"/>
  <c r="E19" i="6"/>
  <c r="H19" i="6" s="1"/>
  <c r="D19" i="6"/>
  <c r="G19" i="6" s="1"/>
  <c r="C19" i="6"/>
  <c r="F19" i="6" s="1"/>
  <c r="E18" i="6"/>
  <c r="H18" i="6" s="1"/>
  <c r="D18" i="6"/>
  <c r="G18" i="6" s="1"/>
  <c r="C18" i="6"/>
  <c r="F18" i="6" s="1"/>
  <c r="E17" i="6"/>
  <c r="H17" i="6" s="1"/>
  <c r="D17" i="6"/>
  <c r="G17" i="6" s="1"/>
  <c r="C17" i="6"/>
  <c r="F17" i="6" s="1"/>
  <c r="I17" i="6" s="1"/>
  <c r="E16" i="6"/>
  <c r="H16" i="6" s="1"/>
  <c r="D16" i="6"/>
  <c r="G16" i="6" s="1"/>
  <c r="C16" i="6"/>
  <c r="F16" i="6" s="1"/>
  <c r="E15" i="6"/>
  <c r="H15" i="6" s="1"/>
  <c r="D15" i="6"/>
  <c r="G15" i="6" s="1"/>
  <c r="C15" i="6"/>
  <c r="F15" i="6" s="1"/>
  <c r="E14" i="6"/>
  <c r="H14" i="6" s="1"/>
  <c r="D14" i="6"/>
  <c r="G14" i="6" s="1"/>
  <c r="C14" i="6"/>
  <c r="F14" i="6" s="1"/>
  <c r="E13" i="6"/>
  <c r="H13" i="6" s="1"/>
  <c r="D13" i="6"/>
  <c r="G13" i="6" s="1"/>
  <c r="C13" i="6"/>
  <c r="F13" i="6" s="1"/>
  <c r="I13" i="6" s="1"/>
  <c r="E12" i="6"/>
  <c r="H12" i="6" s="1"/>
  <c r="D12" i="6"/>
  <c r="G12" i="6" s="1"/>
  <c r="C12" i="6"/>
  <c r="F12" i="6" s="1"/>
  <c r="E11" i="6"/>
  <c r="H11" i="6" s="1"/>
  <c r="D11" i="6"/>
  <c r="G11" i="6" s="1"/>
  <c r="C11" i="6"/>
  <c r="F11" i="6" s="1"/>
  <c r="E10" i="6"/>
  <c r="H10" i="6" s="1"/>
  <c r="D10" i="6"/>
  <c r="G10" i="6" s="1"/>
  <c r="C10" i="6"/>
  <c r="F10" i="6" s="1"/>
  <c r="E9" i="6"/>
  <c r="H9" i="6" s="1"/>
  <c r="D9" i="6"/>
  <c r="G9" i="6" s="1"/>
  <c r="C9" i="6"/>
  <c r="E8" i="6"/>
  <c r="H8" i="6" s="1"/>
  <c r="D8" i="6"/>
  <c r="G8" i="6" s="1"/>
  <c r="C8" i="6"/>
  <c r="F8" i="6" s="1"/>
  <c r="E7" i="6"/>
  <c r="H7" i="6" s="1"/>
  <c r="D7" i="6"/>
  <c r="G7" i="6" s="1"/>
  <c r="C7" i="6"/>
  <c r="F7" i="6" s="1"/>
  <c r="E6" i="6"/>
  <c r="H6" i="6" s="1"/>
  <c r="D6" i="6"/>
  <c r="G6" i="6" s="1"/>
  <c r="C6" i="6"/>
  <c r="F6" i="6" s="1"/>
  <c r="E5" i="6"/>
  <c r="H5" i="6" s="1"/>
  <c r="D5" i="6"/>
  <c r="G5" i="6" s="1"/>
  <c r="C5" i="6"/>
  <c r="F5" i="6" s="1"/>
  <c r="I5" i="6" s="1"/>
  <c r="E4" i="6"/>
  <c r="H4" i="6" s="1"/>
  <c r="D4" i="6"/>
  <c r="C4" i="6"/>
  <c r="F4" i="6" s="1"/>
  <c r="I4" i="6" s="1"/>
  <c r="E3" i="6"/>
  <c r="H3" i="6" s="1"/>
  <c r="D3" i="6"/>
  <c r="G3" i="6" s="1"/>
  <c r="C3" i="6"/>
  <c r="F3" i="6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E3" i="4"/>
  <c r="D3" i="4"/>
  <c r="C3" i="4"/>
  <c r="H4" i="3"/>
  <c r="G4" i="3"/>
  <c r="F4" i="3"/>
  <c r="D4" i="3"/>
  <c r="D5" i="3" s="1"/>
  <c r="D6" i="3" s="1"/>
  <c r="D7" i="3" s="1"/>
  <c r="D8" i="3" s="1"/>
  <c r="D9" i="3" s="1"/>
  <c r="D10" i="3" s="1"/>
  <c r="D11" i="3" s="1"/>
  <c r="D12" i="3"/>
  <c r="D13" i="3"/>
  <c r="D14" i="3"/>
  <c r="D15" i="3"/>
  <c r="D16" i="3" s="1"/>
  <c r="D17" i="3" s="1"/>
  <c r="D18" i="3"/>
  <c r="D19" i="3"/>
  <c r="D20" i="3" s="1"/>
  <c r="D21" i="3" s="1"/>
  <c r="D22" i="3" s="1"/>
  <c r="D23" i="3" s="1"/>
  <c r="D24" i="3" s="1"/>
  <c r="D25" i="3" s="1"/>
  <c r="D26" i="3" s="1"/>
  <c r="D27" i="3" s="1"/>
  <c r="D28" i="3" s="1"/>
  <c r="D29" i="3"/>
  <c r="D30" i="3"/>
  <c r="D31" i="3"/>
  <c r="D32" i="3" s="1"/>
  <c r="D33" i="3" s="1"/>
  <c r="D34" i="3" s="1"/>
  <c r="D35" i="3" s="1"/>
  <c r="D36" i="3" s="1"/>
  <c r="D37" i="3"/>
  <c r="D38" i="3"/>
  <c r="D39" i="3"/>
  <c r="D40" i="3"/>
  <c r="D41" i="3"/>
  <c r="D42" i="3"/>
  <c r="D43" i="3"/>
  <c r="D44" i="3" s="1"/>
  <c r="D45" i="3"/>
  <c r="D46" i="3"/>
  <c r="D47" i="3"/>
  <c r="D48" i="3" s="1"/>
  <c r="D49" i="3"/>
  <c r="D50" i="3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/>
  <c r="D65" i="3"/>
  <c r="D66" i="3"/>
  <c r="D67" i="3"/>
  <c r="D68" i="3" s="1"/>
  <c r="D69" i="3" s="1"/>
  <c r="D70" i="3" s="1"/>
  <c r="D71" i="3"/>
  <c r="D72" i="3"/>
  <c r="D73" i="3"/>
  <c r="D74" i="3"/>
  <c r="D75" i="3"/>
  <c r="D76" i="3" s="1"/>
  <c r="D77" i="3"/>
  <c r="D78" i="3"/>
  <c r="D79" i="3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I70" i="8" l="1"/>
  <c r="J70" i="8" s="1"/>
  <c r="I62" i="8"/>
  <c r="J62" i="8" s="1"/>
  <c r="I3" i="8"/>
  <c r="J3" i="8" s="1"/>
  <c r="I30" i="8"/>
  <c r="J30" i="8" s="1"/>
  <c r="I34" i="8"/>
  <c r="J34" i="8" s="1"/>
  <c r="I38" i="8"/>
  <c r="J38" i="8" s="1"/>
  <c r="I42" i="8"/>
  <c r="J42" i="8" s="1"/>
  <c r="I46" i="8"/>
  <c r="J46" i="8" s="1"/>
  <c r="I50" i="8"/>
  <c r="J50" i="8" s="1"/>
  <c r="I64" i="8"/>
  <c r="J64" i="8" s="1"/>
  <c r="I6" i="8"/>
  <c r="J6" i="8" s="1"/>
  <c r="I10" i="8"/>
  <c r="J10" i="8" s="1"/>
  <c r="I14" i="8"/>
  <c r="J14" i="8" s="1"/>
  <c r="I18" i="8"/>
  <c r="J18" i="8" s="1"/>
  <c r="I22" i="8"/>
  <c r="J22" i="8" s="1"/>
  <c r="I26" i="8"/>
  <c r="J26" i="8" s="1"/>
  <c r="I75" i="8"/>
  <c r="J75" i="8" s="1"/>
  <c r="I79" i="8"/>
  <c r="J79" i="8" s="1"/>
  <c r="I83" i="8"/>
  <c r="J83" i="8" s="1"/>
  <c r="I82" i="8"/>
  <c r="J82" i="8" s="1"/>
  <c r="I7" i="8"/>
  <c r="J7" i="8" s="1"/>
  <c r="I11" i="8"/>
  <c r="J11" i="8" s="1"/>
  <c r="I15" i="8"/>
  <c r="J15" i="8" s="1"/>
  <c r="I19" i="8"/>
  <c r="J19" i="8" s="1"/>
  <c r="I23" i="8"/>
  <c r="J23" i="8" s="1"/>
  <c r="I27" i="8"/>
  <c r="J27" i="8" s="1"/>
  <c r="I31" i="8"/>
  <c r="J31" i="8" s="1"/>
  <c r="I35" i="8"/>
  <c r="J35" i="8" s="1"/>
  <c r="I39" i="8"/>
  <c r="J39" i="8" s="1"/>
  <c r="I43" i="8"/>
  <c r="J43" i="8" s="1"/>
  <c r="I47" i="8"/>
  <c r="J47" i="8" s="1"/>
  <c r="I51" i="8"/>
  <c r="J51" i="8" s="1"/>
  <c r="I67" i="8"/>
  <c r="J67" i="8" s="1"/>
  <c r="I69" i="8"/>
  <c r="J69" i="8" s="1"/>
  <c r="I5" i="8"/>
  <c r="J5" i="8" s="1"/>
  <c r="I28" i="8"/>
  <c r="J28" i="8" s="1"/>
  <c r="I32" i="8"/>
  <c r="J32" i="8" s="1"/>
  <c r="I36" i="8"/>
  <c r="J36" i="8" s="1"/>
  <c r="I40" i="8"/>
  <c r="J40" i="8" s="1"/>
  <c r="I44" i="8"/>
  <c r="J44" i="8" s="1"/>
  <c r="I48" i="8"/>
  <c r="J48" i="8" s="1"/>
  <c r="I77" i="8"/>
  <c r="J77" i="8" s="1"/>
  <c r="I81" i="8"/>
  <c r="J81" i="8" s="1"/>
  <c r="I4" i="8"/>
  <c r="J4" i="8" s="1"/>
  <c r="I68" i="8"/>
  <c r="J68" i="8" s="1"/>
  <c r="I76" i="8"/>
  <c r="J76" i="8" s="1"/>
  <c r="I80" i="8"/>
  <c r="J80" i="8" s="1"/>
  <c r="I84" i="8"/>
  <c r="J84" i="8" s="1"/>
  <c r="I61" i="8"/>
  <c r="J61" i="8" s="1"/>
  <c r="I54" i="8"/>
  <c r="J54" i="8" s="1"/>
  <c r="I58" i="8"/>
  <c r="J58" i="8" s="1"/>
  <c r="I63" i="8"/>
  <c r="J63" i="8" s="1"/>
  <c r="I71" i="8"/>
  <c r="J71" i="8" s="1"/>
  <c r="I55" i="8"/>
  <c r="J55" i="8" s="1"/>
  <c r="I59" i="8"/>
  <c r="J59" i="8" s="1"/>
  <c r="I65" i="8"/>
  <c r="J65" i="8" s="1"/>
  <c r="I73" i="8"/>
  <c r="J73" i="8" s="1"/>
  <c r="I53" i="8"/>
  <c r="J53" i="8" s="1"/>
  <c r="I57" i="8"/>
  <c r="J57" i="8" s="1"/>
  <c r="I52" i="8"/>
  <c r="J52" i="8" s="1"/>
  <c r="I56" i="8"/>
  <c r="J56" i="8" s="1"/>
  <c r="I60" i="8"/>
  <c r="J60" i="8" s="1"/>
  <c r="I85" i="8"/>
  <c r="J85" i="8" s="1"/>
  <c r="I86" i="8"/>
  <c r="J86" i="8" s="1"/>
  <c r="I87" i="8"/>
  <c r="J87" i="8" s="1"/>
  <c r="I88" i="8"/>
  <c r="J88" i="8" s="1"/>
  <c r="I89" i="8"/>
  <c r="J89" i="8" s="1"/>
  <c r="I90" i="8"/>
  <c r="J90" i="8" s="1"/>
  <c r="I91" i="8"/>
  <c r="J91" i="8" s="1"/>
  <c r="I92" i="8"/>
  <c r="J92" i="8" s="1"/>
  <c r="I93" i="8"/>
  <c r="J93" i="8" s="1"/>
  <c r="I94" i="8"/>
  <c r="J94" i="8" s="1"/>
  <c r="B96" i="8"/>
  <c r="C95" i="8"/>
  <c r="I95" i="8" s="1"/>
  <c r="J95" i="8" s="1"/>
  <c r="I94" i="7"/>
  <c r="J94" i="7" s="1"/>
  <c r="B98" i="7"/>
  <c r="B99" i="7" s="1"/>
  <c r="B100" i="7" s="1"/>
  <c r="B101" i="7" s="1"/>
  <c r="B102" i="7" s="1"/>
  <c r="B103" i="7" s="1"/>
  <c r="B104" i="7" s="1"/>
  <c r="B105" i="7" s="1"/>
  <c r="B106" i="7" s="1"/>
  <c r="E106" i="7" s="1"/>
  <c r="H106" i="7" s="1"/>
  <c r="D97" i="7"/>
  <c r="G97" i="7" s="1"/>
  <c r="E97" i="7"/>
  <c r="H97" i="7" s="1"/>
  <c r="C97" i="7"/>
  <c r="F97" i="7" s="1"/>
  <c r="D106" i="7"/>
  <c r="G106" i="7" s="1"/>
  <c r="C106" i="7"/>
  <c r="F106" i="7" s="1"/>
  <c r="C96" i="7"/>
  <c r="F96" i="7" s="1"/>
  <c r="D98" i="7"/>
  <c r="G98" i="7" s="1"/>
  <c r="C98" i="7"/>
  <c r="F98" i="7" s="1"/>
  <c r="E98" i="7"/>
  <c r="H98" i="7" s="1"/>
  <c r="I98" i="7" s="1"/>
  <c r="J98" i="7" s="1"/>
  <c r="E96" i="7"/>
  <c r="H96" i="7" s="1"/>
  <c r="D96" i="7"/>
  <c r="G96" i="7" s="1"/>
  <c r="I12" i="7"/>
  <c r="J12" i="7" s="1"/>
  <c r="I8" i="7"/>
  <c r="J8" i="7" s="1"/>
  <c r="I24" i="7"/>
  <c r="J24" i="7" s="1"/>
  <c r="I28" i="7"/>
  <c r="J28" i="7" s="1"/>
  <c r="I91" i="7"/>
  <c r="J91" i="7" s="1"/>
  <c r="I92" i="7"/>
  <c r="J92" i="7" s="1"/>
  <c r="I3" i="7"/>
  <c r="J3" i="7" s="1"/>
  <c r="I6" i="7"/>
  <c r="J6" i="7" s="1"/>
  <c r="I77" i="7"/>
  <c r="J77" i="7" s="1"/>
  <c r="I9" i="7"/>
  <c r="J9" i="7" s="1"/>
  <c r="I25" i="7"/>
  <c r="J25" i="7" s="1"/>
  <c r="I75" i="7"/>
  <c r="J75" i="7" s="1"/>
  <c r="I5" i="7"/>
  <c r="J5" i="7" s="1"/>
  <c r="I10" i="7"/>
  <c r="J10" i="7" s="1"/>
  <c r="I27" i="7"/>
  <c r="J27" i="7" s="1"/>
  <c r="I50" i="7"/>
  <c r="J50" i="7" s="1"/>
  <c r="I60" i="7"/>
  <c r="J60" i="7" s="1"/>
  <c r="I18" i="7"/>
  <c r="J18" i="7" s="1"/>
  <c r="I33" i="7"/>
  <c r="J33" i="7" s="1"/>
  <c r="I34" i="7"/>
  <c r="J34" i="7" s="1"/>
  <c r="I35" i="7"/>
  <c r="J35" i="7" s="1"/>
  <c r="I36" i="7"/>
  <c r="J36" i="7" s="1"/>
  <c r="I38" i="7"/>
  <c r="J38" i="7" s="1"/>
  <c r="I46" i="7"/>
  <c r="J46" i="7" s="1"/>
  <c r="I54" i="7"/>
  <c r="J54" i="7" s="1"/>
  <c r="I65" i="7"/>
  <c r="J65" i="7" s="1"/>
  <c r="I70" i="7"/>
  <c r="J70" i="7" s="1"/>
  <c r="I81" i="7"/>
  <c r="J81" i="7" s="1"/>
  <c r="I86" i="7"/>
  <c r="J86" i="7" s="1"/>
  <c r="I4" i="7"/>
  <c r="J4" i="7" s="1"/>
  <c r="I11" i="7"/>
  <c r="J11" i="7" s="1"/>
  <c r="I26" i="7"/>
  <c r="J26" i="7" s="1"/>
  <c r="I42" i="7"/>
  <c r="J42" i="7" s="1"/>
  <c r="I58" i="7"/>
  <c r="J58" i="7" s="1"/>
  <c r="I93" i="7"/>
  <c r="J93" i="7" s="1"/>
  <c r="I13" i="7"/>
  <c r="J13" i="7" s="1"/>
  <c r="I14" i="7"/>
  <c r="J14" i="7" s="1"/>
  <c r="I15" i="7"/>
  <c r="J15" i="7" s="1"/>
  <c r="I16" i="7"/>
  <c r="J16" i="7" s="1"/>
  <c r="I29" i="7"/>
  <c r="J29" i="7" s="1"/>
  <c r="I30" i="7"/>
  <c r="J30" i="7" s="1"/>
  <c r="I31" i="7"/>
  <c r="J31" i="7" s="1"/>
  <c r="I32" i="7"/>
  <c r="J32" i="7" s="1"/>
  <c r="I44" i="7"/>
  <c r="J44" i="7" s="1"/>
  <c r="I52" i="7"/>
  <c r="J52" i="7" s="1"/>
  <c r="I68" i="7"/>
  <c r="J68" i="7" s="1"/>
  <c r="I71" i="7"/>
  <c r="J71" i="7" s="1"/>
  <c r="I76" i="7"/>
  <c r="J76" i="7" s="1"/>
  <c r="I84" i="7"/>
  <c r="J84" i="7" s="1"/>
  <c r="I87" i="7"/>
  <c r="J87" i="7" s="1"/>
  <c r="I17" i="7"/>
  <c r="J17" i="7" s="1"/>
  <c r="I19" i="7"/>
  <c r="J19" i="7" s="1"/>
  <c r="I20" i="7"/>
  <c r="J20" i="7" s="1"/>
  <c r="I2" i="7"/>
  <c r="J2" i="7" s="1"/>
  <c r="I7" i="7"/>
  <c r="J7" i="7" s="1"/>
  <c r="I21" i="7"/>
  <c r="J21" i="7" s="1"/>
  <c r="I22" i="7"/>
  <c r="J22" i="7" s="1"/>
  <c r="I23" i="7"/>
  <c r="J23" i="7" s="1"/>
  <c r="I37" i="7"/>
  <c r="J37" i="7" s="1"/>
  <c r="I40" i="7"/>
  <c r="J40" i="7" s="1"/>
  <c r="I48" i="7"/>
  <c r="J48" i="7" s="1"/>
  <c r="I56" i="7"/>
  <c r="J56" i="7" s="1"/>
  <c r="I64" i="7"/>
  <c r="J64" i="7" s="1"/>
  <c r="I72" i="7"/>
  <c r="J72" i="7" s="1"/>
  <c r="I80" i="7"/>
  <c r="J80" i="7" s="1"/>
  <c r="I88" i="7"/>
  <c r="J88" i="7" s="1"/>
  <c r="I74" i="7"/>
  <c r="J74" i="7" s="1"/>
  <c r="I90" i="7"/>
  <c r="J90" i="7" s="1"/>
  <c r="I62" i="7"/>
  <c r="J62" i="7" s="1"/>
  <c r="I63" i="7"/>
  <c r="J63" i="7" s="1"/>
  <c r="I69" i="7"/>
  <c r="J69" i="7" s="1"/>
  <c r="I78" i="7"/>
  <c r="J78" i="7" s="1"/>
  <c r="I79" i="7"/>
  <c r="J79" i="7" s="1"/>
  <c r="I85" i="7"/>
  <c r="J85" i="7" s="1"/>
  <c r="I39" i="7"/>
  <c r="J39" i="7" s="1"/>
  <c r="I41" i="7"/>
  <c r="J41" i="7" s="1"/>
  <c r="I43" i="7"/>
  <c r="J43" i="7" s="1"/>
  <c r="I45" i="7"/>
  <c r="J45" i="7" s="1"/>
  <c r="I47" i="7"/>
  <c r="J47" i="7" s="1"/>
  <c r="I49" i="7"/>
  <c r="J49" i="7" s="1"/>
  <c r="I51" i="7"/>
  <c r="J51" i="7" s="1"/>
  <c r="I53" i="7"/>
  <c r="J53" i="7" s="1"/>
  <c r="I55" i="7"/>
  <c r="J55" i="7" s="1"/>
  <c r="I57" i="7"/>
  <c r="J57" i="7" s="1"/>
  <c r="I59" i="7"/>
  <c r="J59" i="7" s="1"/>
  <c r="I61" i="7"/>
  <c r="J61" i="7" s="1"/>
  <c r="I66" i="7"/>
  <c r="J66" i="7" s="1"/>
  <c r="I67" i="7"/>
  <c r="J67" i="7" s="1"/>
  <c r="I73" i="7"/>
  <c r="J73" i="7" s="1"/>
  <c r="I82" i="7"/>
  <c r="J82" i="7" s="1"/>
  <c r="I83" i="7"/>
  <c r="J83" i="7" s="1"/>
  <c r="I89" i="7"/>
  <c r="J89" i="7" s="1"/>
  <c r="I72" i="6"/>
  <c r="I76" i="6"/>
  <c r="I80" i="6"/>
  <c r="I88" i="6"/>
  <c r="I92" i="6"/>
  <c r="I8" i="6"/>
  <c r="I40" i="6"/>
  <c r="I44" i="6"/>
  <c r="I56" i="6"/>
  <c r="I91" i="6"/>
  <c r="I87" i="6"/>
  <c r="I83" i="6"/>
  <c r="I75" i="6"/>
  <c r="I66" i="6"/>
  <c r="I58" i="6"/>
  <c r="I50" i="6"/>
  <c r="I42" i="6"/>
  <c r="I34" i="6"/>
  <c r="I25" i="6"/>
  <c r="I9" i="6"/>
  <c r="I3" i="6"/>
  <c r="I7" i="6"/>
  <c r="I11" i="6"/>
  <c r="I15" i="6"/>
  <c r="I19" i="6"/>
  <c r="I23" i="6"/>
  <c r="I27" i="6"/>
  <c r="I31" i="6"/>
  <c r="I35" i="6"/>
  <c r="I39" i="6"/>
  <c r="I43" i="6"/>
  <c r="I47" i="6"/>
  <c r="I51" i="6"/>
  <c r="I55" i="6"/>
  <c r="I59" i="6"/>
  <c r="I63" i="6"/>
  <c r="I12" i="6"/>
  <c r="I32" i="6"/>
  <c r="I6" i="6"/>
  <c r="I14" i="6"/>
  <c r="I18" i="6"/>
  <c r="I22" i="6"/>
  <c r="I26" i="6"/>
  <c r="I93" i="6"/>
  <c r="I16" i="6"/>
  <c r="I24" i="6"/>
  <c r="I28" i="6"/>
  <c r="I48" i="6"/>
  <c r="I60" i="6"/>
  <c r="I64" i="6"/>
  <c r="I71" i="6"/>
  <c r="I10" i="6"/>
  <c r="J2" i="6"/>
  <c r="D96" i="8" l="1"/>
  <c r="E96" i="8"/>
  <c r="C96" i="8"/>
  <c r="I96" i="8" s="1"/>
  <c r="J96" i="8" s="1"/>
  <c r="B97" i="8"/>
  <c r="I97" i="7"/>
  <c r="J97" i="7" s="1"/>
  <c r="B107" i="7"/>
  <c r="E107" i="7" s="1"/>
  <c r="H107" i="7" s="1"/>
  <c r="I96" i="7"/>
  <c r="J96" i="7" s="1"/>
  <c r="C107" i="7"/>
  <c r="F107" i="7" s="1"/>
  <c r="D107" i="7"/>
  <c r="G107" i="7" s="1"/>
  <c r="B108" i="7"/>
  <c r="I106" i="7"/>
  <c r="J106" i="7" s="1"/>
  <c r="C99" i="7"/>
  <c r="F99" i="7" s="1"/>
  <c r="E99" i="7"/>
  <c r="H99" i="7" s="1"/>
  <c r="D99" i="7"/>
  <c r="G99" i="7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C95" i="7"/>
  <c r="F95" i="7" s="1"/>
  <c r="E95" i="7"/>
  <c r="H95" i="7" s="1"/>
  <c r="D95" i="7"/>
  <c r="G95" i="7" s="1"/>
  <c r="D97" i="8" l="1"/>
  <c r="B98" i="8"/>
  <c r="C97" i="8"/>
  <c r="E97" i="8"/>
  <c r="B109" i="7"/>
  <c r="C108" i="7"/>
  <c r="F108" i="7" s="1"/>
  <c r="D108" i="7"/>
  <c r="G108" i="7" s="1"/>
  <c r="E108" i="7"/>
  <c r="H108" i="7" s="1"/>
  <c r="I107" i="7"/>
  <c r="J107" i="7" s="1"/>
  <c r="I95" i="7"/>
  <c r="J95" i="7" s="1"/>
  <c r="I99" i="7"/>
  <c r="J99" i="7" s="1"/>
  <c r="D100" i="7"/>
  <c r="G100" i="7" s="1"/>
  <c r="E100" i="7"/>
  <c r="H100" i="7" s="1"/>
  <c r="C100" i="7"/>
  <c r="F100" i="7" s="1"/>
  <c r="B99" i="8" l="1"/>
  <c r="C98" i="8"/>
  <c r="E98" i="8"/>
  <c r="D98" i="8"/>
  <c r="I97" i="8"/>
  <c r="J97" i="8" s="1"/>
  <c r="I108" i="7"/>
  <c r="J108" i="7" s="1"/>
  <c r="I100" i="7"/>
  <c r="J100" i="7" s="1"/>
  <c r="C109" i="7"/>
  <c r="F109" i="7" s="1"/>
  <c r="B110" i="7"/>
  <c r="D109" i="7"/>
  <c r="G109" i="7" s="1"/>
  <c r="E109" i="7"/>
  <c r="H109" i="7" s="1"/>
  <c r="E101" i="7"/>
  <c r="H101" i="7" s="1"/>
  <c r="C101" i="7"/>
  <c r="F101" i="7" s="1"/>
  <c r="D101" i="7"/>
  <c r="G101" i="7" s="1"/>
  <c r="I98" i="8" l="1"/>
  <c r="J98" i="8" s="1"/>
  <c r="E99" i="8"/>
  <c r="D99" i="8"/>
  <c r="B100" i="8"/>
  <c r="C99" i="8"/>
  <c r="I109" i="7"/>
  <c r="J109" i="7" s="1"/>
  <c r="D110" i="7"/>
  <c r="G110" i="7" s="1"/>
  <c r="E110" i="7"/>
  <c r="H110" i="7" s="1"/>
  <c r="B111" i="7"/>
  <c r="C110" i="7"/>
  <c r="F110" i="7" s="1"/>
  <c r="I101" i="7"/>
  <c r="J101" i="7" s="1"/>
  <c r="D102" i="7"/>
  <c r="G102" i="7" s="1"/>
  <c r="C102" i="7"/>
  <c r="F102" i="7" s="1"/>
  <c r="E102" i="7"/>
  <c r="H102" i="7" s="1"/>
  <c r="E100" i="8" l="1"/>
  <c r="D100" i="8"/>
  <c r="B101" i="8"/>
  <c r="C100" i="8"/>
  <c r="I100" i="8" s="1"/>
  <c r="J100" i="8" s="1"/>
  <c r="I99" i="8"/>
  <c r="J99" i="8" s="1"/>
  <c r="I110" i="7"/>
  <c r="J110" i="7" s="1"/>
  <c r="E111" i="7"/>
  <c r="H111" i="7" s="1"/>
  <c r="C111" i="7"/>
  <c r="F111" i="7" s="1"/>
  <c r="B112" i="7"/>
  <c r="D111" i="7"/>
  <c r="G111" i="7" s="1"/>
  <c r="I102" i="7"/>
  <c r="J102" i="7" s="1"/>
  <c r="C103" i="7"/>
  <c r="F103" i="7" s="1"/>
  <c r="D103" i="7"/>
  <c r="G103" i="7" s="1"/>
  <c r="E103" i="7"/>
  <c r="H103" i="7" s="1"/>
  <c r="D101" i="8" l="1"/>
  <c r="B102" i="8"/>
  <c r="C101" i="8"/>
  <c r="E101" i="8"/>
  <c r="B113" i="7"/>
  <c r="C112" i="7"/>
  <c r="F112" i="7" s="1"/>
  <c r="D112" i="7"/>
  <c r="G112" i="7" s="1"/>
  <c r="E112" i="7"/>
  <c r="H112" i="7" s="1"/>
  <c r="I111" i="7"/>
  <c r="J111" i="7" s="1"/>
  <c r="D104" i="7"/>
  <c r="G104" i="7" s="1"/>
  <c r="C104" i="7"/>
  <c r="F104" i="7" s="1"/>
  <c r="E104" i="7"/>
  <c r="H104" i="7" s="1"/>
  <c r="I103" i="7"/>
  <c r="J103" i="7" s="1"/>
  <c r="I101" i="8" l="1"/>
  <c r="J101" i="8" s="1"/>
  <c r="B103" i="8"/>
  <c r="C102" i="8"/>
  <c r="D102" i="8"/>
  <c r="E102" i="8"/>
  <c r="I112" i="7"/>
  <c r="J112" i="7" s="1"/>
  <c r="C113" i="7"/>
  <c r="F113" i="7" s="1"/>
  <c r="B114" i="7"/>
  <c r="D113" i="7"/>
  <c r="G113" i="7" s="1"/>
  <c r="E113" i="7"/>
  <c r="H113" i="7" s="1"/>
  <c r="I104" i="7"/>
  <c r="J104" i="7" s="1"/>
  <c r="E105" i="7"/>
  <c r="H105" i="7" s="1"/>
  <c r="C105" i="7"/>
  <c r="F105" i="7" s="1"/>
  <c r="D105" i="7"/>
  <c r="G105" i="7" s="1"/>
  <c r="I102" i="8" l="1"/>
  <c r="J102" i="8" s="1"/>
  <c r="E103" i="8"/>
  <c r="B104" i="8"/>
  <c r="C103" i="8"/>
  <c r="D103" i="8"/>
  <c r="D114" i="7"/>
  <c r="G114" i="7" s="1"/>
  <c r="E114" i="7"/>
  <c r="H114" i="7" s="1"/>
  <c r="B115" i="7"/>
  <c r="C114" i="7"/>
  <c r="F114" i="7" s="1"/>
  <c r="I114" i="7" s="1"/>
  <c r="J114" i="7" s="1"/>
  <c r="I113" i="7"/>
  <c r="J113" i="7" s="1"/>
  <c r="I105" i="7"/>
  <c r="J105" i="7" s="1"/>
  <c r="E104" i="8" l="1"/>
  <c r="D104" i="8"/>
  <c r="B105" i="8"/>
  <c r="C104" i="8"/>
  <c r="I103" i="8"/>
  <c r="J103" i="8" s="1"/>
  <c r="E115" i="7"/>
  <c r="H115" i="7" s="1"/>
  <c r="C115" i="7"/>
  <c r="F115" i="7" s="1"/>
  <c r="B116" i="7"/>
  <c r="D115" i="7"/>
  <c r="G115" i="7" s="1"/>
  <c r="I104" i="8" l="1"/>
  <c r="J104" i="8" s="1"/>
  <c r="D105" i="8"/>
  <c r="B106" i="8"/>
  <c r="C105" i="8"/>
  <c r="I105" i="8" s="1"/>
  <c r="J105" i="8" s="1"/>
  <c r="E105" i="8"/>
  <c r="I115" i="7"/>
  <c r="J115" i="7" s="1"/>
  <c r="B117" i="7"/>
  <c r="C116" i="7"/>
  <c r="F116" i="7" s="1"/>
  <c r="D116" i="7"/>
  <c r="G116" i="7" s="1"/>
  <c r="E116" i="7"/>
  <c r="H116" i="7" s="1"/>
  <c r="B107" i="8" l="1"/>
  <c r="C106" i="8"/>
  <c r="E106" i="8"/>
  <c r="D106" i="8"/>
  <c r="I116" i="7"/>
  <c r="C117" i="7"/>
  <c r="F117" i="7" s="1"/>
  <c r="B118" i="7"/>
  <c r="D117" i="7"/>
  <c r="G117" i="7" s="1"/>
  <c r="E117" i="7"/>
  <c r="H117" i="7" s="1"/>
  <c r="I106" i="8" l="1"/>
  <c r="J106" i="8" s="1"/>
  <c r="E107" i="8"/>
  <c r="D107" i="8"/>
  <c r="B108" i="8"/>
  <c r="C107" i="8"/>
  <c r="M5" i="7"/>
  <c r="J116" i="7"/>
  <c r="D118" i="7"/>
  <c r="G118" i="7" s="1"/>
  <c r="E118" i="7"/>
  <c r="H118" i="7" s="1"/>
  <c r="B119" i="7"/>
  <c r="C118" i="7"/>
  <c r="F118" i="7" s="1"/>
  <c r="I117" i="7"/>
  <c r="J117" i="7" s="1"/>
  <c r="E108" i="8" l="1"/>
  <c r="D108" i="8"/>
  <c r="B109" i="8"/>
  <c r="C108" i="8"/>
  <c r="I108" i="8" s="1"/>
  <c r="J108" i="8" s="1"/>
  <c r="I107" i="8"/>
  <c r="J107" i="8" s="1"/>
  <c r="E119" i="7"/>
  <c r="H119" i="7" s="1"/>
  <c r="C119" i="7"/>
  <c r="F119" i="7" s="1"/>
  <c r="D119" i="7"/>
  <c r="G119" i="7" s="1"/>
  <c r="B120" i="7"/>
  <c r="I118" i="7"/>
  <c r="J118" i="7" s="1"/>
  <c r="D109" i="8" l="1"/>
  <c r="B110" i="8"/>
  <c r="C109" i="8"/>
  <c r="E109" i="8"/>
  <c r="I119" i="7"/>
  <c r="J119" i="7" s="1"/>
  <c r="B121" i="7"/>
  <c r="C120" i="7"/>
  <c r="F120" i="7" s="1"/>
  <c r="D120" i="7"/>
  <c r="G120" i="7" s="1"/>
  <c r="E120" i="7"/>
  <c r="H120" i="7" s="1"/>
  <c r="I109" i="8" l="1"/>
  <c r="J109" i="8" s="1"/>
  <c r="B111" i="8"/>
  <c r="C110" i="8"/>
  <c r="D110" i="8"/>
  <c r="E110" i="8"/>
  <c r="I120" i="7"/>
  <c r="J120" i="7" s="1"/>
  <c r="C121" i="7"/>
  <c r="F121" i="7" s="1"/>
  <c r="B122" i="7"/>
  <c r="D121" i="7"/>
  <c r="G121" i="7" s="1"/>
  <c r="E121" i="7"/>
  <c r="H121" i="7" s="1"/>
  <c r="I110" i="8" l="1"/>
  <c r="J110" i="8" s="1"/>
  <c r="E111" i="8"/>
  <c r="B112" i="8"/>
  <c r="C111" i="8"/>
  <c r="D111" i="8"/>
  <c r="D122" i="7"/>
  <c r="G122" i="7" s="1"/>
  <c r="E122" i="7"/>
  <c r="H122" i="7" s="1"/>
  <c r="B123" i="7"/>
  <c r="C122" i="7"/>
  <c r="F122" i="7" s="1"/>
  <c r="I121" i="7"/>
  <c r="J121" i="7" s="1"/>
  <c r="I111" i="8" l="1"/>
  <c r="J111" i="8" s="1"/>
  <c r="E112" i="8"/>
  <c r="D112" i="8"/>
  <c r="C112" i="8"/>
  <c r="I112" i="8" s="1"/>
  <c r="J112" i="8" s="1"/>
  <c r="B113" i="8"/>
  <c r="E123" i="7"/>
  <c r="H123" i="7" s="1"/>
  <c r="C123" i="7"/>
  <c r="F123" i="7" s="1"/>
  <c r="D123" i="7"/>
  <c r="G123" i="7" s="1"/>
  <c r="I122" i="7"/>
  <c r="J122" i="7" s="1"/>
  <c r="D113" i="8" l="1"/>
  <c r="B114" i="8"/>
  <c r="C113" i="8"/>
  <c r="E113" i="8"/>
  <c r="I123" i="7"/>
  <c r="J123" i="7" s="1"/>
  <c r="I113" i="8" l="1"/>
  <c r="J113" i="8" s="1"/>
  <c r="B115" i="8"/>
  <c r="C114" i="8"/>
  <c r="E114" i="8"/>
  <c r="D114" i="8"/>
  <c r="E115" i="8" l="1"/>
  <c r="D115" i="8"/>
  <c r="B116" i="8"/>
  <c r="C115" i="8"/>
  <c r="I114" i="8"/>
  <c r="J114" i="8" s="1"/>
  <c r="I115" i="8" l="1"/>
  <c r="J115" i="8" s="1"/>
  <c r="E116" i="8"/>
  <c r="D116" i="8"/>
  <c r="B117" i="8"/>
  <c r="C116" i="8"/>
  <c r="I116" i="8" s="1"/>
  <c r="D117" i="8" l="1"/>
  <c r="B118" i="8"/>
  <c r="C117" i="8"/>
  <c r="E117" i="8"/>
  <c r="J116" i="8"/>
  <c r="I117" i="8" l="1"/>
  <c r="J117" i="8" s="1"/>
  <c r="B119" i="8"/>
  <c r="C118" i="8"/>
  <c r="D118" i="8"/>
  <c r="E118" i="8"/>
  <c r="I118" i="8" l="1"/>
  <c r="J118" i="8" s="1"/>
  <c r="E119" i="8"/>
  <c r="B120" i="8"/>
  <c r="C119" i="8"/>
  <c r="D119" i="8"/>
  <c r="I119" i="8" l="1"/>
  <c r="J119" i="8" s="1"/>
  <c r="E120" i="8"/>
  <c r="D120" i="8"/>
  <c r="B121" i="8"/>
  <c r="C120" i="8"/>
  <c r="I120" i="8" s="1"/>
  <c r="J120" i="8" s="1"/>
  <c r="D121" i="8" l="1"/>
  <c r="B122" i="8"/>
  <c r="C121" i="8"/>
  <c r="E121" i="8"/>
  <c r="I121" i="8" l="1"/>
  <c r="J121" i="8" s="1"/>
  <c r="B123" i="8"/>
  <c r="C122" i="8"/>
  <c r="E122" i="8"/>
  <c r="D122" i="8"/>
  <c r="I122" i="8" l="1"/>
  <c r="J122" i="8" s="1"/>
  <c r="E123" i="8"/>
  <c r="D123" i="8"/>
  <c r="C123" i="8"/>
  <c r="I123" i="8" s="1"/>
  <c r="J123" i="8" l="1"/>
  <c r="M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19E34-17BA-4A49-88AB-646A1F890AD0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2" xr16:uid="{F26840BE-5EC4-4923-B843-EFFD4AB89D54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  <connection id="3" xr16:uid="{6FB50D25-42C8-47B6-920B-30DE27FEB255}" keepAlive="1" name="Zapytanie — temperatury (3)" description="Połączenie z zapytaniem „temperatury (3)” w skoroszycie." type="5" refreshedVersion="8" background="1" saveData="1">
    <dbPr connection="Provider=Microsoft.Mashup.OleDb.1;Data Source=$Workbook$;Location=&quot;temperatury (3)&quot;;Extended Properties=&quot;&quot;" command="SELECT * FROM [temperatury (3)]"/>
  </connection>
  <connection id="4" xr16:uid="{3823F8B0-F875-4000-91C2-CCBF53EEFBC1}" keepAlive="1" name="Zapytanie — temperatury (4)" description="Połączenie z zapytaniem „temperatury (4)” w skoroszycie." type="5" refreshedVersion="8" background="1" saveData="1">
    <dbPr connection="Provider=Microsoft.Mashup.OleDb.1;Data Source=$Workbook$;Location=&quot;temperatury (4)&quot;;Extended Properties=&quot;&quot;" command="SELECT * FROM [temperatury (4)]"/>
  </connection>
  <connection id="5" xr16:uid="{FAF0D7AE-EEB4-43E9-8803-7EB179DF0DD6}" keepAlive="1" name="Zapytanie — temperatury (5)" description="Połączenie z zapytaniem „temperatury (5)” w skoroszycie." type="5" refreshedVersion="8" background="1" saveData="1">
    <dbPr connection="Provider=Microsoft.Mashup.OleDb.1;Data Source=$Workbook$;Location=&quot;temperatury (5)&quot;;Extended Properties=&quot;&quot;" command="SELECT * FROM [temperatury (5)]"/>
  </connection>
  <connection id="6" xr16:uid="{D3FA72CA-0CF2-43BF-9BAE-AC77672D8FF6}" keepAlive="1" name="Zapytanie — temperatury (6)" description="Połączenie z zapytaniem „temperatury (6)” w skoroszycie." type="5" refreshedVersion="8" background="1" saveData="1">
    <dbPr connection="Provider=Microsoft.Mashup.OleDb.1;Data Source=$Workbook$;Location=&quot;temperatury (6)&quot;;Extended Properties=&quot;&quot;" command="SELECT * FROM [temperatury (6)]"/>
  </connection>
  <connection id="7" xr16:uid="{AEC8FE5D-1E3B-42DE-B2A4-7B4F609BCCEA}" keepAlive="1" name="Zapytanie — temperatury (7)" description="Połączenie z zapytaniem „temperatury (7)” w skoroszycie." type="5" refreshedVersion="8" background="1" saveData="1">
    <dbPr connection="Provider=Microsoft.Mashup.OleDb.1;Data Source=$Workbook$;Location=&quot;temperatury (7)&quot;;Extended Properties=&quot;&quot;" command="SELECT * FROM [temperatury (7)]"/>
  </connection>
</connections>
</file>

<file path=xl/sharedStrings.xml><?xml version="1.0" encoding="utf-8"?>
<sst xmlns="http://schemas.openxmlformats.org/spreadsheetml/2006/main" count="65" uniqueCount="32">
  <si>
    <t>dzien</t>
  </si>
  <si>
    <t>temperatura</t>
  </si>
  <si>
    <t>czy cieply</t>
  </si>
  <si>
    <t>max cieplych</t>
  </si>
  <si>
    <t>max dni</t>
  </si>
  <si>
    <t>poczatek</t>
  </si>
  <si>
    <t>koniec</t>
  </si>
  <si>
    <t>hotdog</t>
  </si>
  <si>
    <t>lody</t>
  </si>
  <si>
    <t>kukurydza</t>
  </si>
  <si>
    <t>miesiac</t>
  </si>
  <si>
    <t>cze</t>
  </si>
  <si>
    <t>lip</t>
  </si>
  <si>
    <t>sie</t>
  </si>
  <si>
    <t>Suma hotdogów</t>
  </si>
  <si>
    <t>Suma lodów</t>
  </si>
  <si>
    <t>Suma kukurydzy</t>
  </si>
  <si>
    <t>zysk hotdog</t>
  </si>
  <si>
    <t>zysk lody</t>
  </si>
  <si>
    <t>zysk kukurydza</t>
  </si>
  <si>
    <t>suma zysku</t>
  </si>
  <si>
    <t>suma calosc</t>
  </si>
  <si>
    <t>powyzej 45 000</t>
  </si>
  <si>
    <t>utarg</t>
  </si>
  <si>
    <t>&lt;- dane z treści</t>
  </si>
  <si>
    <t>ponizej 1000</t>
  </si>
  <si>
    <t>zysk</t>
  </si>
  <si>
    <t>najniższy zysk:</t>
  </si>
  <si>
    <t xml:space="preserve">oczekiwany zysk </t>
  </si>
  <si>
    <t>min. 1000</t>
  </si>
  <si>
    <t>zmiana ceny:</t>
  </si>
  <si>
    <t>&lt;- ręczne zmienianie aż M5 &gt;=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</si>
</sst>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[biznes.xlsx]52!Tabela przestawna2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sprzedanych hotdogów, lodów i kukurydzy</a:t>
            </a:r>
            <a:r>
              <a:rPr lang="pl-PL" baseline="0"/>
              <a:t> w poszczególnych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'52'!$I$4</c:f>
              <c:strCache>
                <c:ptCount val="1"/>
                <c:pt idx="0">
                  <c:v>Suma hotdogów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'52'!$H$5:$H$7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'52'!$I$5:$I$7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3-4C53-924C-C2D0723A3089}"/>
            </c:ext>
          </c:extLst>
        </c:ser>
        <c:ser>
          <c:idx val="1"/>
          <c:order val="1"/>
          <c:tx>
            <c:strRef>
              <c:f>'52'!$J$4</c:f>
              <c:strCache>
                <c:ptCount val="1"/>
                <c:pt idx="0">
                  <c:v>Suma lodów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'52'!$H$5:$H$7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'52'!$J$5:$J$7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3-4C53-924C-C2D0723A3089}"/>
            </c:ext>
          </c:extLst>
        </c:ser>
        <c:ser>
          <c:idx val="2"/>
          <c:order val="2"/>
          <c:tx>
            <c:strRef>
              <c:f>'52'!$K$4</c:f>
              <c:strCache>
                <c:ptCount val="1"/>
                <c:pt idx="0">
                  <c:v>Suma kukurydzy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'52'!$H$5:$H$7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'52'!$K$5:$K$7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3-4C53-924C-C2D0723A3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5770976"/>
        <c:axId val="805784704"/>
      </c:barChart>
      <c:catAx>
        <c:axId val="8057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784704"/>
        <c:crosses val="autoZero"/>
        <c:auto val="1"/>
        <c:lblAlgn val="ctr"/>
        <c:lblOffset val="100"/>
        <c:noMultiLvlLbl val="0"/>
      </c:catAx>
      <c:valAx>
        <c:axId val="8057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7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4762</xdr:rowOff>
    </xdr:from>
    <xdr:to>
      <xdr:col>16</xdr:col>
      <xdr:colOff>447675</xdr:colOff>
      <xdr:row>31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428325-07B1-CEFD-E134-6435C548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4893.71746122685" createdVersion="8" refreshedVersion="8" minRefreshableVersion="3" recordCount="92" xr:uid="{54410CBF-F151-4AA4-A5D3-A3B175E0C318}">
  <cacheSource type="worksheet">
    <worksheetSource name="temperatury4"/>
  </cacheSource>
  <cacheFields count="7">
    <cacheField name="dzien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6" base="0">
        <rangePr groupBy="days" startDate="2022-06-01T00:00:00" endDate="2022-09-01T00:00:00"/>
        <groupItems count="368">
          <s v="&lt;01.06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temperatura" numFmtId="0">
      <sharedItems containsSemiMixedTypes="0" containsString="0" containsNumber="1" containsInteger="1" minValue="15" maxValue="33"/>
    </cacheField>
    <cacheField name="hotdog" numFmtId="0">
      <sharedItems containsSemiMixedTypes="0" containsString="0" containsNumber="1" containsInteger="1" minValue="58" maxValue="121"/>
    </cacheField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  <cacheField name="miesiac" numFmtId="0">
      <sharedItems containsSemiMixedTypes="0" containsString="0" containsNumber="1" containsInteger="1" minValue="6" maxValue="8"/>
    </cacheField>
    <cacheField name="Miesiące" numFmtId="0" databaseField="0">
      <fieldGroup base="0">
        <rangePr groupBy="months" startDate="2022-06-01T00:00:00" endDate="2022-09-01T00:00:00"/>
        <groupItems count="14">
          <s v="&lt;01.06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24"/>
    <n v="90"/>
    <n v="120"/>
    <n v="80"/>
    <n v="6"/>
  </r>
  <r>
    <x v="1"/>
    <n v="25"/>
    <n v="93"/>
    <n v="124"/>
    <n v="82"/>
    <n v="6"/>
  </r>
  <r>
    <x v="2"/>
    <n v="27"/>
    <n v="100"/>
    <n v="132"/>
    <n v="87"/>
    <n v="6"/>
  </r>
  <r>
    <x v="3"/>
    <n v="27"/>
    <n v="100"/>
    <n v="132"/>
    <n v="87"/>
    <n v="6"/>
  </r>
  <r>
    <x v="4"/>
    <n v="27"/>
    <n v="100"/>
    <n v="132"/>
    <n v="87"/>
    <n v="6"/>
  </r>
  <r>
    <x v="5"/>
    <n v="22"/>
    <n v="83"/>
    <n v="111"/>
    <n v="75"/>
    <n v="6"/>
  </r>
  <r>
    <x v="6"/>
    <n v="25"/>
    <n v="93"/>
    <n v="124"/>
    <n v="82"/>
    <n v="6"/>
  </r>
  <r>
    <x v="7"/>
    <n v="25"/>
    <n v="93"/>
    <n v="124"/>
    <n v="82"/>
    <n v="6"/>
  </r>
  <r>
    <x v="8"/>
    <n v="21"/>
    <n v="79"/>
    <n v="107"/>
    <n v="72"/>
    <n v="6"/>
  </r>
  <r>
    <x v="9"/>
    <n v="21"/>
    <n v="79"/>
    <n v="107"/>
    <n v="72"/>
    <n v="6"/>
  </r>
  <r>
    <x v="10"/>
    <n v="19"/>
    <n v="72"/>
    <n v="99"/>
    <n v="68"/>
    <n v="6"/>
  </r>
  <r>
    <x v="11"/>
    <n v="19"/>
    <n v="72"/>
    <n v="99"/>
    <n v="68"/>
    <n v="6"/>
  </r>
  <r>
    <x v="12"/>
    <n v="15"/>
    <n v="58"/>
    <n v="82"/>
    <n v="58"/>
    <n v="6"/>
  </r>
  <r>
    <x v="13"/>
    <n v="21"/>
    <n v="79"/>
    <n v="107"/>
    <n v="72"/>
    <n v="6"/>
  </r>
  <r>
    <x v="14"/>
    <n v="23"/>
    <n v="86"/>
    <n v="115"/>
    <n v="77"/>
    <n v="6"/>
  </r>
  <r>
    <x v="15"/>
    <n v="23"/>
    <n v="86"/>
    <n v="115"/>
    <n v="77"/>
    <n v="6"/>
  </r>
  <r>
    <x v="16"/>
    <n v="16"/>
    <n v="62"/>
    <n v="86"/>
    <n v="61"/>
    <n v="6"/>
  </r>
  <r>
    <x v="17"/>
    <n v="21"/>
    <n v="79"/>
    <n v="107"/>
    <n v="72"/>
    <n v="6"/>
  </r>
  <r>
    <x v="18"/>
    <n v="22"/>
    <n v="83"/>
    <n v="111"/>
    <n v="75"/>
    <n v="6"/>
  </r>
  <r>
    <x v="19"/>
    <n v="22"/>
    <n v="83"/>
    <n v="111"/>
    <n v="75"/>
    <n v="6"/>
  </r>
  <r>
    <x v="20"/>
    <n v="22"/>
    <n v="83"/>
    <n v="111"/>
    <n v="75"/>
    <n v="6"/>
  </r>
  <r>
    <x v="21"/>
    <n v="28"/>
    <n v="103"/>
    <n v="136"/>
    <n v="89"/>
    <n v="6"/>
  </r>
  <r>
    <x v="22"/>
    <n v="31"/>
    <n v="114"/>
    <n v="148"/>
    <n v="96"/>
    <n v="6"/>
  </r>
  <r>
    <x v="23"/>
    <n v="33"/>
    <n v="121"/>
    <n v="157"/>
    <n v="101"/>
    <n v="6"/>
  </r>
  <r>
    <x v="24"/>
    <n v="33"/>
    <n v="121"/>
    <n v="157"/>
    <n v="101"/>
    <n v="6"/>
  </r>
  <r>
    <x v="25"/>
    <n v="23"/>
    <n v="86"/>
    <n v="115"/>
    <n v="77"/>
    <n v="6"/>
  </r>
  <r>
    <x v="26"/>
    <n v="23"/>
    <n v="86"/>
    <n v="115"/>
    <n v="77"/>
    <n v="6"/>
  </r>
  <r>
    <x v="27"/>
    <n v="19"/>
    <n v="72"/>
    <n v="99"/>
    <n v="68"/>
    <n v="6"/>
  </r>
  <r>
    <x v="28"/>
    <n v="24"/>
    <n v="90"/>
    <n v="120"/>
    <n v="80"/>
    <n v="6"/>
  </r>
  <r>
    <x v="29"/>
    <n v="25"/>
    <n v="93"/>
    <n v="124"/>
    <n v="82"/>
    <n v="6"/>
  </r>
  <r>
    <x v="30"/>
    <n v="27"/>
    <n v="100"/>
    <n v="132"/>
    <n v="87"/>
    <n v="7"/>
  </r>
  <r>
    <x v="31"/>
    <n v="27"/>
    <n v="100"/>
    <n v="132"/>
    <n v="87"/>
    <n v="7"/>
  </r>
  <r>
    <x v="32"/>
    <n v="21"/>
    <n v="79"/>
    <n v="107"/>
    <n v="72"/>
    <n v="7"/>
  </r>
  <r>
    <x v="33"/>
    <n v="21"/>
    <n v="79"/>
    <n v="107"/>
    <n v="72"/>
    <n v="7"/>
  </r>
  <r>
    <x v="34"/>
    <n v="25"/>
    <n v="93"/>
    <n v="124"/>
    <n v="82"/>
    <n v="7"/>
  </r>
  <r>
    <x v="35"/>
    <n v="19"/>
    <n v="72"/>
    <n v="99"/>
    <n v="68"/>
    <n v="7"/>
  </r>
  <r>
    <x v="36"/>
    <n v="21"/>
    <n v="79"/>
    <n v="107"/>
    <n v="72"/>
    <n v="7"/>
  </r>
  <r>
    <x v="37"/>
    <n v="24"/>
    <n v="90"/>
    <n v="120"/>
    <n v="80"/>
    <n v="7"/>
  </r>
  <r>
    <x v="38"/>
    <n v="19"/>
    <n v="72"/>
    <n v="99"/>
    <n v="68"/>
    <n v="7"/>
  </r>
  <r>
    <x v="39"/>
    <n v="28"/>
    <n v="103"/>
    <n v="136"/>
    <n v="89"/>
    <n v="7"/>
  </r>
  <r>
    <x v="40"/>
    <n v="27"/>
    <n v="100"/>
    <n v="132"/>
    <n v="87"/>
    <n v="7"/>
  </r>
  <r>
    <x v="41"/>
    <n v="24"/>
    <n v="90"/>
    <n v="120"/>
    <n v="80"/>
    <n v="7"/>
  </r>
  <r>
    <x v="42"/>
    <n v="22"/>
    <n v="83"/>
    <n v="111"/>
    <n v="75"/>
    <n v="7"/>
  </r>
  <r>
    <x v="43"/>
    <n v="17"/>
    <n v="65"/>
    <n v="91"/>
    <n v="63"/>
    <n v="7"/>
  </r>
  <r>
    <x v="44"/>
    <n v="18"/>
    <n v="69"/>
    <n v="95"/>
    <n v="65"/>
    <n v="7"/>
  </r>
  <r>
    <x v="45"/>
    <n v="23"/>
    <n v="86"/>
    <n v="115"/>
    <n v="77"/>
    <n v="7"/>
  </r>
  <r>
    <x v="46"/>
    <n v="23"/>
    <n v="86"/>
    <n v="115"/>
    <n v="77"/>
    <n v="7"/>
  </r>
  <r>
    <x v="47"/>
    <n v="19"/>
    <n v="72"/>
    <n v="99"/>
    <n v="68"/>
    <n v="7"/>
  </r>
  <r>
    <x v="48"/>
    <n v="21"/>
    <n v="79"/>
    <n v="107"/>
    <n v="72"/>
    <n v="7"/>
  </r>
  <r>
    <x v="49"/>
    <n v="25"/>
    <n v="93"/>
    <n v="124"/>
    <n v="82"/>
    <n v="7"/>
  </r>
  <r>
    <x v="50"/>
    <n v="28"/>
    <n v="103"/>
    <n v="136"/>
    <n v="89"/>
    <n v="7"/>
  </r>
  <r>
    <x v="51"/>
    <n v="27"/>
    <n v="100"/>
    <n v="132"/>
    <n v="87"/>
    <n v="7"/>
  </r>
  <r>
    <x v="52"/>
    <n v="23"/>
    <n v="86"/>
    <n v="115"/>
    <n v="77"/>
    <n v="7"/>
  </r>
  <r>
    <x v="53"/>
    <n v="26"/>
    <n v="96"/>
    <n v="128"/>
    <n v="84"/>
    <n v="7"/>
  </r>
  <r>
    <x v="54"/>
    <n v="29"/>
    <n v="107"/>
    <n v="140"/>
    <n v="91"/>
    <n v="7"/>
  </r>
  <r>
    <x v="55"/>
    <n v="26"/>
    <n v="96"/>
    <n v="128"/>
    <n v="84"/>
    <n v="7"/>
  </r>
  <r>
    <x v="56"/>
    <n v="27"/>
    <n v="100"/>
    <n v="132"/>
    <n v="87"/>
    <n v="7"/>
  </r>
  <r>
    <x v="57"/>
    <n v="24"/>
    <n v="90"/>
    <n v="120"/>
    <n v="80"/>
    <n v="7"/>
  </r>
  <r>
    <x v="58"/>
    <n v="26"/>
    <n v="96"/>
    <n v="128"/>
    <n v="84"/>
    <n v="7"/>
  </r>
  <r>
    <x v="59"/>
    <n v="25"/>
    <n v="93"/>
    <n v="124"/>
    <n v="82"/>
    <n v="7"/>
  </r>
  <r>
    <x v="60"/>
    <n v="24"/>
    <n v="90"/>
    <n v="120"/>
    <n v="80"/>
    <n v="7"/>
  </r>
  <r>
    <x v="61"/>
    <n v="22"/>
    <n v="83"/>
    <n v="111"/>
    <n v="75"/>
    <n v="8"/>
  </r>
  <r>
    <x v="62"/>
    <n v="19"/>
    <n v="72"/>
    <n v="99"/>
    <n v="68"/>
    <n v="8"/>
  </r>
  <r>
    <x v="63"/>
    <n v="21"/>
    <n v="79"/>
    <n v="107"/>
    <n v="72"/>
    <n v="8"/>
  </r>
  <r>
    <x v="64"/>
    <n v="26"/>
    <n v="96"/>
    <n v="128"/>
    <n v="84"/>
    <n v="8"/>
  </r>
  <r>
    <x v="65"/>
    <n v="19"/>
    <n v="72"/>
    <n v="99"/>
    <n v="68"/>
    <n v="8"/>
  </r>
  <r>
    <x v="66"/>
    <n v="21"/>
    <n v="79"/>
    <n v="107"/>
    <n v="72"/>
    <n v="8"/>
  </r>
  <r>
    <x v="67"/>
    <n v="23"/>
    <n v="86"/>
    <n v="115"/>
    <n v="77"/>
    <n v="8"/>
  </r>
  <r>
    <x v="68"/>
    <n v="27"/>
    <n v="100"/>
    <n v="132"/>
    <n v="87"/>
    <n v="8"/>
  </r>
  <r>
    <x v="69"/>
    <n v="20"/>
    <n v="76"/>
    <n v="103"/>
    <n v="70"/>
    <n v="8"/>
  </r>
  <r>
    <x v="70"/>
    <n v="18"/>
    <n v="69"/>
    <n v="95"/>
    <n v="65"/>
    <n v="8"/>
  </r>
  <r>
    <x v="71"/>
    <n v="17"/>
    <n v="65"/>
    <n v="91"/>
    <n v="63"/>
    <n v="8"/>
  </r>
  <r>
    <x v="72"/>
    <n v="19"/>
    <n v="72"/>
    <n v="99"/>
    <n v="68"/>
    <n v="8"/>
  </r>
  <r>
    <x v="73"/>
    <n v="26"/>
    <n v="96"/>
    <n v="128"/>
    <n v="84"/>
    <n v="8"/>
  </r>
  <r>
    <x v="74"/>
    <n v="21"/>
    <n v="79"/>
    <n v="107"/>
    <n v="72"/>
    <n v="8"/>
  </r>
  <r>
    <x v="75"/>
    <n v="19"/>
    <n v="72"/>
    <n v="99"/>
    <n v="68"/>
    <n v="8"/>
  </r>
  <r>
    <x v="76"/>
    <n v="19"/>
    <n v="72"/>
    <n v="99"/>
    <n v="68"/>
    <n v="8"/>
  </r>
  <r>
    <x v="77"/>
    <n v="21"/>
    <n v="79"/>
    <n v="107"/>
    <n v="72"/>
    <n v="8"/>
  </r>
  <r>
    <x v="78"/>
    <n v="21"/>
    <n v="79"/>
    <n v="107"/>
    <n v="72"/>
    <n v="8"/>
  </r>
  <r>
    <x v="79"/>
    <n v="24"/>
    <n v="90"/>
    <n v="120"/>
    <n v="80"/>
    <n v="8"/>
  </r>
  <r>
    <x v="80"/>
    <n v="26"/>
    <n v="96"/>
    <n v="128"/>
    <n v="84"/>
    <n v="8"/>
  </r>
  <r>
    <x v="81"/>
    <n v="23"/>
    <n v="86"/>
    <n v="115"/>
    <n v="77"/>
    <n v="8"/>
  </r>
  <r>
    <x v="82"/>
    <n v="23"/>
    <n v="86"/>
    <n v="115"/>
    <n v="77"/>
    <n v="8"/>
  </r>
  <r>
    <x v="83"/>
    <n v="24"/>
    <n v="90"/>
    <n v="120"/>
    <n v="80"/>
    <n v="8"/>
  </r>
  <r>
    <x v="84"/>
    <n v="26"/>
    <n v="96"/>
    <n v="128"/>
    <n v="84"/>
    <n v="8"/>
  </r>
  <r>
    <x v="85"/>
    <n v="28"/>
    <n v="103"/>
    <n v="136"/>
    <n v="89"/>
    <n v="8"/>
  </r>
  <r>
    <x v="86"/>
    <n v="32"/>
    <n v="117"/>
    <n v="153"/>
    <n v="98"/>
    <n v="8"/>
  </r>
  <r>
    <x v="87"/>
    <n v="26"/>
    <n v="96"/>
    <n v="128"/>
    <n v="84"/>
    <n v="8"/>
  </r>
  <r>
    <x v="88"/>
    <n v="32"/>
    <n v="117"/>
    <n v="153"/>
    <n v="98"/>
    <n v="8"/>
  </r>
  <r>
    <x v="89"/>
    <n v="23"/>
    <n v="86"/>
    <n v="115"/>
    <n v="77"/>
    <n v="8"/>
  </r>
  <r>
    <x v="90"/>
    <n v="22"/>
    <n v="83"/>
    <n v="111"/>
    <n v="75"/>
    <n v="8"/>
  </r>
  <r>
    <x v="91"/>
    <n v="25"/>
    <n v="93"/>
    <n v="124"/>
    <n v="8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87E3A-3D77-4384-9359-472AD5AB07FA}" name="Tabela przestawna2" cacheId="4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6" rowHeaderCaption="miesiac">
  <location ref="H4:K7" firstHeaderRow="0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3">
    <i>
      <x v="6"/>
    </i>
    <i>
      <x v="7"/>
    </i>
    <i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hotdogów" fld="2" baseField="0" baseItem="0"/>
    <dataField name="Suma lodów" fld="3" baseField="0" baseItem="0"/>
    <dataField name="Suma kukurydzy" fld="4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C88B31-0047-4095-9049-672C8B3F855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BDFF340-7788-4B9E-BB13-32C070B12A9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9A313AE-458C-4B72-BDE0-F53BD542AF59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B5EAF80-9DE3-4D1B-A530-0A93EEA80FE8}" autoFormatId="16" applyNumberFormats="0" applyBorderFormats="0" applyFontFormats="0" applyPatternFormats="0" applyAlignmentFormats="0" applyWidthHeightFormats="0">
  <queryTableRefresh nextId="13" unboundColumnsRight="9">
    <queryTableFields count="11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9" dataBound="0" tableColumnId="9"/>
      <queryTableField id="8" dataBound="0" tableColumnId="8"/>
      <queryTableField id="7" dataBound="0" tableColumnId="7"/>
      <queryTableField id="10" dataBound="0" tableColumnId="11"/>
      <queryTableField id="11" dataBound="0" tableColumnId="12"/>
      <queryTableField id="12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AD086F0-3BE1-41C0-A0D0-A05DD4198795}" autoFormatId="16" applyNumberFormats="0" applyBorderFormats="0" applyFontFormats="0" applyPatternFormats="0" applyAlignmentFormats="0" applyWidthHeightFormats="0">
  <queryTableRefresh nextId="14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9" dataBound="0" tableColumnId="9"/>
      <queryTableField id="8" dataBound="0" tableColumnId="8"/>
      <queryTableField id="7" dataBound="0" tableColumnId="7"/>
      <queryTableField id="10" dataBound="0" tableColumnId="11"/>
      <queryTableField id="13" dataBound="0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57ECF9A-F820-4B49-960A-CE4C0EF2D7C4}" autoFormatId="16" applyNumberFormats="0" applyBorderFormats="0" applyFontFormats="0" applyPatternFormats="0" applyAlignmentFormats="0" applyWidthHeightFormats="0">
  <queryTableRefresh nextId="14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9" dataBound="0" tableColumnId="9"/>
      <queryTableField id="8" dataBound="0" tableColumnId="8"/>
      <queryTableField id="7" dataBound="0" tableColumnId="7"/>
      <queryTableField id="10" dataBound="0" tableColumnId="11"/>
      <queryTableField id="13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84F3D-956F-489A-A0E3-7C38DA3E7858}" name="temperatury" displayName="temperatury" ref="A1:B93" tableType="queryTable" totalsRowShown="0">
  <autoFilter ref="A1:B93" xr:uid="{95884F3D-956F-489A-A0E3-7C38DA3E7858}"/>
  <tableColumns count="2">
    <tableColumn id="1" xr3:uid="{A09D7F78-C566-4EFB-82DA-DC29243EA16F}" uniqueName="1" name="dzien" queryTableFieldId="1" dataDxfId="23"/>
    <tableColumn id="2" xr3:uid="{B352981D-853C-4D77-8CD9-323092CB908F}" uniqueName="2" name="temperatur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1A3F9-3505-4542-8636-D5777B2BD6CD}" name="temperatury3" displayName="temperatury3" ref="A1:D93" tableType="queryTable" totalsRowShown="0">
  <autoFilter ref="A1:D93" xr:uid="{95884F3D-956F-489A-A0E3-7C38DA3E7858}"/>
  <tableColumns count="4">
    <tableColumn id="1" xr3:uid="{ECCA0171-E7F4-4338-851E-38290F42AC4D}" uniqueName="1" name="dzien" queryTableFieldId="1" dataDxfId="22"/>
    <tableColumn id="2" xr3:uid="{DA244DE8-8EAF-4AD0-A59A-80643C3F5E0B}" uniqueName="2" name="temperatura" queryTableFieldId="2"/>
    <tableColumn id="3" xr3:uid="{6D86067D-34F4-4D63-9D78-723ECED073C6}" uniqueName="3" name="czy cieply" queryTableFieldId="3" dataDxfId="21">
      <calculatedColumnFormula>IF(B2&gt;20, 1, 0)</calculatedColumnFormula>
    </tableColumn>
    <tableColumn id="4" xr3:uid="{18570089-BDE2-4B13-9372-17A4F559F289}" uniqueName="4" name="max cieplych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84E1B-F412-4612-9414-B229D3FB7FE3}" name="temperatury4" displayName="temperatury4" ref="A1:F93" tableType="queryTable" totalsRowShown="0">
  <autoFilter ref="A1:F93" xr:uid="{95884F3D-956F-489A-A0E3-7C38DA3E7858}"/>
  <tableColumns count="6">
    <tableColumn id="1" xr3:uid="{F12B595F-5701-446A-A1E7-D4D395324C35}" uniqueName="1" name="dzien" queryTableFieldId="1" dataDxfId="20"/>
    <tableColumn id="2" xr3:uid="{012093D5-DB74-4CDC-8FF8-A1219B7B9F2F}" uniqueName="2" name="temperatura" queryTableFieldId="2"/>
    <tableColumn id="3" xr3:uid="{FF5F872B-9E68-47E4-8311-9CC847F41A57}" uniqueName="3" name="hotdog" queryTableFieldId="3"/>
    <tableColumn id="4" xr3:uid="{BAA82F58-B960-453B-BC27-4E7BF30A60B4}" uniqueName="4" name="lody" queryTableFieldId="4"/>
    <tableColumn id="5" xr3:uid="{A7C790C2-EFDB-4126-8364-4BC00B3372ED}" uniqueName="5" name="kukurydza" queryTableFieldId="5"/>
    <tableColumn id="6" xr3:uid="{8C83C047-F6F6-421E-B83D-AB8D9FAEFB51}" uniqueName="6" name="miesiac" queryTableFieldId="6" dataDxfId="19">
      <calculatedColumnFormula>MONTH(A2)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B03BB7-5BBB-42EB-B68B-64D6AFD2C878}" name="temperatury46" displayName="temperatury46" ref="A1:K93" tableType="queryTable" totalsRowShown="0">
  <autoFilter ref="A1:K93" xr:uid="{95884F3D-956F-489A-A0E3-7C38DA3E7858}"/>
  <tableColumns count="11">
    <tableColumn id="1" xr3:uid="{8B5D11C3-2EAF-406F-BEC0-6739FBC27B89}" uniqueName="1" name="dzien" queryTableFieldId="1" dataDxfId="18"/>
    <tableColumn id="2" xr3:uid="{C3FD2D0C-01B6-4B30-B500-6DCA9ACC0223}" uniqueName="2" name="temperatura" queryTableFieldId="2"/>
    <tableColumn id="3" xr3:uid="{8E18011C-7B51-4004-A758-7949EF8159E9}" uniqueName="3" name="hotdog" queryTableFieldId="3"/>
    <tableColumn id="4" xr3:uid="{408D1A8B-AA9B-447D-AFE5-C615B9F5893F}" uniqueName="4" name="lody" queryTableFieldId="4"/>
    <tableColumn id="5" xr3:uid="{DCA2ABE9-AE79-4651-8E79-348D0624E493}" uniqueName="5" name="kukurydza" queryTableFieldId="5"/>
    <tableColumn id="9" xr3:uid="{3956781E-4196-4B08-A024-C3557F26ED7E}" uniqueName="9" name="zysk hotdog" queryTableFieldId="9" dataDxfId="16">
      <calculatedColumnFormula>C2*7</calculatedColumnFormula>
    </tableColumn>
    <tableColumn id="8" xr3:uid="{64F80354-B868-4701-BDAB-37D773B2121C}" uniqueName="8" name="zysk lody" queryTableFieldId="8" dataDxfId="15">
      <calculatedColumnFormula>D2*5</calculatedColumnFormula>
    </tableColumn>
    <tableColumn id="7" xr3:uid="{6FF50EC8-1105-4062-B546-EC2C8CC1314E}" uniqueName="7" name="zysk kukurydza" queryTableFieldId="7" dataDxfId="14">
      <calculatedColumnFormula>E2*6</calculatedColumnFormula>
    </tableColumn>
    <tableColumn id="11" xr3:uid="{7EF827D5-B2E4-461D-9BB8-D52ED8F7CAFD}" uniqueName="11" name="suma zysku" queryTableFieldId="10" dataDxfId="13">
      <calculatedColumnFormula>SUM(F2:H2)</calculatedColumnFormula>
    </tableColumn>
    <tableColumn id="12" xr3:uid="{921395A6-A9AB-4955-8E76-561D00DE42BC}" uniqueName="12" name="suma calosc" queryTableFieldId="11" dataDxfId="17"/>
    <tableColumn id="13" xr3:uid="{82307BCC-3550-4F73-ABB6-CC6724880C4D}" uniqueName="13" name="powyzej 45 000" queryTableFieldId="12" dataDxfId="12">
      <calculatedColumnFormula>IF(J2&gt;45000, 1, 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8EEEA0-DB1C-46A1-BFCD-85F5AD9A36F8}" name="temperatury467" displayName="temperatury467" ref="A1:J123" tableType="queryTable" totalsRowShown="0">
  <autoFilter ref="A1:J123" xr:uid="{95884F3D-956F-489A-A0E3-7C38DA3E7858}"/>
  <tableColumns count="10">
    <tableColumn id="1" xr3:uid="{9E1AAF05-8E79-4B3B-9516-20490CF18A64}" uniqueName="1" name="dzien" queryTableFieldId="1" dataDxfId="11"/>
    <tableColumn id="2" xr3:uid="{7975E136-F0DD-4F78-B02F-75BC0193058E}" uniqueName="2" name="temperatura" queryTableFieldId="2"/>
    <tableColumn id="3" xr3:uid="{4EEF1A8B-4C00-4684-B0EC-EDFAB22A8353}" uniqueName="3" name="hotdog" queryTableFieldId="3"/>
    <tableColumn id="4" xr3:uid="{0BA9B720-A7F6-404A-A136-1F670D3D2367}" uniqueName="4" name="lody" queryTableFieldId="4"/>
    <tableColumn id="5" xr3:uid="{8B9692DF-3B01-441F-A98D-24F8BD9C759F}" uniqueName="5" name="kukurydza" queryTableFieldId="5"/>
    <tableColumn id="9" xr3:uid="{7D700269-7A2C-4CA7-B780-2C809D01302F}" uniqueName="9" name="zysk hotdog" queryTableFieldId="9" dataDxfId="10">
      <calculatedColumnFormula>C2*7</calculatedColumnFormula>
    </tableColumn>
    <tableColumn id="8" xr3:uid="{8E422838-52F0-40B5-B903-7C00651B635C}" uniqueName="8" name="zysk lody" queryTableFieldId="8" dataDxfId="9">
      <calculatedColumnFormula>D2*5</calculatedColumnFormula>
    </tableColumn>
    <tableColumn id="7" xr3:uid="{019261E4-72E8-4139-85B9-D2997A2CE653}" uniqueName="7" name="zysk kukurydza" queryTableFieldId="7" dataDxfId="8">
      <calculatedColumnFormula>E2*6</calculatedColumnFormula>
    </tableColumn>
    <tableColumn id="11" xr3:uid="{EC627AEA-0832-4455-B435-E46334431832}" uniqueName="11" name="suma zysku" queryTableFieldId="10" dataDxfId="7">
      <calculatedColumnFormula>SUM(F2:H2)</calculatedColumnFormula>
    </tableColumn>
    <tableColumn id="14" xr3:uid="{08CF2421-786D-4155-998C-2E425E384CF4}" uniqueName="14" name="ponizej 1000" queryTableFieldId="13" dataDxfId="6">
      <calculatedColumnFormula>IF(I2&lt;1000, 1, 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51B563-D119-4710-9A83-B6E9262428E7}" name="temperatury4678" displayName="temperatury4678" ref="A1:J123" tableType="queryTable" totalsRowShown="0">
  <autoFilter ref="A1:J123" xr:uid="{95884F3D-956F-489A-A0E3-7C38DA3E7858}"/>
  <tableColumns count="10">
    <tableColumn id="1" xr3:uid="{8073C985-E7A9-41BD-B1AA-83EB8574B3B1}" uniqueName="1" name="dzien" queryTableFieldId="1" dataDxfId="5"/>
    <tableColumn id="2" xr3:uid="{E89987BB-F990-43A5-A6FE-46780A76204A}" uniqueName="2" name="temperatura" queryTableFieldId="2"/>
    <tableColumn id="3" xr3:uid="{16587AB7-BF61-4215-B709-AF6A6AC8BEF9}" uniqueName="3" name="hotdog" queryTableFieldId="3"/>
    <tableColumn id="4" xr3:uid="{E716C557-3907-4005-8563-7151547CECA9}" uniqueName="4" name="lody" queryTableFieldId="4"/>
    <tableColumn id="5" xr3:uid="{0713074D-D642-4EBE-BCD8-8DE6BC73DE0C}" uniqueName="5" name="kukurydza" queryTableFieldId="5"/>
    <tableColumn id="9" xr3:uid="{3B922D35-BB7A-4AA6-B4C0-3ED543D5F361}" uniqueName="9" name="zysk hotdog" queryTableFieldId="9" dataDxfId="2">
      <calculatedColumnFormula>C2*(7+$M$7)</calculatedColumnFormula>
    </tableColumn>
    <tableColumn id="8" xr3:uid="{83D395C2-098C-485E-9652-57C1F82F32B5}" uniqueName="8" name="zysk lody" queryTableFieldId="8" dataDxfId="1">
      <calculatedColumnFormula>D2*(5+$M$7)</calculatedColumnFormula>
    </tableColumn>
    <tableColumn id="7" xr3:uid="{0267C40F-EC4C-4C68-BA08-E515DABE9271}" uniqueName="7" name="zysk kukurydza" queryTableFieldId="7" dataDxfId="0">
      <calculatedColumnFormula>E2*(6+$M$7)</calculatedColumnFormula>
    </tableColumn>
    <tableColumn id="11" xr3:uid="{41259CE1-0629-4419-BE8C-6E0D2ED8CCCE}" uniqueName="11" name="suma zysku" queryTableFieldId="10" dataDxfId="4">
      <calculatedColumnFormula>SUM(F2:H2)</calculatedColumnFormula>
    </tableColumn>
    <tableColumn id="14" xr3:uid="{F50B3CE9-4ADA-4440-86BB-931BACE97294}" uniqueName="14" name="ponizej 1000" queryTableFieldId="13" dataDxfId="3">
      <calculatedColumnFormula>IF(I2&lt;1000, 1,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582B-C69A-4446-BFAD-CEB7D5D9D8AF}">
  <dimension ref="A1:B93"/>
  <sheetViews>
    <sheetView workbookViewId="0">
      <selection activeCell="D7" sqref="D7"/>
    </sheetView>
  </sheetViews>
  <sheetFormatPr defaultRowHeight="15" x14ac:dyDescent="0.25"/>
  <cols>
    <col min="1" max="1" width="11.14062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44713</v>
      </c>
      <c r="B2">
        <v>24</v>
      </c>
    </row>
    <row r="3" spans="1:2" x14ac:dyDescent="0.25">
      <c r="A3" s="1">
        <v>44714</v>
      </c>
      <c r="B3">
        <v>25</v>
      </c>
    </row>
    <row r="4" spans="1:2" x14ac:dyDescent="0.25">
      <c r="A4" s="1">
        <v>44715</v>
      </c>
      <c r="B4">
        <v>27</v>
      </c>
    </row>
    <row r="5" spans="1:2" x14ac:dyDescent="0.25">
      <c r="A5" s="1">
        <v>44716</v>
      </c>
      <c r="B5">
        <v>27</v>
      </c>
    </row>
    <row r="6" spans="1:2" x14ac:dyDescent="0.25">
      <c r="A6" s="1">
        <v>44717</v>
      </c>
      <c r="B6">
        <v>27</v>
      </c>
    </row>
    <row r="7" spans="1:2" x14ac:dyDescent="0.25">
      <c r="A7" s="1">
        <v>44718</v>
      </c>
      <c r="B7">
        <v>22</v>
      </c>
    </row>
    <row r="8" spans="1:2" x14ac:dyDescent="0.25">
      <c r="A8" s="1">
        <v>44719</v>
      </c>
      <c r="B8">
        <v>25</v>
      </c>
    </row>
    <row r="9" spans="1:2" x14ac:dyDescent="0.25">
      <c r="A9" s="1">
        <v>44720</v>
      </c>
      <c r="B9">
        <v>25</v>
      </c>
    </row>
    <row r="10" spans="1:2" x14ac:dyDescent="0.25">
      <c r="A10" s="1">
        <v>44721</v>
      </c>
      <c r="B10">
        <v>21</v>
      </c>
    </row>
    <row r="11" spans="1:2" x14ac:dyDescent="0.25">
      <c r="A11" s="1">
        <v>44722</v>
      </c>
      <c r="B11">
        <v>21</v>
      </c>
    </row>
    <row r="12" spans="1:2" x14ac:dyDescent="0.25">
      <c r="A12" s="1">
        <v>44723</v>
      </c>
      <c r="B12">
        <v>19</v>
      </c>
    </row>
    <row r="13" spans="1:2" x14ac:dyDescent="0.25">
      <c r="A13" s="1">
        <v>44724</v>
      </c>
      <c r="B13">
        <v>19</v>
      </c>
    </row>
    <row r="14" spans="1:2" x14ac:dyDescent="0.25">
      <c r="A14" s="1">
        <v>44725</v>
      </c>
      <c r="B14">
        <v>15</v>
      </c>
    </row>
    <row r="15" spans="1:2" x14ac:dyDescent="0.25">
      <c r="A15" s="1">
        <v>44726</v>
      </c>
      <c r="B15">
        <v>21</v>
      </c>
    </row>
    <row r="16" spans="1:2" x14ac:dyDescent="0.25">
      <c r="A16" s="1">
        <v>44727</v>
      </c>
      <c r="B16">
        <v>23</v>
      </c>
    </row>
    <row r="17" spans="1:2" x14ac:dyDescent="0.25">
      <c r="A17" s="1">
        <v>44728</v>
      </c>
      <c r="B17">
        <v>23</v>
      </c>
    </row>
    <row r="18" spans="1:2" x14ac:dyDescent="0.25">
      <c r="A18" s="1">
        <v>44729</v>
      </c>
      <c r="B18">
        <v>16</v>
      </c>
    </row>
    <row r="19" spans="1:2" x14ac:dyDescent="0.25">
      <c r="A19" s="1">
        <v>44730</v>
      </c>
      <c r="B19">
        <v>21</v>
      </c>
    </row>
    <row r="20" spans="1:2" x14ac:dyDescent="0.25">
      <c r="A20" s="1">
        <v>44731</v>
      </c>
      <c r="B20">
        <v>22</v>
      </c>
    </row>
    <row r="21" spans="1:2" x14ac:dyDescent="0.25">
      <c r="A21" s="1">
        <v>44732</v>
      </c>
      <c r="B21">
        <v>22</v>
      </c>
    </row>
    <row r="22" spans="1:2" x14ac:dyDescent="0.25">
      <c r="A22" s="1">
        <v>44733</v>
      </c>
      <c r="B22">
        <v>22</v>
      </c>
    </row>
    <row r="23" spans="1:2" x14ac:dyDescent="0.25">
      <c r="A23" s="1">
        <v>44734</v>
      </c>
      <c r="B23">
        <v>28</v>
      </c>
    </row>
    <row r="24" spans="1:2" x14ac:dyDescent="0.25">
      <c r="A24" s="1">
        <v>44735</v>
      </c>
      <c r="B24">
        <v>31</v>
      </c>
    </row>
    <row r="25" spans="1:2" x14ac:dyDescent="0.25">
      <c r="A25" s="1">
        <v>44736</v>
      </c>
      <c r="B25">
        <v>33</v>
      </c>
    </row>
    <row r="26" spans="1:2" x14ac:dyDescent="0.25">
      <c r="A26" s="1">
        <v>44737</v>
      </c>
      <c r="B26">
        <v>33</v>
      </c>
    </row>
    <row r="27" spans="1:2" x14ac:dyDescent="0.25">
      <c r="A27" s="1">
        <v>44738</v>
      </c>
      <c r="B27">
        <v>23</v>
      </c>
    </row>
    <row r="28" spans="1:2" x14ac:dyDescent="0.25">
      <c r="A28" s="1">
        <v>44739</v>
      </c>
      <c r="B28">
        <v>23</v>
      </c>
    </row>
    <row r="29" spans="1:2" x14ac:dyDescent="0.25">
      <c r="A29" s="1">
        <v>44740</v>
      </c>
      <c r="B29">
        <v>19</v>
      </c>
    </row>
    <row r="30" spans="1:2" x14ac:dyDescent="0.25">
      <c r="A30" s="1">
        <v>44741</v>
      </c>
      <c r="B30">
        <v>24</v>
      </c>
    </row>
    <row r="31" spans="1:2" x14ac:dyDescent="0.25">
      <c r="A31" s="1">
        <v>44742</v>
      </c>
      <c r="B31">
        <v>25</v>
      </c>
    </row>
    <row r="32" spans="1:2" x14ac:dyDescent="0.25">
      <c r="A32" s="1">
        <v>44743</v>
      </c>
      <c r="B32">
        <v>27</v>
      </c>
    </row>
    <row r="33" spans="1:2" x14ac:dyDescent="0.25">
      <c r="A33" s="1">
        <v>44744</v>
      </c>
      <c r="B33">
        <v>27</v>
      </c>
    </row>
    <row r="34" spans="1:2" x14ac:dyDescent="0.25">
      <c r="A34" s="1">
        <v>44745</v>
      </c>
      <c r="B34">
        <v>21</v>
      </c>
    </row>
    <row r="35" spans="1:2" x14ac:dyDescent="0.25">
      <c r="A35" s="1">
        <v>44746</v>
      </c>
      <c r="B35">
        <v>21</v>
      </c>
    </row>
    <row r="36" spans="1:2" x14ac:dyDescent="0.25">
      <c r="A36" s="1">
        <v>44747</v>
      </c>
      <c r="B36">
        <v>25</v>
      </c>
    </row>
    <row r="37" spans="1:2" x14ac:dyDescent="0.25">
      <c r="A37" s="1">
        <v>44748</v>
      </c>
      <c r="B37">
        <v>19</v>
      </c>
    </row>
    <row r="38" spans="1:2" x14ac:dyDescent="0.25">
      <c r="A38" s="1">
        <v>44749</v>
      </c>
      <c r="B38">
        <v>21</v>
      </c>
    </row>
    <row r="39" spans="1:2" x14ac:dyDescent="0.25">
      <c r="A39" s="1">
        <v>44750</v>
      </c>
      <c r="B39">
        <v>24</v>
      </c>
    </row>
    <row r="40" spans="1:2" x14ac:dyDescent="0.25">
      <c r="A40" s="1">
        <v>44751</v>
      </c>
      <c r="B40">
        <v>19</v>
      </c>
    </row>
    <row r="41" spans="1:2" x14ac:dyDescent="0.25">
      <c r="A41" s="1">
        <v>44752</v>
      </c>
      <c r="B41">
        <v>28</v>
      </c>
    </row>
    <row r="42" spans="1:2" x14ac:dyDescent="0.25">
      <c r="A42" s="1">
        <v>44753</v>
      </c>
      <c r="B42">
        <v>27</v>
      </c>
    </row>
    <row r="43" spans="1:2" x14ac:dyDescent="0.25">
      <c r="A43" s="1">
        <v>44754</v>
      </c>
      <c r="B43">
        <v>24</v>
      </c>
    </row>
    <row r="44" spans="1:2" x14ac:dyDescent="0.25">
      <c r="A44" s="1">
        <v>44755</v>
      </c>
      <c r="B44">
        <v>22</v>
      </c>
    </row>
    <row r="45" spans="1:2" x14ac:dyDescent="0.25">
      <c r="A45" s="1">
        <v>44756</v>
      </c>
      <c r="B45">
        <v>17</v>
      </c>
    </row>
    <row r="46" spans="1:2" x14ac:dyDescent="0.25">
      <c r="A46" s="1">
        <v>44757</v>
      </c>
      <c r="B46">
        <v>18</v>
      </c>
    </row>
    <row r="47" spans="1:2" x14ac:dyDescent="0.25">
      <c r="A47" s="1">
        <v>44758</v>
      </c>
      <c r="B47">
        <v>23</v>
      </c>
    </row>
    <row r="48" spans="1:2" x14ac:dyDescent="0.25">
      <c r="A48" s="1">
        <v>44759</v>
      </c>
      <c r="B48">
        <v>23</v>
      </c>
    </row>
    <row r="49" spans="1:2" x14ac:dyDescent="0.25">
      <c r="A49" s="1">
        <v>44760</v>
      </c>
      <c r="B49">
        <v>19</v>
      </c>
    </row>
    <row r="50" spans="1:2" x14ac:dyDescent="0.25">
      <c r="A50" s="1">
        <v>44761</v>
      </c>
      <c r="B50">
        <v>21</v>
      </c>
    </row>
    <row r="51" spans="1:2" x14ac:dyDescent="0.25">
      <c r="A51" s="1">
        <v>44762</v>
      </c>
      <c r="B51">
        <v>25</v>
      </c>
    </row>
    <row r="52" spans="1:2" x14ac:dyDescent="0.25">
      <c r="A52" s="1">
        <v>44763</v>
      </c>
      <c r="B52">
        <v>28</v>
      </c>
    </row>
    <row r="53" spans="1:2" x14ac:dyDescent="0.25">
      <c r="A53" s="1">
        <v>44764</v>
      </c>
      <c r="B53">
        <v>27</v>
      </c>
    </row>
    <row r="54" spans="1:2" x14ac:dyDescent="0.25">
      <c r="A54" s="1">
        <v>44765</v>
      </c>
      <c r="B54">
        <v>23</v>
      </c>
    </row>
    <row r="55" spans="1:2" x14ac:dyDescent="0.25">
      <c r="A55" s="1">
        <v>44766</v>
      </c>
      <c r="B55">
        <v>26</v>
      </c>
    </row>
    <row r="56" spans="1:2" x14ac:dyDescent="0.25">
      <c r="A56" s="1">
        <v>44767</v>
      </c>
      <c r="B56">
        <v>29</v>
      </c>
    </row>
    <row r="57" spans="1:2" x14ac:dyDescent="0.25">
      <c r="A57" s="1">
        <v>44768</v>
      </c>
      <c r="B57">
        <v>26</v>
      </c>
    </row>
    <row r="58" spans="1:2" x14ac:dyDescent="0.25">
      <c r="A58" s="1">
        <v>44769</v>
      </c>
      <c r="B58">
        <v>27</v>
      </c>
    </row>
    <row r="59" spans="1:2" x14ac:dyDescent="0.25">
      <c r="A59" s="1">
        <v>44770</v>
      </c>
      <c r="B59">
        <v>24</v>
      </c>
    </row>
    <row r="60" spans="1:2" x14ac:dyDescent="0.25">
      <c r="A60" s="1">
        <v>44771</v>
      </c>
      <c r="B60">
        <v>26</v>
      </c>
    </row>
    <row r="61" spans="1:2" x14ac:dyDescent="0.25">
      <c r="A61" s="1">
        <v>44772</v>
      </c>
      <c r="B61">
        <v>25</v>
      </c>
    </row>
    <row r="62" spans="1:2" x14ac:dyDescent="0.25">
      <c r="A62" s="1">
        <v>44773</v>
      </c>
      <c r="B62">
        <v>24</v>
      </c>
    </row>
    <row r="63" spans="1:2" x14ac:dyDescent="0.25">
      <c r="A63" s="1">
        <v>44774</v>
      </c>
      <c r="B63">
        <v>22</v>
      </c>
    </row>
    <row r="64" spans="1:2" x14ac:dyDescent="0.25">
      <c r="A64" s="1">
        <v>44775</v>
      </c>
      <c r="B64">
        <v>19</v>
      </c>
    </row>
    <row r="65" spans="1:2" x14ac:dyDescent="0.25">
      <c r="A65" s="1">
        <v>44776</v>
      </c>
      <c r="B65">
        <v>21</v>
      </c>
    </row>
    <row r="66" spans="1:2" x14ac:dyDescent="0.25">
      <c r="A66" s="1">
        <v>44777</v>
      </c>
      <c r="B66">
        <v>26</v>
      </c>
    </row>
    <row r="67" spans="1:2" x14ac:dyDescent="0.25">
      <c r="A67" s="1">
        <v>44778</v>
      </c>
      <c r="B67">
        <v>19</v>
      </c>
    </row>
    <row r="68" spans="1:2" x14ac:dyDescent="0.25">
      <c r="A68" s="1">
        <v>44779</v>
      </c>
      <c r="B68">
        <v>21</v>
      </c>
    </row>
    <row r="69" spans="1:2" x14ac:dyDescent="0.25">
      <c r="A69" s="1">
        <v>44780</v>
      </c>
      <c r="B69">
        <v>23</v>
      </c>
    </row>
    <row r="70" spans="1:2" x14ac:dyDescent="0.25">
      <c r="A70" s="1">
        <v>44781</v>
      </c>
      <c r="B70">
        <v>27</v>
      </c>
    </row>
    <row r="71" spans="1:2" x14ac:dyDescent="0.25">
      <c r="A71" s="1">
        <v>44782</v>
      </c>
      <c r="B71">
        <v>20</v>
      </c>
    </row>
    <row r="72" spans="1:2" x14ac:dyDescent="0.25">
      <c r="A72" s="1">
        <v>44783</v>
      </c>
      <c r="B72">
        <v>18</v>
      </c>
    </row>
    <row r="73" spans="1:2" x14ac:dyDescent="0.25">
      <c r="A73" s="1">
        <v>44784</v>
      </c>
      <c r="B73">
        <v>17</v>
      </c>
    </row>
    <row r="74" spans="1:2" x14ac:dyDescent="0.25">
      <c r="A74" s="1">
        <v>44785</v>
      </c>
      <c r="B74">
        <v>19</v>
      </c>
    </row>
    <row r="75" spans="1:2" x14ac:dyDescent="0.25">
      <c r="A75" s="1">
        <v>44786</v>
      </c>
      <c r="B75">
        <v>26</v>
      </c>
    </row>
    <row r="76" spans="1:2" x14ac:dyDescent="0.25">
      <c r="A76" s="1">
        <v>44787</v>
      </c>
      <c r="B76">
        <v>21</v>
      </c>
    </row>
    <row r="77" spans="1:2" x14ac:dyDescent="0.25">
      <c r="A77" s="1">
        <v>44788</v>
      </c>
      <c r="B77">
        <v>19</v>
      </c>
    </row>
    <row r="78" spans="1:2" x14ac:dyDescent="0.25">
      <c r="A78" s="1">
        <v>44789</v>
      </c>
      <c r="B78">
        <v>19</v>
      </c>
    </row>
    <row r="79" spans="1:2" x14ac:dyDescent="0.25">
      <c r="A79" s="1">
        <v>44790</v>
      </c>
      <c r="B79">
        <v>21</v>
      </c>
    </row>
    <row r="80" spans="1:2" x14ac:dyDescent="0.25">
      <c r="A80" s="1">
        <v>44791</v>
      </c>
      <c r="B80">
        <v>21</v>
      </c>
    </row>
    <row r="81" spans="1:2" x14ac:dyDescent="0.25">
      <c r="A81" s="1">
        <v>44792</v>
      </c>
      <c r="B81">
        <v>24</v>
      </c>
    </row>
    <row r="82" spans="1:2" x14ac:dyDescent="0.25">
      <c r="A82" s="1">
        <v>44793</v>
      </c>
      <c r="B82">
        <v>26</v>
      </c>
    </row>
    <row r="83" spans="1:2" x14ac:dyDescent="0.25">
      <c r="A83" s="1">
        <v>44794</v>
      </c>
      <c r="B83">
        <v>23</v>
      </c>
    </row>
    <row r="84" spans="1:2" x14ac:dyDescent="0.25">
      <c r="A84" s="1">
        <v>44795</v>
      </c>
      <c r="B84">
        <v>23</v>
      </c>
    </row>
    <row r="85" spans="1:2" x14ac:dyDescent="0.25">
      <c r="A85" s="1">
        <v>44796</v>
      </c>
      <c r="B85">
        <v>24</v>
      </c>
    </row>
    <row r="86" spans="1:2" x14ac:dyDescent="0.25">
      <c r="A86" s="1">
        <v>44797</v>
      </c>
      <c r="B86">
        <v>26</v>
      </c>
    </row>
    <row r="87" spans="1:2" x14ac:dyDescent="0.25">
      <c r="A87" s="1">
        <v>44798</v>
      </c>
      <c r="B87">
        <v>28</v>
      </c>
    </row>
    <row r="88" spans="1:2" x14ac:dyDescent="0.25">
      <c r="A88" s="1">
        <v>44799</v>
      </c>
      <c r="B88">
        <v>32</v>
      </c>
    </row>
    <row r="89" spans="1:2" x14ac:dyDescent="0.25">
      <c r="A89" s="1">
        <v>44800</v>
      </c>
      <c r="B89">
        <v>26</v>
      </c>
    </row>
    <row r="90" spans="1:2" x14ac:dyDescent="0.25">
      <c r="A90" s="1">
        <v>44801</v>
      </c>
      <c r="B90">
        <v>32</v>
      </c>
    </row>
    <row r="91" spans="1:2" x14ac:dyDescent="0.25">
      <c r="A91" s="1">
        <v>44802</v>
      </c>
      <c r="B91">
        <v>23</v>
      </c>
    </row>
    <row r="92" spans="1:2" x14ac:dyDescent="0.25">
      <c r="A92" s="1">
        <v>44803</v>
      </c>
      <c r="B92">
        <v>22</v>
      </c>
    </row>
    <row r="93" spans="1:2" x14ac:dyDescent="0.25">
      <c r="A93" s="1">
        <v>44804</v>
      </c>
      <c r="B93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5BA7-FEAA-4AEC-94EE-A2709B833B84}">
  <dimension ref="A1:H93"/>
  <sheetViews>
    <sheetView workbookViewId="0">
      <selection activeCell="L12" sqref="L12"/>
    </sheetView>
  </sheetViews>
  <sheetFormatPr defaultRowHeight="15" x14ac:dyDescent="0.25"/>
  <cols>
    <col min="1" max="1" width="11.140625" bestFit="1" customWidth="1"/>
    <col min="2" max="2" width="14.42578125" bestFit="1" customWidth="1"/>
    <col min="3" max="3" width="11.7109375" bestFit="1" customWidth="1"/>
    <col min="4" max="4" width="14.7109375" bestFit="1" customWidth="1"/>
    <col min="7" max="8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s="1">
        <v>44713</v>
      </c>
      <c r="B2">
        <v>24</v>
      </c>
      <c r="C2">
        <f t="shared" ref="C2:C33" si="0">IF(B2&gt;20, 1, 0)</f>
        <v>1</v>
      </c>
      <c r="D2">
        <v>1</v>
      </c>
    </row>
    <row r="3" spans="1:8" x14ac:dyDescent="0.25">
      <c r="A3" s="1">
        <v>44714</v>
      </c>
      <c r="B3">
        <v>25</v>
      </c>
      <c r="C3">
        <f t="shared" si="0"/>
        <v>1</v>
      </c>
      <c r="D3">
        <f>IF(C3=1, D2+1, 0)</f>
        <v>2</v>
      </c>
      <c r="F3" t="s">
        <v>4</v>
      </c>
      <c r="G3" t="s">
        <v>5</v>
      </c>
      <c r="H3" t="s">
        <v>6</v>
      </c>
    </row>
    <row r="4" spans="1:8" x14ac:dyDescent="0.25">
      <c r="A4" s="1">
        <v>44715</v>
      </c>
      <c r="B4">
        <v>27</v>
      </c>
      <c r="C4">
        <f t="shared" si="0"/>
        <v>1</v>
      </c>
      <c r="D4">
        <f t="shared" ref="D4:D67" si="1">IF(C4=1, D3+1, 0)</f>
        <v>3</v>
      </c>
      <c r="F4">
        <f>MAX(D:D)</f>
        <v>15</v>
      </c>
      <c r="G4" s="1">
        <f>A79</f>
        <v>44790</v>
      </c>
      <c r="H4" s="1">
        <f>G4+F4-1</f>
        <v>44804</v>
      </c>
    </row>
    <row r="5" spans="1:8" x14ac:dyDescent="0.25">
      <c r="A5" s="1">
        <v>44716</v>
      </c>
      <c r="B5">
        <v>27</v>
      </c>
      <c r="C5">
        <f t="shared" si="0"/>
        <v>1</v>
      </c>
      <c r="D5">
        <f t="shared" si="1"/>
        <v>4</v>
      </c>
    </row>
    <row r="6" spans="1:8" x14ac:dyDescent="0.25">
      <c r="A6" s="1">
        <v>44717</v>
      </c>
      <c r="B6">
        <v>27</v>
      </c>
      <c r="C6">
        <f t="shared" si="0"/>
        <v>1</v>
      </c>
      <c r="D6">
        <f t="shared" si="1"/>
        <v>5</v>
      </c>
    </row>
    <row r="7" spans="1:8" x14ac:dyDescent="0.25">
      <c r="A7" s="1">
        <v>44718</v>
      </c>
      <c r="B7">
        <v>22</v>
      </c>
      <c r="C7">
        <f t="shared" si="0"/>
        <v>1</v>
      </c>
      <c r="D7">
        <f t="shared" si="1"/>
        <v>6</v>
      </c>
    </row>
    <row r="8" spans="1:8" x14ac:dyDescent="0.25">
      <c r="A8" s="1">
        <v>44719</v>
      </c>
      <c r="B8">
        <v>25</v>
      </c>
      <c r="C8">
        <f t="shared" si="0"/>
        <v>1</v>
      </c>
      <c r="D8">
        <f t="shared" si="1"/>
        <v>7</v>
      </c>
    </row>
    <row r="9" spans="1:8" x14ac:dyDescent="0.25">
      <c r="A9" s="1">
        <v>44720</v>
      </c>
      <c r="B9">
        <v>25</v>
      </c>
      <c r="C9">
        <f t="shared" si="0"/>
        <v>1</v>
      </c>
      <c r="D9">
        <f t="shared" si="1"/>
        <v>8</v>
      </c>
    </row>
    <row r="10" spans="1:8" x14ac:dyDescent="0.25">
      <c r="A10" s="1">
        <v>44721</v>
      </c>
      <c r="B10">
        <v>21</v>
      </c>
      <c r="C10">
        <f t="shared" si="0"/>
        <v>1</v>
      </c>
      <c r="D10">
        <f t="shared" si="1"/>
        <v>9</v>
      </c>
    </row>
    <row r="11" spans="1:8" x14ac:dyDescent="0.25">
      <c r="A11" s="1">
        <v>44722</v>
      </c>
      <c r="B11">
        <v>21</v>
      </c>
      <c r="C11">
        <f t="shared" si="0"/>
        <v>1</v>
      </c>
      <c r="D11">
        <f t="shared" si="1"/>
        <v>10</v>
      </c>
    </row>
    <row r="12" spans="1:8" x14ac:dyDescent="0.25">
      <c r="A12" s="1">
        <v>44723</v>
      </c>
      <c r="B12">
        <v>19</v>
      </c>
      <c r="C12">
        <f t="shared" si="0"/>
        <v>0</v>
      </c>
      <c r="D12">
        <f t="shared" si="1"/>
        <v>0</v>
      </c>
    </row>
    <row r="13" spans="1:8" x14ac:dyDescent="0.25">
      <c r="A13" s="1">
        <v>44724</v>
      </c>
      <c r="B13">
        <v>19</v>
      </c>
      <c r="C13">
        <f t="shared" si="0"/>
        <v>0</v>
      </c>
      <c r="D13">
        <f t="shared" si="1"/>
        <v>0</v>
      </c>
    </row>
    <row r="14" spans="1:8" x14ac:dyDescent="0.25">
      <c r="A14" s="1">
        <v>44725</v>
      </c>
      <c r="B14">
        <v>15</v>
      </c>
      <c r="C14">
        <f t="shared" si="0"/>
        <v>0</v>
      </c>
      <c r="D14">
        <f t="shared" si="1"/>
        <v>0</v>
      </c>
    </row>
    <row r="15" spans="1:8" x14ac:dyDescent="0.25">
      <c r="A15" s="1">
        <v>44726</v>
      </c>
      <c r="B15">
        <v>21</v>
      </c>
      <c r="C15">
        <f t="shared" si="0"/>
        <v>1</v>
      </c>
      <c r="D15">
        <f t="shared" si="1"/>
        <v>1</v>
      </c>
    </row>
    <row r="16" spans="1:8" x14ac:dyDescent="0.25">
      <c r="A16" s="1">
        <v>44727</v>
      </c>
      <c r="B16">
        <v>23</v>
      </c>
      <c r="C16">
        <f t="shared" si="0"/>
        <v>1</v>
      </c>
      <c r="D16">
        <f t="shared" si="1"/>
        <v>2</v>
      </c>
    </row>
    <row r="17" spans="1:4" x14ac:dyDescent="0.25">
      <c r="A17" s="1">
        <v>44728</v>
      </c>
      <c r="B17">
        <v>23</v>
      </c>
      <c r="C17">
        <f t="shared" si="0"/>
        <v>1</v>
      </c>
      <c r="D17">
        <f t="shared" si="1"/>
        <v>3</v>
      </c>
    </row>
    <row r="18" spans="1:4" x14ac:dyDescent="0.25">
      <c r="A18" s="1">
        <v>44729</v>
      </c>
      <c r="B18">
        <v>16</v>
      </c>
      <c r="C18">
        <f t="shared" si="0"/>
        <v>0</v>
      </c>
      <c r="D18">
        <f t="shared" si="1"/>
        <v>0</v>
      </c>
    </row>
    <row r="19" spans="1:4" x14ac:dyDescent="0.25">
      <c r="A19" s="1">
        <v>44730</v>
      </c>
      <c r="B19">
        <v>21</v>
      </c>
      <c r="C19">
        <f t="shared" si="0"/>
        <v>1</v>
      </c>
      <c r="D19">
        <f t="shared" si="1"/>
        <v>1</v>
      </c>
    </row>
    <row r="20" spans="1:4" x14ac:dyDescent="0.25">
      <c r="A20" s="1">
        <v>44731</v>
      </c>
      <c r="B20">
        <v>22</v>
      </c>
      <c r="C20">
        <f t="shared" si="0"/>
        <v>1</v>
      </c>
      <c r="D20">
        <f t="shared" si="1"/>
        <v>2</v>
      </c>
    </row>
    <row r="21" spans="1:4" x14ac:dyDescent="0.25">
      <c r="A21" s="1">
        <v>44732</v>
      </c>
      <c r="B21">
        <v>22</v>
      </c>
      <c r="C21">
        <f t="shared" si="0"/>
        <v>1</v>
      </c>
      <c r="D21">
        <f t="shared" si="1"/>
        <v>3</v>
      </c>
    </row>
    <row r="22" spans="1:4" x14ac:dyDescent="0.25">
      <c r="A22" s="1">
        <v>44733</v>
      </c>
      <c r="B22">
        <v>22</v>
      </c>
      <c r="C22">
        <f t="shared" si="0"/>
        <v>1</v>
      </c>
      <c r="D22">
        <f t="shared" si="1"/>
        <v>4</v>
      </c>
    </row>
    <row r="23" spans="1:4" x14ac:dyDescent="0.25">
      <c r="A23" s="1">
        <v>44734</v>
      </c>
      <c r="B23">
        <v>28</v>
      </c>
      <c r="C23">
        <f t="shared" si="0"/>
        <v>1</v>
      </c>
      <c r="D23">
        <f t="shared" si="1"/>
        <v>5</v>
      </c>
    </row>
    <row r="24" spans="1:4" x14ac:dyDescent="0.25">
      <c r="A24" s="1">
        <v>44735</v>
      </c>
      <c r="B24">
        <v>31</v>
      </c>
      <c r="C24">
        <f t="shared" si="0"/>
        <v>1</v>
      </c>
      <c r="D24">
        <f t="shared" si="1"/>
        <v>6</v>
      </c>
    </row>
    <row r="25" spans="1:4" x14ac:dyDescent="0.25">
      <c r="A25" s="1">
        <v>44736</v>
      </c>
      <c r="B25">
        <v>33</v>
      </c>
      <c r="C25">
        <f t="shared" si="0"/>
        <v>1</v>
      </c>
      <c r="D25">
        <f t="shared" si="1"/>
        <v>7</v>
      </c>
    </row>
    <row r="26" spans="1:4" x14ac:dyDescent="0.25">
      <c r="A26" s="1">
        <v>44737</v>
      </c>
      <c r="B26">
        <v>33</v>
      </c>
      <c r="C26">
        <f t="shared" si="0"/>
        <v>1</v>
      </c>
      <c r="D26">
        <f t="shared" si="1"/>
        <v>8</v>
      </c>
    </row>
    <row r="27" spans="1:4" x14ac:dyDescent="0.25">
      <c r="A27" s="1">
        <v>44738</v>
      </c>
      <c r="B27">
        <v>23</v>
      </c>
      <c r="C27">
        <f t="shared" si="0"/>
        <v>1</v>
      </c>
      <c r="D27">
        <f t="shared" si="1"/>
        <v>9</v>
      </c>
    </row>
    <row r="28" spans="1:4" x14ac:dyDescent="0.25">
      <c r="A28" s="1">
        <v>44739</v>
      </c>
      <c r="B28">
        <v>23</v>
      </c>
      <c r="C28">
        <f t="shared" si="0"/>
        <v>1</v>
      </c>
      <c r="D28">
        <f t="shared" si="1"/>
        <v>10</v>
      </c>
    </row>
    <row r="29" spans="1:4" x14ac:dyDescent="0.25">
      <c r="A29" s="1">
        <v>44740</v>
      </c>
      <c r="B29">
        <v>19</v>
      </c>
      <c r="C29">
        <f t="shared" si="0"/>
        <v>0</v>
      </c>
      <c r="D29">
        <f t="shared" si="1"/>
        <v>0</v>
      </c>
    </row>
    <row r="30" spans="1:4" x14ac:dyDescent="0.25">
      <c r="A30" s="1">
        <v>44741</v>
      </c>
      <c r="B30">
        <v>24</v>
      </c>
      <c r="C30">
        <f t="shared" si="0"/>
        <v>1</v>
      </c>
      <c r="D30">
        <f t="shared" si="1"/>
        <v>1</v>
      </c>
    </row>
    <row r="31" spans="1:4" x14ac:dyDescent="0.25">
      <c r="A31" s="1">
        <v>44742</v>
      </c>
      <c r="B31">
        <v>25</v>
      </c>
      <c r="C31">
        <f t="shared" si="0"/>
        <v>1</v>
      </c>
      <c r="D31">
        <f t="shared" si="1"/>
        <v>2</v>
      </c>
    </row>
    <row r="32" spans="1:4" x14ac:dyDescent="0.25">
      <c r="A32" s="1">
        <v>44743</v>
      </c>
      <c r="B32">
        <v>27</v>
      </c>
      <c r="C32">
        <f t="shared" si="0"/>
        <v>1</v>
      </c>
      <c r="D32">
        <f t="shared" si="1"/>
        <v>3</v>
      </c>
    </row>
    <row r="33" spans="1:4" x14ac:dyDescent="0.25">
      <c r="A33" s="1">
        <v>44744</v>
      </c>
      <c r="B33">
        <v>27</v>
      </c>
      <c r="C33">
        <f t="shared" si="0"/>
        <v>1</v>
      </c>
      <c r="D33">
        <f t="shared" si="1"/>
        <v>4</v>
      </c>
    </row>
    <row r="34" spans="1:4" x14ac:dyDescent="0.25">
      <c r="A34" s="1">
        <v>44745</v>
      </c>
      <c r="B34">
        <v>21</v>
      </c>
      <c r="C34">
        <f t="shared" ref="C34:C65" si="2">IF(B34&gt;20, 1, 0)</f>
        <v>1</v>
      </c>
      <c r="D34">
        <f t="shared" si="1"/>
        <v>5</v>
      </c>
    </row>
    <row r="35" spans="1:4" x14ac:dyDescent="0.25">
      <c r="A35" s="1">
        <v>44746</v>
      </c>
      <c r="B35">
        <v>21</v>
      </c>
      <c r="C35">
        <f t="shared" si="2"/>
        <v>1</v>
      </c>
      <c r="D35">
        <f t="shared" si="1"/>
        <v>6</v>
      </c>
    </row>
    <row r="36" spans="1:4" x14ac:dyDescent="0.25">
      <c r="A36" s="1">
        <v>44747</v>
      </c>
      <c r="B36">
        <v>25</v>
      </c>
      <c r="C36">
        <f t="shared" si="2"/>
        <v>1</v>
      </c>
      <c r="D36">
        <f t="shared" si="1"/>
        <v>7</v>
      </c>
    </row>
    <row r="37" spans="1:4" x14ac:dyDescent="0.25">
      <c r="A37" s="1">
        <v>44748</v>
      </c>
      <c r="B37">
        <v>19</v>
      </c>
      <c r="C37">
        <f t="shared" si="2"/>
        <v>0</v>
      </c>
      <c r="D37">
        <f t="shared" si="1"/>
        <v>0</v>
      </c>
    </row>
    <row r="38" spans="1:4" x14ac:dyDescent="0.25">
      <c r="A38" s="1">
        <v>44749</v>
      </c>
      <c r="B38">
        <v>21</v>
      </c>
      <c r="C38">
        <f t="shared" si="2"/>
        <v>1</v>
      </c>
      <c r="D38">
        <f t="shared" si="1"/>
        <v>1</v>
      </c>
    </row>
    <row r="39" spans="1:4" x14ac:dyDescent="0.25">
      <c r="A39" s="1">
        <v>44750</v>
      </c>
      <c r="B39">
        <v>24</v>
      </c>
      <c r="C39">
        <f t="shared" si="2"/>
        <v>1</v>
      </c>
      <c r="D39">
        <f t="shared" si="1"/>
        <v>2</v>
      </c>
    </row>
    <row r="40" spans="1:4" x14ac:dyDescent="0.25">
      <c r="A40" s="1">
        <v>44751</v>
      </c>
      <c r="B40">
        <v>19</v>
      </c>
      <c r="C40">
        <f t="shared" si="2"/>
        <v>0</v>
      </c>
      <c r="D40">
        <f t="shared" si="1"/>
        <v>0</v>
      </c>
    </row>
    <row r="41" spans="1:4" x14ac:dyDescent="0.25">
      <c r="A41" s="1">
        <v>44752</v>
      </c>
      <c r="B41">
        <v>28</v>
      </c>
      <c r="C41">
        <f t="shared" si="2"/>
        <v>1</v>
      </c>
      <c r="D41">
        <f t="shared" si="1"/>
        <v>1</v>
      </c>
    </row>
    <row r="42" spans="1:4" x14ac:dyDescent="0.25">
      <c r="A42" s="1">
        <v>44753</v>
      </c>
      <c r="B42">
        <v>27</v>
      </c>
      <c r="C42">
        <f t="shared" si="2"/>
        <v>1</v>
      </c>
      <c r="D42">
        <f t="shared" si="1"/>
        <v>2</v>
      </c>
    </row>
    <row r="43" spans="1:4" x14ac:dyDescent="0.25">
      <c r="A43" s="1">
        <v>44754</v>
      </c>
      <c r="B43">
        <v>24</v>
      </c>
      <c r="C43">
        <f t="shared" si="2"/>
        <v>1</v>
      </c>
      <c r="D43">
        <f t="shared" si="1"/>
        <v>3</v>
      </c>
    </row>
    <row r="44" spans="1:4" x14ac:dyDescent="0.25">
      <c r="A44" s="1">
        <v>44755</v>
      </c>
      <c r="B44">
        <v>22</v>
      </c>
      <c r="C44">
        <f t="shared" si="2"/>
        <v>1</v>
      </c>
      <c r="D44">
        <f t="shared" si="1"/>
        <v>4</v>
      </c>
    </row>
    <row r="45" spans="1:4" x14ac:dyDescent="0.25">
      <c r="A45" s="1">
        <v>44756</v>
      </c>
      <c r="B45">
        <v>17</v>
      </c>
      <c r="C45">
        <f t="shared" si="2"/>
        <v>0</v>
      </c>
      <c r="D45">
        <f t="shared" si="1"/>
        <v>0</v>
      </c>
    </row>
    <row r="46" spans="1:4" x14ac:dyDescent="0.25">
      <c r="A46" s="1">
        <v>44757</v>
      </c>
      <c r="B46">
        <v>18</v>
      </c>
      <c r="C46">
        <f t="shared" si="2"/>
        <v>0</v>
      </c>
      <c r="D46">
        <f t="shared" si="1"/>
        <v>0</v>
      </c>
    </row>
    <row r="47" spans="1:4" x14ac:dyDescent="0.25">
      <c r="A47" s="1">
        <v>44758</v>
      </c>
      <c r="B47">
        <v>23</v>
      </c>
      <c r="C47">
        <f t="shared" si="2"/>
        <v>1</v>
      </c>
      <c r="D47">
        <f t="shared" si="1"/>
        <v>1</v>
      </c>
    </row>
    <row r="48" spans="1:4" x14ac:dyDescent="0.25">
      <c r="A48" s="1">
        <v>44759</v>
      </c>
      <c r="B48">
        <v>23</v>
      </c>
      <c r="C48">
        <f t="shared" si="2"/>
        <v>1</v>
      </c>
      <c r="D48">
        <f t="shared" si="1"/>
        <v>2</v>
      </c>
    </row>
    <row r="49" spans="1:4" x14ac:dyDescent="0.25">
      <c r="A49" s="1">
        <v>44760</v>
      </c>
      <c r="B49">
        <v>19</v>
      </c>
      <c r="C49">
        <f t="shared" si="2"/>
        <v>0</v>
      </c>
      <c r="D49">
        <f t="shared" si="1"/>
        <v>0</v>
      </c>
    </row>
    <row r="50" spans="1:4" x14ac:dyDescent="0.25">
      <c r="A50" s="1">
        <v>44761</v>
      </c>
      <c r="B50">
        <v>21</v>
      </c>
      <c r="C50">
        <f t="shared" si="2"/>
        <v>1</v>
      </c>
      <c r="D50">
        <f t="shared" si="1"/>
        <v>1</v>
      </c>
    </row>
    <row r="51" spans="1:4" x14ac:dyDescent="0.25">
      <c r="A51" s="1">
        <v>44762</v>
      </c>
      <c r="B51">
        <v>25</v>
      </c>
      <c r="C51">
        <f t="shared" si="2"/>
        <v>1</v>
      </c>
      <c r="D51">
        <f t="shared" si="1"/>
        <v>2</v>
      </c>
    </row>
    <row r="52" spans="1:4" x14ac:dyDescent="0.25">
      <c r="A52" s="1">
        <v>44763</v>
      </c>
      <c r="B52">
        <v>28</v>
      </c>
      <c r="C52">
        <f t="shared" si="2"/>
        <v>1</v>
      </c>
      <c r="D52">
        <f t="shared" si="1"/>
        <v>3</v>
      </c>
    </row>
    <row r="53" spans="1:4" x14ac:dyDescent="0.25">
      <c r="A53" s="1">
        <v>44764</v>
      </c>
      <c r="B53">
        <v>27</v>
      </c>
      <c r="C53">
        <f t="shared" si="2"/>
        <v>1</v>
      </c>
      <c r="D53">
        <f t="shared" si="1"/>
        <v>4</v>
      </c>
    </row>
    <row r="54" spans="1:4" x14ac:dyDescent="0.25">
      <c r="A54" s="1">
        <v>44765</v>
      </c>
      <c r="B54">
        <v>23</v>
      </c>
      <c r="C54">
        <f t="shared" si="2"/>
        <v>1</v>
      </c>
      <c r="D54">
        <f t="shared" si="1"/>
        <v>5</v>
      </c>
    </row>
    <row r="55" spans="1:4" x14ac:dyDescent="0.25">
      <c r="A55" s="1">
        <v>44766</v>
      </c>
      <c r="B55">
        <v>26</v>
      </c>
      <c r="C55">
        <f t="shared" si="2"/>
        <v>1</v>
      </c>
      <c r="D55">
        <f t="shared" si="1"/>
        <v>6</v>
      </c>
    </row>
    <row r="56" spans="1:4" x14ac:dyDescent="0.25">
      <c r="A56" s="1">
        <v>44767</v>
      </c>
      <c r="B56">
        <v>29</v>
      </c>
      <c r="C56">
        <f t="shared" si="2"/>
        <v>1</v>
      </c>
      <c r="D56">
        <f t="shared" si="1"/>
        <v>7</v>
      </c>
    </row>
    <row r="57" spans="1:4" x14ac:dyDescent="0.25">
      <c r="A57" s="1">
        <v>44768</v>
      </c>
      <c r="B57">
        <v>26</v>
      </c>
      <c r="C57">
        <f t="shared" si="2"/>
        <v>1</v>
      </c>
      <c r="D57">
        <f t="shared" si="1"/>
        <v>8</v>
      </c>
    </row>
    <row r="58" spans="1:4" x14ac:dyDescent="0.25">
      <c r="A58" s="1">
        <v>44769</v>
      </c>
      <c r="B58">
        <v>27</v>
      </c>
      <c r="C58">
        <f t="shared" si="2"/>
        <v>1</v>
      </c>
      <c r="D58">
        <f t="shared" si="1"/>
        <v>9</v>
      </c>
    </row>
    <row r="59" spans="1:4" x14ac:dyDescent="0.25">
      <c r="A59" s="1">
        <v>44770</v>
      </c>
      <c r="B59">
        <v>24</v>
      </c>
      <c r="C59">
        <f t="shared" si="2"/>
        <v>1</v>
      </c>
      <c r="D59">
        <f t="shared" si="1"/>
        <v>10</v>
      </c>
    </row>
    <row r="60" spans="1:4" x14ac:dyDescent="0.25">
      <c r="A60" s="1">
        <v>44771</v>
      </c>
      <c r="B60">
        <v>26</v>
      </c>
      <c r="C60">
        <f t="shared" si="2"/>
        <v>1</v>
      </c>
      <c r="D60">
        <f t="shared" si="1"/>
        <v>11</v>
      </c>
    </row>
    <row r="61" spans="1:4" x14ac:dyDescent="0.25">
      <c r="A61" s="1">
        <v>44772</v>
      </c>
      <c r="B61">
        <v>25</v>
      </c>
      <c r="C61">
        <f t="shared" si="2"/>
        <v>1</v>
      </c>
      <c r="D61">
        <f t="shared" si="1"/>
        <v>12</v>
      </c>
    </row>
    <row r="62" spans="1:4" x14ac:dyDescent="0.25">
      <c r="A62" s="1">
        <v>44773</v>
      </c>
      <c r="B62">
        <v>24</v>
      </c>
      <c r="C62">
        <f t="shared" si="2"/>
        <v>1</v>
      </c>
      <c r="D62">
        <f t="shared" si="1"/>
        <v>13</v>
      </c>
    </row>
    <row r="63" spans="1:4" x14ac:dyDescent="0.25">
      <c r="A63" s="1">
        <v>44774</v>
      </c>
      <c r="B63">
        <v>22</v>
      </c>
      <c r="C63">
        <f t="shared" si="2"/>
        <v>1</v>
      </c>
      <c r="D63">
        <f t="shared" si="1"/>
        <v>14</v>
      </c>
    </row>
    <row r="64" spans="1:4" x14ac:dyDescent="0.25">
      <c r="A64" s="1">
        <v>44775</v>
      </c>
      <c r="B64">
        <v>19</v>
      </c>
      <c r="C64">
        <f t="shared" si="2"/>
        <v>0</v>
      </c>
      <c r="D64">
        <f t="shared" si="1"/>
        <v>0</v>
      </c>
    </row>
    <row r="65" spans="1:4" x14ac:dyDescent="0.25">
      <c r="A65" s="1">
        <v>44776</v>
      </c>
      <c r="B65">
        <v>21</v>
      </c>
      <c r="C65">
        <f t="shared" si="2"/>
        <v>1</v>
      </c>
      <c r="D65">
        <f t="shared" si="1"/>
        <v>1</v>
      </c>
    </row>
    <row r="66" spans="1:4" x14ac:dyDescent="0.25">
      <c r="A66" s="1">
        <v>44777</v>
      </c>
      <c r="B66">
        <v>26</v>
      </c>
      <c r="C66">
        <f t="shared" ref="C66:C97" si="3">IF(B66&gt;20, 1, 0)</f>
        <v>1</v>
      </c>
      <c r="D66">
        <f t="shared" si="1"/>
        <v>2</v>
      </c>
    </row>
    <row r="67" spans="1:4" x14ac:dyDescent="0.25">
      <c r="A67" s="1">
        <v>44778</v>
      </c>
      <c r="B67">
        <v>19</v>
      </c>
      <c r="C67">
        <f t="shared" si="3"/>
        <v>0</v>
      </c>
      <c r="D67">
        <f t="shared" si="1"/>
        <v>0</v>
      </c>
    </row>
    <row r="68" spans="1:4" x14ac:dyDescent="0.25">
      <c r="A68" s="1">
        <v>44779</v>
      </c>
      <c r="B68">
        <v>21</v>
      </c>
      <c r="C68">
        <f t="shared" si="3"/>
        <v>1</v>
      </c>
      <c r="D68">
        <f t="shared" ref="D68:D93" si="4">IF(C68=1, D67+1, 0)</f>
        <v>1</v>
      </c>
    </row>
    <row r="69" spans="1:4" x14ac:dyDescent="0.25">
      <c r="A69" s="1">
        <v>44780</v>
      </c>
      <c r="B69">
        <v>23</v>
      </c>
      <c r="C69">
        <f t="shared" si="3"/>
        <v>1</v>
      </c>
      <c r="D69">
        <f t="shared" si="4"/>
        <v>2</v>
      </c>
    </row>
    <row r="70" spans="1:4" x14ac:dyDescent="0.25">
      <c r="A70" s="1">
        <v>44781</v>
      </c>
      <c r="B70">
        <v>27</v>
      </c>
      <c r="C70">
        <f t="shared" si="3"/>
        <v>1</v>
      </c>
      <c r="D70">
        <f t="shared" si="4"/>
        <v>3</v>
      </c>
    </row>
    <row r="71" spans="1:4" x14ac:dyDescent="0.25">
      <c r="A71" s="1">
        <v>44782</v>
      </c>
      <c r="B71">
        <v>20</v>
      </c>
      <c r="C71">
        <f t="shared" si="3"/>
        <v>0</v>
      </c>
      <c r="D71">
        <f t="shared" si="4"/>
        <v>0</v>
      </c>
    </row>
    <row r="72" spans="1:4" x14ac:dyDescent="0.25">
      <c r="A72" s="1">
        <v>44783</v>
      </c>
      <c r="B72">
        <v>18</v>
      </c>
      <c r="C72">
        <f t="shared" si="3"/>
        <v>0</v>
      </c>
      <c r="D72">
        <f t="shared" si="4"/>
        <v>0</v>
      </c>
    </row>
    <row r="73" spans="1:4" x14ac:dyDescent="0.25">
      <c r="A73" s="1">
        <v>44784</v>
      </c>
      <c r="B73">
        <v>17</v>
      </c>
      <c r="C73">
        <f t="shared" si="3"/>
        <v>0</v>
      </c>
      <c r="D73">
        <f t="shared" si="4"/>
        <v>0</v>
      </c>
    </row>
    <row r="74" spans="1:4" x14ac:dyDescent="0.25">
      <c r="A74" s="1">
        <v>44785</v>
      </c>
      <c r="B74">
        <v>19</v>
      </c>
      <c r="C74">
        <f t="shared" si="3"/>
        <v>0</v>
      </c>
      <c r="D74">
        <f t="shared" si="4"/>
        <v>0</v>
      </c>
    </row>
    <row r="75" spans="1:4" x14ac:dyDescent="0.25">
      <c r="A75" s="1">
        <v>44786</v>
      </c>
      <c r="B75">
        <v>26</v>
      </c>
      <c r="C75">
        <f t="shared" si="3"/>
        <v>1</v>
      </c>
      <c r="D75">
        <f t="shared" si="4"/>
        <v>1</v>
      </c>
    </row>
    <row r="76" spans="1:4" x14ac:dyDescent="0.25">
      <c r="A76" s="1">
        <v>44787</v>
      </c>
      <c r="B76">
        <v>21</v>
      </c>
      <c r="C76">
        <f t="shared" si="3"/>
        <v>1</v>
      </c>
      <c r="D76">
        <f t="shared" si="4"/>
        <v>2</v>
      </c>
    </row>
    <row r="77" spans="1:4" x14ac:dyDescent="0.25">
      <c r="A77" s="1">
        <v>44788</v>
      </c>
      <c r="B77">
        <v>19</v>
      </c>
      <c r="C77">
        <f t="shared" si="3"/>
        <v>0</v>
      </c>
      <c r="D77">
        <f t="shared" si="4"/>
        <v>0</v>
      </c>
    </row>
    <row r="78" spans="1:4" x14ac:dyDescent="0.25">
      <c r="A78" s="1">
        <v>44789</v>
      </c>
      <c r="B78">
        <v>19</v>
      </c>
      <c r="C78">
        <f t="shared" si="3"/>
        <v>0</v>
      </c>
      <c r="D78">
        <f t="shared" si="4"/>
        <v>0</v>
      </c>
    </row>
    <row r="79" spans="1:4" x14ac:dyDescent="0.25">
      <c r="A79" s="2">
        <v>44790</v>
      </c>
      <c r="B79" s="3">
        <v>21</v>
      </c>
      <c r="C79" s="3">
        <f t="shared" si="3"/>
        <v>1</v>
      </c>
      <c r="D79" s="3">
        <f t="shared" si="4"/>
        <v>1</v>
      </c>
    </row>
    <row r="80" spans="1:4" x14ac:dyDescent="0.25">
      <c r="A80" s="2">
        <v>44791</v>
      </c>
      <c r="B80" s="3">
        <v>21</v>
      </c>
      <c r="C80" s="3">
        <f t="shared" si="3"/>
        <v>1</v>
      </c>
      <c r="D80" s="3">
        <f t="shared" si="4"/>
        <v>2</v>
      </c>
    </row>
    <row r="81" spans="1:4" x14ac:dyDescent="0.25">
      <c r="A81" s="2">
        <v>44792</v>
      </c>
      <c r="B81" s="3">
        <v>24</v>
      </c>
      <c r="C81" s="3">
        <f t="shared" si="3"/>
        <v>1</v>
      </c>
      <c r="D81" s="3">
        <f t="shared" si="4"/>
        <v>3</v>
      </c>
    </row>
    <row r="82" spans="1:4" x14ac:dyDescent="0.25">
      <c r="A82" s="2">
        <v>44793</v>
      </c>
      <c r="B82" s="3">
        <v>26</v>
      </c>
      <c r="C82" s="3">
        <f t="shared" si="3"/>
        <v>1</v>
      </c>
      <c r="D82" s="3">
        <f t="shared" si="4"/>
        <v>4</v>
      </c>
    </row>
    <row r="83" spans="1:4" x14ac:dyDescent="0.25">
      <c r="A83" s="2">
        <v>44794</v>
      </c>
      <c r="B83" s="3">
        <v>23</v>
      </c>
      <c r="C83" s="3">
        <f t="shared" si="3"/>
        <v>1</v>
      </c>
      <c r="D83" s="3">
        <f t="shared" si="4"/>
        <v>5</v>
      </c>
    </row>
    <row r="84" spans="1:4" x14ac:dyDescent="0.25">
      <c r="A84" s="2">
        <v>44795</v>
      </c>
      <c r="B84" s="3">
        <v>23</v>
      </c>
      <c r="C84" s="3">
        <f t="shared" si="3"/>
        <v>1</v>
      </c>
      <c r="D84" s="3">
        <f t="shared" si="4"/>
        <v>6</v>
      </c>
    </row>
    <row r="85" spans="1:4" x14ac:dyDescent="0.25">
      <c r="A85" s="2">
        <v>44796</v>
      </c>
      <c r="B85" s="3">
        <v>24</v>
      </c>
      <c r="C85" s="3">
        <f t="shared" si="3"/>
        <v>1</v>
      </c>
      <c r="D85" s="3">
        <f t="shared" si="4"/>
        <v>7</v>
      </c>
    </row>
    <row r="86" spans="1:4" x14ac:dyDescent="0.25">
      <c r="A86" s="2">
        <v>44797</v>
      </c>
      <c r="B86" s="3">
        <v>26</v>
      </c>
      <c r="C86" s="3">
        <f t="shared" si="3"/>
        <v>1</v>
      </c>
      <c r="D86" s="3">
        <f t="shared" si="4"/>
        <v>8</v>
      </c>
    </row>
    <row r="87" spans="1:4" x14ac:dyDescent="0.25">
      <c r="A87" s="2">
        <v>44798</v>
      </c>
      <c r="B87" s="3">
        <v>28</v>
      </c>
      <c r="C87" s="3">
        <f t="shared" si="3"/>
        <v>1</v>
      </c>
      <c r="D87" s="3">
        <f t="shared" si="4"/>
        <v>9</v>
      </c>
    </row>
    <row r="88" spans="1:4" x14ac:dyDescent="0.25">
      <c r="A88" s="2">
        <v>44799</v>
      </c>
      <c r="B88" s="3">
        <v>32</v>
      </c>
      <c r="C88" s="3">
        <f t="shared" si="3"/>
        <v>1</v>
      </c>
      <c r="D88" s="3">
        <f t="shared" si="4"/>
        <v>10</v>
      </c>
    </row>
    <row r="89" spans="1:4" x14ac:dyDescent="0.25">
      <c r="A89" s="2">
        <v>44800</v>
      </c>
      <c r="B89" s="3">
        <v>26</v>
      </c>
      <c r="C89" s="3">
        <f t="shared" si="3"/>
        <v>1</v>
      </c>
      <c r="D89" s="3">
        <f t="shared" si="4"/>
        <v>11</v>
      </c>
    </row>
    <row r="90" spans="1:4" x14ac:dyDescent="0.25">
      <c r="A90" s="2">
        <v>44801</v>
      </c>
      <c r="B90" s="3">
        <v>32</v>
      </c>
      <c r="C90" s="3">
        <f t="shared" si="3"/>
        <v>1</v>
      </c>
      <c r="D90" s="3">
        <f t="shared" si="4"/>
        <v>12</v>
      </c>
    </row>
    <row r="91" spans="1:4" x14ac:dyDescent="0.25">
      <c r="A91" s="2">
        <v>44802</v>
      </c>
      <c r="B91" s="3">
        <v>23</v>
      </c>
      <c r="C91" s="3">
        <f t="shared" si="3"/>
        <v>1</v>
      </c>
      <c r="D91" s="3">
        <f t="shared" si="4"/>
        <v>13</v>
      </c>
    </row>
    <row r="92" spans="1:4" x14ac:dyDescent="0.25">
      <c r="A92" s="2">
        <v>44803</v>
      </c>
      <c r="B92" s="3">
        <v>22</v>
      </c>
      <c r="C92" s="3">
        <f t="shared" si="3"/>
        <v>1</v>
      </c>
      <c r="D92" s="3">
        <f t="shared" si="4"/>
        <v>14</v>
      </c>
    </row>
    <row r="93" spans="1:4" x14ac:dyDescent="0.25">
      <c r="A93" s="2">
        <v>44804</v>
      </c>
      <c r="B93" s="3">
        <v>25</v>
      </c>
      <c r="C93" s="3">
        <f t="shared" si="3"/>
        <v>1</v>
      </c>
      <c r="D93" s="3">
        <f t="shared" si="4"/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CAC8-643C-47C5-AF62-8535F3B7EE83}">
  <dimension ref="A1:K93"/>
  <sheetViews>
    <sheetView workbookViewId="0">
      <selection activeCell="P7" sqref="P7"/>
    </sheetView>
  </sheetViews>
  <sheetFormatPr defaultRowHeight="15" x14ac:dyDescent="0.25"/>
  <cols>
    <col min="1" max="1" width="11.140625" bestFit="1" customWidth="1"/>
    <col min="2" max="2" width="14.42578125" bestFit="1" customWidth="1"/>
    <col min="3" max="3" width="9.5703125" bestFit="1" customWidth="1"/>
    <col min="4" max="4" width="7.140625" bestFit="1" customWidth="1"/>
    <col min="5" max="5" width="12.28515625" bestFit="1" customWidth="1"/>
    <col min="6" max="6" width="10" bestFit="1" customWidth="1"/>
    <col min="8" max="8" width="10" bestFit="1" customWidth="1"/>
    <col min="9" max="9" width="15.42578125" bestFit="1" customWidth="1"/>
    <col min="10" max="10" width="11.85546875" bestFit="1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11" x14ac:dyDescent="0.25">
      <c r="A2" s="1">
        <v>44713</v>
      </c>
      <c r="B2">
        <v>24</v>
      </c>
      <c r="C2">
        <v>90</v>
      </c>
      <c r="D2">
        <v>120</v>
      </c>
      <c r="E2">
        <v>80</v>
      </c>
      <c r="F2">
        <f t="shared" ref="F2:F33" si="0">MONTH(A2)</f>
        <v>6</v>
      </c>
    </row>
    <row r="3" spans="1:11" x14ac:dyDescent="0.25">
      <c r="A3" s="1">
        <v>44714</v>
      </c>
      <c r="B3">
        <v>25</v>
      </c>
      <c r="C3">
        <f>INT(C$2*(1+(1/13)*(($B3-24)/2)))</f>
        <v>93</v>
      </c>
      <c r="D3">
        <f>INT(D$2*(1+(2/29)*(($B3-24)/2)))</f>
        <v>124</v>
      </c>
      <c r="E3">
        <f>INT(E$2*(1+(1/17)*(($B3-24)/2)))</f>
        <v>82</v>
      </c>
      <c r="F3">
        <f t="shared" si="0"/>
        <v>6</v>
      </c>
    </row>
    <row r="4" spans="1:11" x14ac:dyDescent="0.25">
      <c r="A4" s="1">
        <v>44715</v>
      </c>
      <c r="B4">
        <v>27</v>
      </c>
      <c r="C4">
        <f t="shared" ref="C4:C67" si="1">INT(C$2*(1+(1/13)*(($B4-24)/2)))</f>
        <v>100</v>
      </c>
      <c r="D4">
        <f t="shared" ref="D4:D67" si="2">INT(D$2*(1+(2/29)*(($B4-24)/2)))</f>
        <v>132</v>
      </c>
      <c r="E4">
        <f t="shared" ref="E4:E67" si="3">INT(E$2*(1+(1/17)*(($B4-24)/2)))</f>
        <v>87</v>
      </c>
      <c r="F4">
        <f t="shared" si="0"/>
        <v>6</v>
      </c>
      <c r="H4" s="6" t="s">
        <v>10</v>
      </c>
      <c r="I4" t="s">
        <v>14</v>
      </c>
      <c r="J4" t="s">
        <v>15</v>
      </c>
      <c r="K4" t="s">
        <v>16</v>
      </c>
    </row>
    <row r="5" spans="1:11" x14ac:dyDescent="0.25">
      <c r="A5" s="1">
        <v>44716</v>
      </c>
      <c r="B5">
        <v>27</v>
      </c>
      <c r="C5">
        <f t="shared" si="1"/>
        <v>100</v>
      </c>
      <c r="D5">
        <f t="shared" si="2"/>
        <v>132</v>
      </c>
      <c r="E5">
        <f t="shared" si="3"/>
        <v>87</v>
      </c>
      <c r="F5">
        <f t="shared" si="0"/>
        <v>6</v>
      </c>
      <c r="H5" s="7" t="s">
        <v>11</v>
      </c>
      <c r="I5" s="5">
        <v>2639</v>
      </c>
      <c r="J5" s="5">
        <v>3527</v>
      </c>
      <c r="K5" s="5">
        <v>2355</v>
      </c>
    </row>
    <row r="6" spans="1:11" x14ac:dyDescent="0.25">
      <c r="A6" s="1">
        <v>44717</v>
      </c>
      <c r="B6">
        <v>27</v>
      </c>
      <c r="C6">
        <f t="shared" si="1"/>
        <v>100</v>
      </c>
      <c r="D6">
        <f t="shared" si="2"/>
        <v>132</v>
      </c>
      <c r="E6">
        <f t="shared" si="3"/>
        <v>87</v>
      </c>
      <c r="F6">
        <f t="shared" si="0"/>
        <v>6</v>
      </c>
      <c r="H6" s="7" t="s">
        <v>12</v>
      </c>
      <c r="I6" s="5">
        <v>2747</v>
      </c>
      <c r="J6" s="5">
        <v>3675</v>
      </c>
      <c r="K6" s="5">
        <v>2448</v>
      </c>
    </row>
    <row r="7" spans="1:11" x14ac:dyDescent="0.25">
      <c r="A7" s="1">
        <v>44718</v>
      </c>
      <c r="B7">
        <v>22</v>
      </c>
      <c r="C7">
        <f t="shared" si="1"/>
        <v>83</v>
      </c>
      <c r="D7">
        <f t="shared" si="2"/>
        <v>111</v>
      </c>
      <c r="E7">
        <f t="shared" si="3"/>
        <v>75</v>
      </c>
      <c r="F7">
        <f t="shared" si="0"/>
        <v>6</v>
      </c>
      <c r="H7" s="7" t="s">
        <v>13</v>
      </c>
      <c r="I7" s="5">
        <v>2665</v>
      </c>
      <c r="J7" s="5">
        <v>3579</v>
      </c>
      <c r="K7" s="5">
        <v>2390</v>
      </c>
    </row>
    <row r="8" spans="1:11" x14ac:dyDescent="0.25">
      <c r="A8" s="1">
        <v>44719</v>
      </c>
      <c r="B8">
        <v>25</v>
      </c>
      <c r="C8">
        <f t="shared" si="1"/>
        <v>93</v>
      </c>
      <c r="D8">
        <f t="shared" si="2"/>
        <v>124</v>
      </c>
      <c r="E8">
        <f t="shared" si="3"/>
        <v>82</v>
      </c>
      <c r="F8">
        <f t="shared" si="0"/>
        <v>6</v>
      </c>
    </row>
    <row r="9" spans="1:11" x14ac:dyDescent="0.25">
      <c r="A9" s="1">
        <v>44720</v>
      </c>
      <c r="B9">
        <v>25</v>
      </c>
      <c r="C9">
        <f t="shared" si="1"/>
        <v>93</v>
      </c>
      <c r="D9">
        <f t="shared" si="2"/>
        <v>124</v>
      </c>
      <c r="E9">
        <f t="shared" si="3"/>
        <v>82</v>
      </c>
      <c r="F9">
        <f t="shared" si="0"/>
        <v>6</v>
      </c>
    </row>
    <row r="10" spans="1:11" x14ac:dyDescent="0.25">
      <c r="A10" s="1">
        <v>44721</v>
      </c>
      <c r="B10">
        <v>21</v>
      </c>
      <c r="C10">
        <f t="shared" si="1"/>
        <v>79</v>
      </c>
      <c r="D10">
        <f t="shared" si="2"/>
        <v>107</v>
      </c>
      <c r="E10">
        <f t="shared" si="3"/>
        <v>72</v>
      </c>
      <c r="F10">
        <f t="shared" si="0"/>
        <v>6</v>
      </c>
    </row>
    <row r="11" spans="1:11" x14ac:dyDescent="0.25">
      <c r="A11" s="1">
        <v>44722</v>
      </c>
      <c r="B11">
        <v>21</v>
      </c>
      <c r="C11">
        <f t="shared" si="1"/>
        <v>79</v>
      </c>
      <c r="D11">
        <f t="shared" si="2"/>
        <v>107</v>
      </c>
      <c r="E11">
        <f t="shared" si="3"/>
        <v>72</v>
      </c>
      <c r="F11">
        <f t="shared" si="0"/>
        <v>6</v>
      </c>
    </row>
    <row r="12" spans="1:11" x14ac:dyDescent="0.25">
      <c r="A12" s="1">
        <v>44723</v>
      </c>
      <c r="B12">
        <v>19</v>
      </c>
      <c r="C12">
        <f t="shared" si="1"/>
        <v>72</v>
      </c>
      <c r="D12">
        <f t="shared" si="2"/>
        <v>99</v>
      </c>
      <c r="E12">
        <f t="shared" si="3"/>
        <v>68</v>
      </c>
      <c r="F12">
        <f t="shared" si="0"/>
        <v>6</v>
      </c>
    </row>
    <row r="13" spans="1:11" x14ac:dyDescent="0.25">
      <c r="A13" s="1">
        <v>44724</v>
      </c>
      <c r="B13">
        <v>19</v>
      </c>
      <c r="C13">
        <f t="shared" si="1"/>
        <v>72</v>
      </c>
      <c r="D13">
        <f t="shared" si="2"/>
        <v>99</v>
      </c>
      <c r="E13">
        <f t="shared" si="3"/>
        <v>68</v>
      </c>
      <c r="F13">
        <f t="shared" si="0"/>
        <v>6</v>
      </c>
    </row>
    <row r="14" spans="1:11" x14ac:dyDescent="0.25">
      <c r="A14" s="1">
        <v>44725</v>
      </c>
      <c r="B14">
        <v>15</v>
      </c>
      <c r="C14">
        <f t="shared" si="1"/>
        <v>58</v>
      </c>
      <c r="D14">
        <f t="shared" si="2"/>
        <v>82</v>
      </c>
      <c r="E14">
        <f t="shared" si="3"/>
        <v>58</v>
      </c>
      <c r="F14">
        <f t="shared" si="0"/>
        <v>6</v>
      </c>
    </row>
    <row r="15" spans="1:11" x14ac:dyDescent="0.25">
      <c r="A15" s="1">
        <v>44726</v>
      </c>
      <c r="B15">
        <v>21</v>
      </c>
      <c r="C15">
        <f t="shared" si="1"/>
        <v>79</v>
      </c>
      <c r="D15">
        <f t="shared" si="2"/>
        <v>107</v>
      </c>
      <c r="E15">
        <f t="shared" si="3"/>
        <v>72</v>
      </c>
      <c r="F15">
        <f t="shared" si="0"/>
        <v>6</v>
      </c>
    </row>
    <row r="16" spans="1:11" x14ac:dyDescent="0.25">
      <c r="A16" s="1">
        <v>44727</v>
      </c>
      <c r="B16">
        <v>23</v>
      </c>
      <c r="C16">
        <f t="shared" si="1"/>
        <v>86</v>
      </c>
      <c r="D16">
        <f t="shared" si="2"/>
        <v>115</v>
      </c>
      <c r="E16">
        <f t="shared" si="3"/>
        <v>77</v>
      </c>
      <c r="F16">
        <f t="shared" si="0"/>
        <v>6</v>
      </c>
    </row>
    <row r="17" spans="1:6" x14ac:dyDescent="0.25">
      <c r="A17" s="1">
        <v>44728</v>
      </c>
      <c r="B17">
        <v>23</v>
      </c>
      <c r="C17">
        <f t="shared" si="1"/>
        <v>86</v>
      </c>
      <c r="D17">
        <f t="shared" si="2"/>
        <v>115</v>
      </c>
      <c r="E17">
        <f t="shared" si="3"/>
        <v>77</v>
      </c>
      <c r="F17">
        <f t="shared" si="0"/>
        <v>6</v>
      </c>
    </row>
    <row r="18" spans="1:6" x14ac:dyDescent="0.25">
      <c r="A18" s="1">
        <v>44729</v>
      </c>
      <c r="B18">
        <v>16</v>
      </c>
      <c r="C18">
        <f t="shared" si="1"/>
        <v>62</v>
      </c>
      <c r="D18">
        <f t="shared" si="2"/>
        <v>86</v>
      </c>
      <c r="E18">
        <f t="shared" si="3"/>
        <v>61</v>
      </c>
      <c r="F18">
        <f t="shared" si="0"/>
        <v>6</v>
      </c>
    </row>
    <row r="19" spans="1:6" x14ac:dyDescent="0.25">
      <c r="A19" s="1">
        <v>44730</v>
      </c>
      <c r="B19">
        <v>21</v>
      </c>
      <c r="C19">
        <f t="shared" si="1"/>
        <v>79</v>
      </c>
      <c r="D19">
        <f t="shared" si="2"/>
        <v>107</v>
      </c>
      <c r="E19">
        <f t="shared" si="3"/>
        <v>72</v>
      </c>
      <c r="F19">
        <f t="shared" si="0"/>
        <v>6</v>
      </c>
    </row>
    <row r="20" spans="1:6" x14ac:dyDescent="0.25">
      <c r="A20" s="1">
        <v>44731</v>
      </c>
      <c r="B20">
        <v>22</v>
      </c>
      <c r="C20">
        <f t="shared" si="1"/>
        <v>83</v>
      </c>
      <c r="D20">
        <f t="shared" si="2"/>
        <v>111</v>
      </c>
      <c r="E20">
        <f t="shared" si="3"/>
        <v>75</v>
      </c>
      <c r="F20">
        <f t="shared" si="0"/>
        <v>6</v>
      </c>
    </row>
    <row r="21" spans="1:6" x14ac:dyDescent="0.25">
      <c r="A21" s="1">
        <v>44732</v>
      </c>
      <c r="B21">
        <v>22</v>
      </c>
      <c r="C21">
        <f t="shared" si="1"/>
        <v>83</v>
      </c>
      <c r="D21">
        <f t="shared" si="2"/>
        <v>111</v>
      </c>
      <c r="E21">
        <f t="shared" si="3"/>
        <v>75</v>
      </c>
      <c r="F21">
        <f t="shared" si="0"/>
        <v>6</v>
      </c>
    </row>
    <row r="22" spans="1:6" x14ac:dyDescent="0.25">
      <c r="A22" s="1">
        <v>44733</v>
      </c>
      <c r="B22">
        <v>22</v>
      </c>
      <c r="C22">
        <f t="shared" si="1"/>
        <v>83</v>
      </c>
      <c r="D22">
        <f t="shared" si="2"/>
        <v>111</v>
      </c>
      <c r="E22">
        <f t="shared" si="3"/>
        <v>75</v>
      </c>
      <c r="F22">
        <f t="shared" si="0"/>
        <v>6</v>
      </c>
    </row>
    <row r="23" spans="1:6" x14ac:dyDescent="0.25">
      <c r="A23" s="1">
        <v>44734</v>
      </c>
      <c r="B23">
        <v>28</v>
      </c>
      <c r="C23">
        <f t="shared" si="1"/>
        <v>103</v>
      </c>
      <c r="D23">
        <f t="shared" si="2"/>
        <v>136</v>
      </c>
      <c r="E23">
        <f t="shared" si="3"/>
        <v>89</v>
      </c>
      <c r="F23">
        <f t="shared" si="0"/>
        <v>6</v>
      </c>
    </row>
    <row r="24" spans="1:6" x14ac:dyDescent="0.25">
      <c r="A24" s="1">
        <v>44735</v>
      </c>
      <c r="B24">
        <v>31</v>
      </c>
      <c r="C24">
        <f t="shared" si="1"/>
        <v>114</v>
      </c>
      <c r="D24">
        <f t="shared" si="2"/>
        <v>148</v>
      </c>
      <c r="E24">
        <f t="shared" si="3"/>
        <v>96</v>
      </c>
      <c r="F24">
        <f t="shared" si="0"/>
        <v>6</v>
      </c>
    </row>
    <row r="25" spans="1:6" x14ac:dyDescent="0.25">
      <c r="A25" s="1">
        <v>44736</v>
      </c>
      <c r="B25">
        <v>33</v>
      </c>
      <c r="C25">
        <f t="shared" si="1"/>
        <v>121</v>
      </c>
      <c r="D25">
        <f t="shared" si="2"/>
        <v>157</v>
      </c>
      <c r="E25">
        <f t="shared" si="3"/>
        <v>101</v>
      </c>
      <c r="F25">
        <f t="shared" si="0"/>
        <v>6</v>
      </c>
    </row>
    <row r="26" spans="1:6" x14ac:dyDescent="0.25">
      <c r="A26" s="1">
        <v>44737</v>
      </c>
      <c r="B26">
        <v>33</v>
      </c>
      <c r="C26">
        <f t="shared" si="1"/>
        <v>121</v>
      </c>
      <c r="D26">
        <f t="shared" si="2"/>
        <v>157</v>
      </c>
      <c r="E26">
        <f t="shared" si="3"/>
        <v>101</v>
      </c>
      <c r="F26">
        <f t="shared" si="0"/>
        <v>6</v>
      </c>
    </row>
    <row r="27" spans="1:6" x14ac:dyDescent="0.25">
      <c r="A27" s="1">
        <v>44738</v>
      </c>
      <c r="B27">
        <v>23</v>
      </c>
      <c r="C27">
        <f t="shared" si="1"/>
        <v>86</v>
      </c>
      <c r="D27">
        <f t="shared" si="2"/>
        <v>115</v>
      </c>
      <c r="E27">
        <f t="shared" si="3"/>
        <v>77</v>
      </c>
      <c r="F27">
        <f t="shared" si="0"/>
        <v>6</v>
      </c>
    </row>
    <row r="28" spans="1:6" x14ac:dyDescent="0.25">
      <c r="A28" s="1">
        <v>44739</v>
      </c>
      <c r="B28">
        <v>23</v>
      </c>
      <c r="C28">
        <f t="shared" si="1"/>
        <v>86</v>
      </c>
      <c r="D28">
        <f t="shared" si="2"/>
        <v>115</v>
      </c>
      <c r="E28">
        <f t="shared" si="3"/>
        <v>77</v>
      </c>
      <c r="F28">
        <f t="shared" si="0"/>
        <v>6</v>
      </c>
    </row>
    <row r="29" spans="1:6" x14ac:dyDescent="0.25">
      <c r="A29" s="1">
        <v>44740</v>
      </c>
      <c r="B29">
        <v>19</v>
      </c>
      <c r="C29">
        <f t="shared" si="1"/>
        <v>72</v>
      </c>
      <c r="D29">
        <f t="shared" si="2"/>
        <v>99</v>
      </c>
      <c r="E29">
        <f t="shared" si="3"/>
        <v>68</v>
      </c>
      <c r="F29">
        <f t="shared" si="0"/>
        <v>6</v>
      </c>
    </row>
    <row r="30" spans="1:6" x14ac:dyDescent="0.25">
      <c r="A30" s="1">
        <v>44741</v>
      </c>
      <c r="B30">
        <v>24</v>
      </c>
      <c r="C30">
        <f t="shared" si="1"/>
        <v>90</v>
      </c>
      <c r="D30">
        <f t="shared" si="2"/>
        <v>120</v>
      </c>
      <c r="E30">
        <f t="shared" si="3"/>
        <v>80</v>
      </c>
      <c r="F30">
        <f t="shared" si="0"/>
        <v>6</v>
      </c>
    </row>
    <row r="31" spans="1:6" x14ac:dyDescent="0.25">
      <c r="A31" s="1">
        <v>44742</v>
      </c>
      <c r="B31">
        <v>25</v>
      </c>
      <c r="C31">
        <f t="shared" si="1"/>
        <v>93</v>
      </c>
      <c r="D31">
        <f t="shared" si="2"/>
        <v>124</v>
      </c>
      <c r="E31">
        <f t="shared" si="3"/>
        <v>82</v>
      </c>
      <c r="F31">
        <f t="shared" si="0"/>
        <v>6</v>
      </c>
    </row>
    <row r="32" spans="1:6" x14ac:dyDescent="0.25">
      <c r="A32" s="1">
        <v>44743</v>
      </c>
      <c r="B32">
        <v>27</v>
      </c>
      <c r="C32">
        <f t="shared" si="1"/>
        <v>100</v>
      </c>
      <c r="D32">
        <f t="shared" si="2"/>
        <v>132</v>
      </c>
      <c r="E32">
        <f t="shared" si="3"/>
        <v>87</v>
      </c>
      <c r="F32">
        <f t="shared" si="0"/>
        <v>7</v>
      </c>
    </row>
    <row r="33" spans="1:6" x14ac:dyDescent="0.25">
      <c r="A33" s="1">
        <v>44744</v>
      </c>
      <c r="B33">
        <v>27</v>
      </c>
      <c r="C33">
        <f t="shared" si="1"/>
        <v>100</v>
      </c>
      <c r="D33">
        <f t="shared" si="2"/>
        <v>132</v>
      </c>
      <c r="E33">
        <f t="shared" si="3"/>
        <v>87</v>
      </c>
      <c r="F33">
        <f t="shared" si="0"/>
        <v>7</v>
      </c>
    </row>
    <row r="34" spans="1:6" x14ac:dyDescent="0.25">
      <c r="A34" s="1">
        <v>44745</v>
      </c>
      <c r="B34">
        <v>21</v>
      </c>
      <c r="C34">
        <f t="shared" si="1"/>
        <v>79</v>
      </c>
      <c r="D34">
        <f t="shared" si="2"/>
        <v>107</v>
      </c>
      <c r="E34">
        <f t="shared" si="3"/>
        <v>72</v>
      </c>
      <c r="F34">
        <f t="shared" ref="F34:F65" si="4">MONTH(A34)</f>
        <v>7</v>
      </c>
    </row>
    <row r="35" spans="1:6" x14ac:dyDescent="0.25">
      <c r="A35" s="1">
        <v>44746</v>
      </c>
      <c r="B35">
        <v>21</v>
      </c>
      <c r="C35">
        <f t="shared" si="1"/>
        <v>79</v>
      </c>
      <c r="D35">
        <f t="shared" si="2"/>
        <v>107</v>
      </c>
      <c r="E35">
        <f t="shared" si="3"/>
        <v>72</v>
      </c>
      <c r="F35">
        <f t="shared" si="4"/>
        <v>7</v>
      </c>
    </row>
    <row r="36" spans="1:6" x14ac:dyDescent="0.25">
      <c r="A36" s="1">
        <v>44747</v>
      </c>
      <c r="B36">
        <v>25</v>
      </c>
      <c r="C36">
        <f t="shared" si="1"/>
        <v>93</v>
      </c>
      <c r="D36">
        <f t="shared" si="2"/>
        <v>124</v>
      </c>
      <c r="E36">
        <f t="shared" si="3"/>
        <v>82</v>
      </c>
      <c r="F36">
        <f t="shared" si="4"/>
        <v>7</v>
      </c>
    </row>
    <row r="37" spans="1:6" x14ac:dyDescent="0.25">
      <c r="A37" s="1">
        <v>44748</v>
      </c>
      <c r="B37">
        <v>19</v>
      </c>
      <c r="C37">
        <f t="shared" si="1"/>
        <v>72</v>
      </c>
      <c r="D37">
        <f t="shared" si="2"/>
        <v>99</v>
      </c>
      <c r="E37">
        <f t="shared" si="3"/>
        <v>68</v>
      </c>
      <c r="F37">
        <f t="shared" si="4"/>
        <v>7</v>
      </c>
    </row>
    <row r="38" spans="1:6" x14ac:dyDescent="0.25">
      <c r="A38" s="1">
        <v>44749</v>
      </c>
      <c r="B38">
        <v>21</v>
      </c>
      <c r="C38">
        <f t="shared" si="1"/>
        <v>79</v>
      </c>
      <c r="D38">
        <f t="shared" si="2"/>
        <v>107</v>
      </c>
      <c r="E38">
        <f t="shared" si="3"/>
        <v>72</v>
      </c>
      <c r="F38">
        <f t="shared" si="4"/>
        <v>7</v>
      </c>
    </row>
    <row r="39" spans="1:6" x14ac:dyDescent="0.25">
      <c r="A39" s="1">
        <v>44750</v>
      </c>
      <c r="B39">
        <v>24</v>
      </c>
      <c r="C39">
        <f t="shared" si="1"/>
        <v>90</v>
      </c>
      <c r="D39">
        <f t="shared" si="2"/>
        <v>120</v>
      </c>
      <c r="E39">
        <f t="shared" si="3"/>
        <v>80</v>
      </c>
      <c r="F39">
        <f t="shared" si="4"/>
        <v>7</v>
      </c>
    </row>
    <row r="40" spans="1:6" x14ac:dyDescent="0.25">
      <c r="A40" s="1">
        <v>44751</v>
      </c>
      <c r="B40">
        <v>19</v>
      </c>
      <c r="C40">
        <f t="shared" si="1"/>
        <v>72</v>
      </c>
      <c r="D40">
        <f t="shared" si="2"/>
        <v>99</v>
      </c>
      <c r="E40">
        <f t="shared" si="3"/>
        <v>68</v>
      </c>
      <c r="F40">
        <f t="shared" si="4"/>
        <v>7</v>
      </c>
    </row>
    <row r="41" spans="1:6" x14ac:dyDescent="0.25">
      <c r="A41" s="1">
        <v>44752</v>
      </c>
      <c r="B41">
        <v>28</v>
      </c>
      <c r="C41">
        <f t="shared" si="1"/>
        <v>103</v>
      </c>
      <c r="D41">
        <f t="shared" si="2"/>
        <v>136</v>
      </c>
      <c r="E41">
        <f t="shared" si="3"/>
        <v>89</v>
      </c>
      <c r="F41">
        <f t="shared" si="4"/>
        <v>7</v>
      </c>
    </row>
    <row r="42" spans="1:6" x14ac:dyDescent="0.25">
      <c r="A42" s="1">
        <v>44753</v>
      </c>
      <c r="B42">
        <v>27</v>
      </c>
      <c r="C42">
        <f t="shared" si="1"/>
        <v>100</v>
      </c>
      <c r="D42">
        <f t="shared" si="2"/>
        <v>132</v>
      </c>
      <c r="E42">
        <f t="shared" si="3"/>
        <v>87</v>
      </c>
      <c r="F42">
        <f t="shared" si="4"/>
        <v>7</v>
      </c>
    </row>
    <row r="43" spans="1:6" x14ac:dyDescent="0.25">
      <c r="A43" s="1">
        <v>44754</v>
      </c>
      <c r="B43">
        <v>24</v>
      </c>
      <c r="C43">
        <f t="shared" si="1"/>
        <v>90</v>
      </c>
      <c r="D43">
        <f t="shared" si="2"/>
        <v>120</v>
      </c>
      <c r="E43">
        <f t="shared" si="3"/>
        <v>80</v>
      </c>
      <c r="F43">
        <f t="shared" si="4"/>
        <v>7</v>
      </c>
    </row>
    <row r="44" spans="1:6" x14ac:dyDescent="0.25">
      <c r="A44" s="1">
        <v>44755</v>
      </c>
      <c r="B44">
        <v>22</v>
      </c>
      <c r="C44">
        <f t="shared" si="1"/>
        <v>83</v>
      </c>
      <c r="D44">
        <f t="shared" si="2"/>
        <v>111</v>
      </c>
      <c r="E44">
        <f t="shared" si="3"/>
        <v>75</v>
      </c>
      <c r="F44">
        <f t="shared" si="4"/>
        <v>7</v>
      </c>
    </row>
    <row r="45" spans="1:6" x14ac:dyDescent="0.25">
      <c r="A45" s="1">
        <v>44756</v>
      </c>
      <c r="B45">
        <v>17</v>
      </c>
      <c r="C45">
        <f t="shared" si="1"/>
        <v>65</v>
      </c>
      <c r="D45">
        <f t="shared" si="2"/>
        <v>91</v>
      </c>
      <c r="E45">
        <f t="shared" si="3"/>
        <v>63</v>
      </c>
      <c r="F45">
        <f t="shared" si="4"/>
        <v>7</v>
      </c>
    </row>
    <row r="46" spans="1:6" x14ac:dyDescent="0.25">
      <c r="A46" s="1">
        <v>44757</v>
      </c>
      <c r="B46">
        <v>18</v>
      </c>
      <c r="C46">
        <f t="shared" si="1"/>
        <v>69</v>
      </c>
      <c r="D46">
        <f t="shared" si="2"/>
        <v>95</v>
      </c>
      <c r="E46">
        <f t="shared" si="3"/>
        <v>65</v>
      </c>
      <c r="F46">
        <f t="shared" si="4"/>
        <v>7</v>
      </c>
    </row>
    <row r="47" spans="1:6" x14ac:dyDescent="0.25">
      <c r="A47" s="1">
        <v>44758</v>
      </c>
      <c r="B47">
        <v>23</v>
      </c>
      <c r="C47">
        <f t="shared" si="1"/>
        <v>86</v>
      </c>
      <c r="D47">
        <f t="shared" si="2"/>
        <v>115</v>
      </c>
      <c r="E47">
        <f t="shared" si="3"/>
        <v>77</v>
      </c>
      <c r="F47">
        <f t="shared" si="4"/>
        <v>7</v>
      </c>
    </row>
    <row r="48" spans="1:6" x14ac:dyDescent="0.25">
      <c r="A48" s="1">
        <v>44759</v>
      </c>
      <c r="B48">
        <v>23</v>
      </c>
      <c r="C48">
        <f t="shared" si="1"/>
        <v>86</v>
      </c>
      <c r="D48">
        <f t="shared" si="2"/>
        <v>115</v>
      </c>
      <c r="E48">
        <f t="shared" si="3"/>
        <v>77</v>
      </c>
      <c r="F48">
        <f t="shared" si="4"/>
        <v>7</v>
      </c>
    </row>
    <row r="49" spans="1:6" x14ac:dyDescent="0.25">
      <c r="A49" s="1">
        <v>44760</v>
      </c>
      <c r="B49">
        <v>19</v>
      </c>
      <c r="C49">
        <f t="shared" si="1"/>
        <v>72</v>
      </c>
      <c r="D49">
        <f t="shared" si="2"/>
        <v>99</v>
      </c>
      <c r="E49">
        <f t="shared" si="3"/>
        <v>68</v>
      </c>
      <c r="F49">
        <f t="shared" si="4"/>
        <v>7</v>
      </c>
    </row>
    <row r="50" spans="1:6" x14ac:dyDescent="0.25">
      <c r="A50" s="1">
        <v>44761</v>
      </c>
      <c r="B50">
        <v>21</v>
      </c>
      <c r="C50">
        <f t="shared" si="1"/>
        <v>79</v>
      </c>
      <c r="D50">
        <f t="shared" si="2"/>
        <v>107</v>
      </c>
      <c r="E50">
        <f t="shared" si="3"/>
        <v>72</v>
      </c>
      <c r="F50">
        <f t="shared" si="4"/>
        <v>7</v>
      </c>
    </row>
    <row r="51" spans="1:6" x14ac:dyDescent="0.25">
      <c r="A51" s="1">
        <v>44762</v>
      </c>
      <c r="B51">
        <v>25</v>
      </c>
      <c r="C51">
        <f t="shared" si="1"/>
        <v>93</v>
      </c>
      <c r="D51">
        <f t="shared" si="2"/>
        <v>124</v>
      </c>
      <c r="E51">
        <f t="shared" si="3"/>
        <v>82</v>
      </c>
      <c r="F51">
        <f t="shared" si="4"/>
        <v>7</v>
      </c>
    </row>
    <row r="52" spans="1:6" x14ac:dyDescent="0.25">
      <c r="A52" s="1">
        <v>44763</v>
      </c>
      <c r="B52">
        <v>28</v>
      </c>
      <c r="C52">
        <f t="shared" si="1"/>
        <v>103</v>
      </c>
      <c r="D52">
        <f t="shared" si="2"/>
        <v>136</v>
      </c>
      <c r="E52">
        <f t="shared" si="3"/>
        <v>89</v>
      </c>
      <c r="F52">
        <f t="shared" si="4"/>
        <v>7</v>
      </c>
    </row>
    <row r="53" spans="1:6" x14ac:dyDescent="0.25">
      <c r="A53" s="1">
        <v>44764</v>
      </c>
      <c r="B53">
        <v>27</v>
      </c>
      <c r="C53">
        <f t="shared" si="1"/>
        <v>100</v>
      </c>
      <c r="D53">
        <f t="shared" si="2"/>
        <v>132</v>
      </c>
      <c r="E53">
        <f t="shared" si="3"/>
        <v>87</v>
      </c>
      <c r="F53">
        <f t="shared" si="4"/>
        <v>7</v>
      </c>
    </row>
    <row r="54" spans="1:6" x14ac:dyDescent="0.25">
      <c r="A54" s="1">
        <v>44765</v>
      </c>
      <c r="B54">
        <v>23</v>
      </c>
      <c r="C54">
        <f t="shared" si="1"/>
        <v>86</v>
      </c>
      <c r="D54">
        <f t="shared" si="2"/>
        <v>115</v>
      </c>
      <c r="E54">
        <f t="shared" si="3"/>
        <v>77</v>
      </c>
      <c r="F54">
        <f t="shared" si="4"/>
        <v>7</v>
      </c>
    </row>
    <row r="55" spans="1:6" x14ac:dyDescent="0.25">
      <c r="A55" s="1">
        <v>44766</v>
      </c>
      <c r="B55">
        <v>26</v>
      </c>
      <c r="C55">
        <f t="shared" si="1"/>
        <v>96</v>
      </c>
      <c r="D55">
        <f t="shared" si="2"/>
        <v>128</v>
      </c>
      <c r="E55">
        <f t="shared" si="3"/>
        <v>84</v>
      </c>
      <c r="F55">
        <f t="shared" si="4"/>
        <v>7</v>
      </c>
    </row>
    <row r="56" spans="1:6" x14ac:dyDescent="0.25">
      <c r="A56" s="1">
        <v>44767</v>
      </c>
      <c r="B56">
        <v>29</v>
      </c>
      <c r="C56">
        <f t="shared" si="1"/>
        <v>107</v>
      </c>
      <c r="D56">
        <f t="shared" si="2"/>
        <v>140</v>
      </c>
      <c r="E56">
        <f t="shared" si="3"/>
        <v>91</v>
      </c>
      <c r="F56">
        <f t="shared" si="4"/>
        <v>7</v>
      </c>
    </row>
    <row r="57" spans="1:6" x14ac:dyDescent="0.25">
      <c r="A57" s="1">
        <v>44768</v>
      </c>
      <c r="B57">
        <v>26</v>
      </c>
      <c r="C57">
        <f t="shared" si="1"/>
        <v>96</v>
      </c>
      <c r="D57">
        <f t="shared" si="2"/>
        <v>128</v>
      </c>
      <c r="E57">
        <f t="shared" si="3"/>
        <v>84</v>
      </c>
      <c r="F57">
        <f t="shared" si="4"/>
        <v>7</v>
      </c>
    </row>
    <row r="58" spans="1:6" x14ac:dyDescent="0.25">
      <c r="A58" s="1">
        <v>44769</v>
      </c>
      <c r="B58">
        <v>27</v>
      </c>
      <c r="C58">
        <f t="shared" si="1"/>
        <v>100</v>
      </c>
      <c r="D58">
        <f t="shared" si="2"/>
        <v>132</v>
      </c>
      <c r="E58">
        <f t="shared" si="3"/>
        <v>87</v>
      </c>
      <c r="F58">
        <f t="shared" si="4"/>
        <v>7</v>
      </c>
    </row>
    <row r="59" spans="1:6" x14ac:dyDescent="0.25">
      <c r="A59" s="1">
        <v>44770</v>
      </c>
      <c r="B59">
        <v>24</v>
      </c>
      <c r="C59">
        <f t="shared" si="1"/>
        <v>90</v>
      </c>
      <c r="D59">
        <f t="shared" si="2"/>
        <v>120</v>
      </c>
      <c r="E59">
        <f t="shared" si="3"/>
        <v>80</v>
      </c>
      <c r="F59">
        <f t="shared" si="4"/>
        <v>7</v>
      </c>
    </row>
    <row r="60" spans="1:6" x14ac:dyDescent="0.25">
      <c r="A60" s="1">
        <v>44771</v>
      </c>
      <c r="B60">
        <v>26</v>
      </c>
      <c r="C60">
        <f t="shared" si="1"/>
        <v>96</v>
      </c>
      <c r="D60">
        <f t="shared" si="2"/>
        <v>128</v>
      </c>
      <c r="E60">
        <f t="shared" si="3"/>
        <v>84</v>
      </c>
      <c r="F60">
        <f t="shared" si="4"/>
        <v>7</v>
      </c>
    </row>
    <row r="61" spans="1:6" x14ac:dyDescent="0.25">
      <c r="A61" s="1">
        <v>44772</v>
      </c>
      <c r="B61">
        <v>25</v>
      </c>
      <c r="C61">
        <f t="shared" si="1"/>
        <v>93</v>
      </c>
      <c r="D61">
        <f t="shared" si="2"/>
        <v>124</v>
      </c>
      <c r="E61">
        <f t="shared" si="3"/>
        <v>82</v>
      </c>
      <c r="F61">
        <f t="shared" si="4"/>
        <v>7</v>
      </c>
    </row>
    <row r="62" spans="1:6" x14ac:dyDescent="0.25">
      <c r="A62" s="1">
        <v>44773</v>
      </c>
      <c r="B62">
        <v>24</v>
      </c>
      <c r="C62">
        <f t="shared" si="1"/>
        <v>90</v>
      </c>
      <c r="D62">
        <f t="shared" si="2"/>
        <v>120</v>
      </c>
      <c r="E62">
        <f t="shared" si="3"/>
        <v>80</v>
      </c>
      <c r="F62">
        <f t="shared" si="4"/>
        <v>7</v>
      </c>
    </row>
    <row r="63" spans="1:6" x14ac:dyDescent="0.25">
      <c r="A63" s="1">
        <v>44774</v>
      </c>
      <c r="B63">
        <v>22</v>
      </c>
      <c r="C63">
        <f t="shared" si="1"/>
        <v>83</v>
      </c>
      <c r="D63">
        <f t="shared" si="2"/>
        <v>111</v>
      </c>
      <c r="E63">
        <f t="shared" si="3"/>
        <v>75</v>
      </c>
      <c r="F63">
        <f t="shared" si="4"/>
        <v>8</v>
      </c>
    </row>
    <row r="64" spans="1:6" x14ac:dyDescent="0.25">
      <c r="A64" s="1">
        <v>44775</v>
      </c>
      <c r="B64">
        <v>19</v>
      </c>
      <c r="C64">
        <f t="shared" si="1"/>
        <v>72</v>
      </c>
      <c r="D64">
        <f t="shared" si="2"/>
        <v>99</v>
      </c>
      <c r="E64">
        <f t="shared" si="3"/>
        <v>68</v>
      </c>
      <c r="F64">
        <f t="shared" si="4"/>
        <v>8</v>
      </c>
    </row>
    <row r="65" spans="1:6" x14ac:dyDescent="0.25">
      <c r="A65" s="1">
        <v>44776</v>
      </c>
      <c r="B65">
        <v>21</v>
      </c>
      <c r="C65">
        <f t="shared" si="1"/>
        <v>79</v>
      </c>
      <c r="D65">
        <f t="shared" si="2"/>
        <v>107</v>
      </c>
      <c r="E65">
        <f t="shared" si="3"/>
        <v>72</v>
      </c>
      <c r="F65">
        <f t="shared" si="4"/>
        <v>8</v>
      </c>
    </row>
    <row r="66" spans="1:6" x14ac:dyDescent="0.25">
      <c r="A66" s="1">
        <v>44777</v>
      </c>
      <c r="B66">
        <v>26</v>
      </c>
      <c r="C66">
        <f t="shared" si="1"/>
        <v>96</v>
      </c>
      <c r="D66">
        <f t="shared" si="2"/>
        <v>128</v>
      </c>
      <c r="E66">
        <f t="shared" si="3"/>
        <v>84</v>
      </c>
      <c r="F66">
        <f t="shared" ref="F66:F93" si="5">MONTH(A66)</f>
        <v>8</v>
      </c>
    </row>
    <row r="67" spans="1:6" x14ac:dyDescent="0.25">
      <c r="A67" s="1">
        <v>44778</v>
      </c>
      <c r="B67">
        <v>19</v>
      </c>
      <c r="C67">
        <f t="shared" si="1"/>
        <v>72</v>
      </c>
      <c r="D67">
        <f t="shared" si="2"/>
        <v>99</v>
      </c>
      <c r="E67">
        <f t="shared" si="3"/>
        <v>68</v>
      </c>
      <c r="F67">
        <f t="shared" si="5"/>
        <v>8</v>
      </c>
    </row>
    <row r="68" spans="1:6" x14ac:dyDescent="0.25">
      <c r="A68" s="1">
        <v>44779</v>
      </c>
      <c r="B68">
        <v>21</v>
      </c>
      <c r="C68">
        <f t="shared" ref="C68:C93" si="6">INT(C$2*(1+(1/13)*(($B68-24)/2)))</f>
        <v>79</v>
      </c>
      <c r="D68">
        <f t="shared" ref="D68:D93" si="7">INT(D$2*(1+(2/29)*(($B68-24)/2)))</f>
        <v>107</v>
      </c>
      <c r="E68">
        <f t="shared" ref="E68:E93" si="8">INT(E$2*(1+(1/17)*(($B68-24)/2)))</f>
        <v>72</v>
      </c>
      <c r="F68">
        <f t="shared" si="5"/>
        <v>8</v>
      </c>
    </row>
    <row r="69" spans="1:6" x14ac:dyDescent="0.25">
      <c r="A69" s="1">
        <v>44780</v>
      </c>
      <c r="B69">
        <v>23</v>
      </c>
      <c r="C69">
        <f t="shared" si="6"/>
        <v>86</v>
      </c>
      <c r="D69">
        <f t="shared" si="7"/>
        <v>115</v>
      </c>
      <c r="E69">
        <f t="shared" si="8"/>
        <v>77</v>
      </c>
      <c r="F69">
        <f t="shared" si="5"/>
        <v>8</v>
      </c>
    </row>
    <row r="70" spans="1:6" x14ac:dyDescent="0.25">
      <c r="A70" s="1">
        <v>44781</v>
      </c>
      <c r="B70">
        <v>27</v>
      </c>
      <c r="C70">
        <f t="shared" si="6"/>
        <v>100</v>
      </c>
      <c r="D70">
        <f t="shared" si="7"/>
        <v>132</v>
      </c>
      <c r="E70">
        <f t="shared" si="8"/>
        <v>87</v>
      </c>
      <c r="F70">
        <f t="shared" si="5"/>
        <v>8</v>
      </c>
    </row>
    <row r="71" spans="1:6" x14ac:dyDescent="0.25">
      <c r="A71" s="1">
        <v>44782</v>
      </c>
      <c r="B71">
        <v>20</v>
      </c>
      <c r="C71">
        <f t="shared" si="6"/>
        <v>76</v>
      </c>
      <c r="D71">
        <f t="shared" si="7"/>
        <v>103</v>
      </c>
      <c r="E71">
        <f t="shared" si="8"/>
        <v>70</v>
      </c>
      <c r="F71">
        <f t="shared" si="5"/>
        <v>8</v>
      </c>
    </row>
    <row r="72" spans="1:6" x14ac:dyDescent="0.25">
      <c r="A72" s="1">
        <v>44783</v>
      </c>
      <c r="B72">
        <v>18</v>
      </c>
      <c r="C72">
        <f t="shared" si="6"/>
        <v>69</v>
      </c>
      <c r="D72">
        <f t="shared" si="7"/>
        <v>95</v>
      </c>
      <c r="E72">
        <f t="shared" si="8"/>
        <v>65</v>
      </c>
      <c r="F72">
        <f t="shared" si="5"/>
        <v>8</v>
      </c>
    </row>
    <row r="73" spans="1:6" x14ac:dyDescent="0.25">
      <c r="A73" s="1">
        <v>44784</v>
      </c>
      <c r="B73">
        <v>17</v>
      </c>
      <c r="C73">
        <f t="shared" si="6"/>
        <v>65</v>
      </c>
      <c r="D73">
        <f t="shared" si="7"/>
        <v>91</v>
      </c>
      <c r="E73">
        <f t="shared" si="8"/>
        <v>63</v>
      </c>
      <c r="F73">
        <f t="shared" si="5"/>
        <v>8</v>
      </c>
    </row>
    <row r="74" spans="1:6" x14ac:dyDescent="0.25">
      <c r="A74" s="1">
        <v>44785</v>
      </c>
      <c r="B74">
        <v>19</v>
      </c>
      <c r="C74">
        <f t="shared" si="6"/>
        <v>72</v>
      </c>
      <c r="D74">
        <f t="shared" si="7"/>
        <v>99</v>
      </c>
      <c r="E74">
        <f t="shared" si="8"/>
        <v>68</v>
      </c>
      <c r="F74">
        <f t="shared" si="5"/>
        <v>8</v>
      </c>
    </row>
    <row r="75" spans="1:6" x14ac:dyDescent="0.25">
      <c r="A75" s="1">
        <v>44786</v>
      </c>
      <c r="B75">
        <v>26</v>
      </c>
      <c r="C75">
        <f t="shared" si="6"/>
        <v>96</v>
      </c>
      <c r="D75">
        <f t="shared" si="7"/>
        <v>128</v>
      </c>
      <c r="E75">
        <f t="shared" si="8"/>
        <v>84</v>
      </c>
      <c r="F75">
        <f t="shared" si="5"/>
        <v>8</v>
      </c>
    </row>
    <row r="76" spans="1:6" x14ac:dyDescent="0.25">
      <c r="A76" s="1">
        <v>44787</v>
      </c>
      <c r="B76">
        <v>21</v>
      </c>
      <c r="C76">
        <f t="shared" si="6"/>
        <v>79</v>
      </c>
      <c r="D76">
        <f t="shared" si="7"/>
        <v>107</v>
      </c>
      <c r="E76">
        <f t="shared" si="8"/>
        <v>72</v>
      </c>
      <c r="F76">
        <f t="shared" si="5"/>
        <v>8</v>
      </c>
    </row>
    <row r="77" spans="1:6" x14ac:dyDescent="0.25">
      <c r="A77" s="1">
        <v>44788</v>
      </c>
      <c r="B77">
        <v>19</v>
      </c>
      <c r="C77">
        <f t="shared" si="6"/>
        <v>72</v>
      </c>
      <c r="D77">
        <f t="shared" si="7"/>
        <v>99</v>
      </c>
      <c r="E77">
        <f t="shared" si="8"/>
        <v>68</v>
      </c>
      <c r="F77">
        <f t="shared" si="5"/>
        <v>8</v>
      </c>
    </row>
    <row r="78" spans="1:6" x14ac:dyDescent="0.25">
      <c r="A78" s="1">
        <v>44789</v>
      </c>
      <c r="B78">
        <v>19</v>
      </c>
      <c r="C78">
        <f t="shared" si="6"/>
        <v>72</v>
      </c>
      <c r="D78">
        <f t="shared" si="7"/>
        <v>99</v>
      </c>
      <c r="E78">
        <f t="shared" si="8"/>
        <v>68</v>
      </c>
      <c r="F78">
        <f t="shared" si="5"/>
        <v>8</v>
      </c>
    </row>
    <row r="79" spans="1:6" x14ac:dyDescent="0.25">
      <c r="A79" s="1">
        <v>44790</v>
      </c>
      <c r="B79">
        <v>21</v>
      </c>
      <c r="C79">
        <f t="shared" si="6"/>
        <v>79</v>
      </c>
      <c r="D79">
        <f t="shared" si="7"/>
        <v>107</v>
      </c>
      <c r="E79">
        <f t="shared" si="8"/>
        <v>72</v>
      </c>
      <c r="F79">
        <f t="shared" si="5"/>
        <v>8</v>
      </c>
    </row>
    <row r="80" spans="1:6" x14ac:dyDescent="0.25">
      <c r="A80" s="1">
        <v>44791</v>
      </c>
      <c r="B80">
        <v>21</v>
      </c>
      <c r="C80">
        <f t="shared" si="6"/>
        <v>79</v>
      </c>
      <c r="D80">
        <f t="shared" si="7"/>
        <v>107</v>
      </c>
      <c r="E80">
        <f t="shared" si="8"/>
        <v>72</v>
      </c>
      <c r="F80">
        <f t="shared" si="5"/>
        <v>8</v>
      </c>
    </row>
    <row r="81" spans="1:6" x14ac:dyDescent="0.25">
      <c r="A81" s="1">
        <v>44792</v>
      </c>
      <c r="B81">
        <v>24</v>
      </c>
      <c r="C81">
        <f t="shared" si="6"/>
        <v>90</v>
      </c>
      <c r="D81">
        <f t="shared" si="7"/>
        <v>120</v>
      </c>
      <c r="E81">
        <f t="shared" si="8"/>
        <v>80</v>
      </c>
      <c r="F81">
        <f t="shared" si="5"/>
        <v>8</v>
      </c>
    </row>
    <row r="82" spans="1:6" x14ac:dyDescent="0.25">
      <c r="A82" s="1">
        <v>44793</v>
      </c>
      <c r="B82">
        <v>26</v>
      </c>
      <c r="C82">
        <f t="shared" si="6"/>
        <v>96</v>
      </c>
      <c r="D82">
        <f t="shared" si="7"/>
        <v>128</v>
      </c>
      <c r="E82">
        <f t="shared" si="8"/>
        <v>84</v>
      </c>
      <c r="F82">
        <f t="shared" si="5"/>
        <v>8</v>
      </c>
    </row>
    <row r="83" spans="1:6" x14ac:dyDescent="0.25">
      <c r="A83" s="1">
        <v>44794</v>
      </c>
      <c r="B83">
        <v>23</v>
      </c>
      <c r="C83">
        <f t="shared" si="6"/>
        <v>86</v>
      </c>
      <c r="D83">
        <f t="shared" si="7"/>
        <v>115</v>
      </c>
      <c r="E83">
        <f t="shared" si="8"/>
        <v>77</v>
      </c>
      <c r="F83">
        <f t="shared" si="5"/>
        <v>8</v>
      </c>
    </row>
    <row r="84" spans="1:6" x14ac:dyDescent="0.25">
      <c r="A84" s="1">
        <v>44795</v>
      </c>
      <c r="B84">
        <v>23</v>
      </c>
      <c r="C84">
        <f t="shared" si="6"/>
        <v>86</v>
      </c>
      <c r="D84">
        <f t="shared" si="7"/>
        <v>115</v>
      </c>
      <c r="E84">
        <f t="shared" si="8"/>
        <v>77</v>
      </c>
      <c r="F84">
        <f t="shared" si="5"/>
        <v>8</v>
      </c>
    </row>
    <row r="85" spans="1:6" x14ac:dyDescent="0.25">
      <c r="A85" s="1">
        <v>44796</v>
      </c>
      <c r="B85">
        <v>24</v>
      </c>
      <c r="C85">
        <f t="shared" si="6"/>
        <v>90</v>
      </c>
      <c r="D85">
        <f t="shared" si="7"/>
        <v>120</v>
      </c>
      <c r="E85">
        <f t="shared" si="8"/>
        <v>80</v>
      </c>
      <c r="F85">
        <f t="shared" si="5"/>
        <v>8</v>
      </c>
    </row>
    <row r="86" spans="1:6" x14ac:dyDescent="0.25">
      <c r="A86" s="1">
        <v>44797</v>
      </c>
      <c r="B86">
        <v>26</v>
      </c>
      <c r="C86">
        <f t="shared" si="6"/>
        <v>96</v>
      </c>
      <c r="D86">
        <f t="shared" si="7"/>
        <v>128</v>
      </c>
      <c r="E86">
        <f t="shared" si="8"/>
        <v>84</v>
      </c>
      <c r="F86">
        <f t="shared" si="5"/>
        <v>8</v>
      </c>
    </row>
    <row r="87" spans="1:6" x14ac:dyDescent="0.25">
      <c r="A87" s="1">
        <v>44798</v>
      </c>
      <c r="B87">
        <v>28</v>
      </c>
      <c r="C87">
        <f t="shared" si="6"/>
        <v>103</v>
      </c>
      <c r="D87">
        <f t="shared" si="7"/>
        <v>136</v>
      </c>
      <c r="E87">
        <f t="shared" si="8"/>
        <v>89</v>
      </c>
      <c r="F87">
        <f t="shared" si="5"/>
        <v>8</v>
      </c>
    </row>
    <row r="88" spans="1:6" x14ac:dyDescent="0.25">
      <c r="A88" s="1">
        <v>44799</v>
      </c>
      <c r="B88">
        <v>32</v>
      </c>
      <c r="C88">
        <f t="shared" si="6"/>
        <v>117</v>
      </c>
      <c r="D88">
        <f t="shared" si="7"/>
        <v>153</v>
      </c>
      <c r="E88">
        <f t="shared" si="8"/>
        <v>98</v>
      </c>
      <c r="F88">
        <f t="shared" si="5"/>
        <v>8</v>
      </c>
    </row>
    <row r="89" spans="1:6" x14ac:dyDescent="0.25">
      <c r="A89" s="1">
        <v>44800</v>
      </c>
      <c r="B89">
        <v>26</v>
      </c>
      <c r="C89">
        <f t="shared" si="6"/>
        <v>96</v>
      </c>
      <c r="D89">
        <f t="shared" si="7"/>
        <v>128</v>
      </c>
      <c r="E89">
        <f t="shared" si="8"/>
        <v>84</v>
      </c>
      <c r="F89">
        <f t="shared" si="5"/>
        <v>8</v>
      </c>
    </row>
    <row r="90" spans="1:6" x14ac:dyDescent="0.25">
      <c r="A90" s="1">
        <v>44801</v>
      </c>
      <c r="B90">
        <v>32</v>
      </c>
      <c r="C90">
        <f t="shared" si="6"/>
        <v>117</v>
      </c>
      <c r="D90">
        <f t="shared" si="7"/>
        <v>153</v>
      </c>
      <c r="E90">
        <f t="shared" si="8"/>
        <v>98</v>
      </c>
      <c r="F90">
        <f t="shared" si="5"/>
        <v>8</v>
      </c>
    </row>
    <row r="91" spans="1:6" x14ac:dyDescent="0.25">
      <c r="A91" s="1">
        <v>44802</v>
      </c>
      <c r="B91">
        <v>23</v>
      </c>
      <c r="C91">
        <f t="shared" si="6"/>
        <v>86</v>
      </c>
      <c r="D91">
        <f t="shared" si="7"/>
        <v>115</v>
      </c>
      <c r="E91">
        <f t="shared" si="8"/>
        <v>77</v>
      </c>
      <c r="F91">
        <f t="shared" si="5"/>
        <v>8</v>
      </c>
    </row>
    <row r="92" spans="1:6" x14ac:dyDescent="0.25">
      <c r="A92" s="1">
        <v>44803</v>
      </c>
      <c r="B92">
        <v>22</v>
      </c>
      <c r="C92">
        <f t="shared" si="6"/>
        <v>83</v>
      </c>
      <c r="D92">
        <f t="shared" si="7"/>
        <v>111</v>
      </c>
      <c r="E92">
        <f t="shared" si="8"/>
        <v>75</v>
      </c>
      <c r="F92">
        <f t="shared" si="5"/>
        <v>8</v>
      </c>
    </row>
    <row r="93" spans="1:6" x14ac:dyDescent="0.25">
      <c r="A93" s="1">
        <v>44804</v>
      </c>
      <c r="B93">
        <v>25</v>
      </c>
      <c r="C93">
        <f t="shared" si="6"/>
        <v>93</v>
      </c>
      <c r="D93">
        <f t="shared" si="7"/>
        <v>124</v>
      </c>
      <c r="E93">
        <f t="shared" si="8"/>
        <v>82</v>
      </c>
      <c r="F93">
        <f t="shared" si="5"/>
        <v>8</v>
      </c>
    </row>
  </sheetData>
  <pageMargins left="0.7" right="0.7" top="0.75" bottom="0.75" header="0.3" footer="0.3"/>
  <pageSetup paperSize="9" orientation="portrait" verticalDpi="30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7B3A-673B-4F2E-BD14-DCB1A0BB9B18}">
  <dimension ref="A1:N93"/>
  <sheetViews>
    <sheetView topLeftCell="A70" workbookViewId="0">
      <selection activeCell="N7" sqref="N7"/>
    </sheetView>
  </sheetViews>
  <sheetFormatPr defaultRowHeight="15" x14ac:dyDescent="0.25"/>
  <cols>
    <col min="1" max="1" width="11.140625" bestFit="1" customWidth="1"/>
    <col min="2" max="2" width="14.42578125" bestFit="1" customWidth="1"/>
    <col min="3" max="3" width="9.5703125" bestFit="1" customWidth="1"/>
    <col min="4" max="4" width="7.140625" bestFit="1" customWidth="1"/>
    <col min="5" max="5" width="12.28515625" bestFit="1" customWidth="1"/>
    <col min="6" max="6" width="13.7109375" bestFit="1" customWidth="1"/>
    <col min="7" max="7" width="11.28515625" bestFit="1" customWidth="1"/>
    <col min="8" max="8" width="16.5703125" bestFit="1" customWidth="1"/>
    <col min="9" max="9" width="16.5703125" customWidth="1"/>
    <col min="10" max="10" width="13.7109375" bestFit="1" customWidth="1"/>
    <col min="11" max="11" width="16.7109375" bestFit="1" customWidth="1"/>
    <col min="12" max="12" width="15.42578125" bestFit="1" customWidth="1"/>
    <col min="13" max="13" width="11.85546875" bestFit="1" customWidth="1"/>
    <col min="14" max="14" width="15.42578125" bestFit="1" customWidth="1"/>
  </cols>
  <sheetData>
    <row r="1" spans="1:14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4" x14ac:dyDescent="0.25">
      <c r="A2" s="1">
        <v>44713</v>
      </c>
      <c r="B2">
        <v>24</v>
      </c>
      <c r="C2">
        <v>90</v>
      </c>
      <c r="D2">
        <v>120</v>
      </c>
      <c r="E2">
        <v>80</v>
      </c>
      <c r="F2">
        <f>C2*7</f>
        <v>630</v>
      </c>
      <c r="G2">
        <f>D2*5</f>
        <v>600</v>
      </c>
      <c r="H2">
        <f t="shared" ref="H2:H33" si="0">E2*6</f>
        <v>480</v>
      </c>
      <c r="I2">
        <f t="shared" ref="I2:I33" si="1">SUM(F2:H2)</f>
        <v>1710</v>
      </c>
      <c r="J2" s="5">
        <f>I2</f>
        <v>1710</v>
      </c>
      <c r="K2" s="5">
        <f t="shared" ref="K2:K33" si="2">IF(J2&gt;45000, 1, 0)</f>
        <v>0</v>
      </c>
    </row>
    <row r="3" spans="1:14" x14ac:dyDescent="0.25">
      <c r="A3" s="1">
        <v>44714</v>
      </c>
      <c r="B3">
        <v>25</v>
      </c>
      <c r="C3">
        <f>INT(C$2*(1+(1/13)*(($B3-24)/2)))</f>
        <v>93</v>
      </c>
      <c r="D3">
        <f>INT(D$2*(1+(2/29)*(($B3-24)/2)))</f>
        <v>124</v>
      </c>
      <c r="E3">
        <f>INT(E$2*(1+(1/17)*(($B3-24)/2)))</f>
        <v>82</v>
      </c>
      <c r="F3">
        <f t="shared" ref="F2:F33" si="3">C3*7</f>
        <v>651</v>
      </c>
      <c r="G3">
        <f t="shared" ref="G2:G33" si="4">D3*5</f>
        <v>620</v>
      </c>
      <c r="H3">
        <f t="shared" si="0"/>
        <v>492</v>
      </c>
      <c r="I3">
        <f t="shared" si="1"/>
        <v>1763</v>
      </c>
      <c r="J3" s="5">
        <f>I3+J2</f>
        <v>3473</v>
      </c>
      <c r="K3" s="5">
        <f t="shared" si="2"/>
        <v>0</v>
      </c>
    </row>
    <row r="4" spans="1:14" x14ac:dyDescent="0.25">
      <c r="A4" s="1">
        <v>44715</v>
      </c>
      <c r="B4">
        <v>27</v>
      </c>
      <c r="C4">
        <f t="shared" ref="C4:C67" si="5">INT(C$2*(1+(1/13)*(($B4-24)/2)))</f>
        <v>100</v>
      </c>
      <c r="D4">
        <f t="shared" ref="D4:D67" si="6">INT(D$2*(1+(2/29)*(($B4-24)/2)))</f>
        <v>132</v>
      </c>
      <c r="E4">
        <f t="shared" ref="E4:E67" si="7">INT(E$2*(1+(1/17)*(($B4-24)/2)))</f>
        <v>87</v>
      </c>
      <c r="F4">
        <f t="shared" si="3"/>
        <v>700</v>
      </c>
      <c r="G4">
        <f t="shared" si="4"/>
        <v>660</v>
      </c>
      <c r="H4">
        <f t="shared" si="0"/>
        <v>522</v>
      </c>
      <c r="I4">
        <f t="shared" si="1"/>
        <v>1882</v>
      </c>
      <c r="J4" s="5">
        <f t="shared" ref="J4:J67" si="8">I4+J3</f>
        <v>5355</v>
      </c>
      <c r="K4" s="5">
        <f t="shared" si="2"/>
        <v>0</v>
      </c>
    </row>
    <row r="5" spans="1:14" x14ac:dyDescent="0.25">
      <c r="A5" s="1">
        <v>44716</v>
      </c>
      <c r="B5">
        <v>27</v>
      </c>
      <c r="C5">
        <f t="shared" si="5"/>
        <v>100</v>
      </c>
      <c r="D5">
        <f t="shared" si="6"/>
        <v>132</v>
      </c>
      <c r="E5">
        <f t="shared" si="7"/>
        <v>87</v>
      </c>
      <c r="F5">
        <f t="shared" si="3"/>
        <v>700</v>
      </c>
      <c r="G5">
        <f t="shared" si="4"/>
        <v>660</v>
      </c>
      <c r="H5">
        <f t="shared" si="0"/>
        <v>522</v>
      </c>
      <c r="I5">
        <f t="shared" si="1"/>
        <v>1882</v>
      </c>
      <c r="J5" s="5">
        <f t="shared" si="8"/>
        <v>7237</v>
      </c>
      <c r="K5" s="5">
        <f t="shared" si="2"/>
        <v>0</v>
      </c>
      <c r="M5" t="s">
        <v>0</v>
      </c>
      <c r="N5" t="s">
        <v>23</v>
      </c>
    </row>
    <row r="6" spans="1:14" x14ac:dyDescent="0.25">
      <c r="A6" s="1">
        <v>44717</v>
      </c>
      <c r="B6">
        <v>27</v>
      </c>
      <c r="C6">
        <f t="shared" si="5"/>
        <v>100</v>
      </c>
      <c r="D6">
        <f t="shared" si="6"/>
        <v>132</v>
      </c>
      <c r="E6">
        <f t="shared" si="7"/>
        <v>87</v>
      </c>
      <c r="F6">
        <f t="shared" si="3"/>
        <v>700</v>
      </c>
      <c r="G6">
        <f t="shared" si="4"/>
        <v>660</v>
      </c>
      <c r="H6">
        <f t="shared" si="0"/>
        <v>522</v>
      </c>
      <c r="I6">
        <f t="shared" si="1"/>
        <v>1882</v>
      </c>
      <c r="J6" s="5">
        <f t="shared" si="8"/>
        <v>9119</v>
      </c>
      <c r="K6" s="5">
        <f t="shared" si="2"/>
        <v>0</v>
      </c>
      <c r="M6" s="1">
        <f>A28</f>
        <v>44739</v>
      </c>
      <c r="N6">
        <f>J28</f>
        <v>45358</v>
      </c>
    </row>
    <row r="7" spans="1:14" x14ac:dyDescent="0.25">
      <c r="A7" s="1">
        <v>44718</v>
      </c>
      <c r="B7">
        <v>22</v>
      </c>
      <c r="C7">
        <f t="shared" si="5"/>
        <v>83</v>
      </c>
      <c r="D7">
        <f t="shared" si="6"/>
        <v>111</v>
      </c>
      <c r="E7">
        <f t="shared" si="7"/>
        <v>75</v>
      </c>
      <c r="F7">
        <f t="shared" si="3"/>
        <v>581</v>
      </c>
      <c r="G7">
        <f t="shared" si="4"/>
        <v>555</v>
      </c>
      <c r="H7">
        <f t="shared" si="0"/>
        <v>450</v>
      </c>
      <c r="I7">
        <f t="shared" si="1"/>
        <v>1586</v>
      </c>
      <c r="J7" s="5">
        <f t="shared" si="8"/>
        <v>10705</v>
      </c>
      <c r="K7" s="5">
        <f t="shared" si="2"/>
        <v>0</v>
      </c>
    </row>
    <row r="8" spans="1:14" x14ac:dyDescent="0.25">
      <c r="A8" s="1">
        <v>44719</v>
      </c>
      <c r="B8">
        <v>25</v>
      </c>
      <c r="C8">
        <f t="shared" si="5"/>
        <v>93</v>
      </c>
      <c r="D8">
        <f t="shared" si="6"/>
        <v>124</v>
      </c>
      <c r="E8">
        <f t="shared" si="7"/>
        <v>82</v>
      </c>
      <c r="F8">
        <f t="shared" si="3"/>
        <v>651</v>
      </c>
      <c r="G8">
        <f t="shared" si="4"/>
        <v>620</v>
      </c>
      <c r="H8">
        <f t="shared" si="0"/>
        <v>492</v>
      </c>
      <c r="I8">
        <f t="shared" si="1"/>
        <v>1763</v>
      </c>
      <c r="J8" s="5">
        <f t="shared" si="8"/>
        <v>12468</v>
      </c>
      <c r="K8" s="5">
        <f t="shared" si="2"/>
        <v>0</v>
      </c>
    </row>
    <row r="9" spans="1:14" x14ac:dyDescent="0.25">
      <c r="A9" s="1">
        <v>44720</v>
      </c>
      <c r="B9">
        <v>25</v>
      </c>
      <c r="C9">
        <f t="shared" si="5"/>
        <v>93</v>
      </c>
      <c r="D9">
        <f t="shared" si="6"/>
        <v>124</v>
      </c>
      <c r="E9">
        <f t="shared" si="7"/>
        <v>82</v>
      </c>
      <c r="F9">
        <f t="shared" si="3"/>
        <v>651</v>
      </c>
      <c r="G9">
        <f t="shared" si="4"/>
        <v>620</v>
      </c>
      <c r="H9">
        <f t="shared" si="0"/>
        <v>492</v>
      </c>
      <c r="I9">
        <f t="shared" si="1"/>
        <v>1763</v>
      </c>
      <c r="J9" s="5">
        <f t="shared" si="8"/>
        <v>14231</v>
      </c>
      <c r="K9" s="5">
        <f t="shared" si="2"/>
        <v>0</v>
      </c>
    </row>
    <row r="10" spans="1:14" x14ac:dyDescent="0.25">
      <c r="A10" s="1">
        <v>44721</v>
      </c>
      <c r="B10">
        <v>21</v>
      </c>
      <c r="C10">
        <f t="shared" si="5"/>
        <v>79</v>
      </c>
      <c r="D10">
        <f t="shared" si="6"/>
        <v>107</v>
      </c>
      <c r="E10">
        <f t="shared" si="7"/>
        <v>72</v>
      </c>
      <c r="F10">
        <f t="shared" si="3"/>
        <v>553</v>
      </c>
      <c r="G10">
        <f t="shared" si="4"/>
        <v>535</v>
      </c>
      <c r="H10">
        <f t="shared" si="0"/>
        <v>432</v>
      </c>
      <c r="I10">
        <f t="shared" si="1"/>
        <v>1520</v>
      </c>
      <c r="J10" s="5">
        <f t="shared" si="8"/>
        <v>15751</v>
      </c>
      <c r="K10" s="5">
        <f t="shared" si="2"/>
        <v>0</v>
      </c>
    </row>
    <row r="11" spans="1:14" x14ac:dyDescent="0.25">
      <c r="A11" s="1">
        <v>44722</v>
      </c>
      <c r="B11">
        <v>21</v>
      </c>
      <c r="C11">
        <f t="shared" si="5"/>
        <v>79</v>
      </c>
      <c r="D11">
        <f t="shared" si="6"/>
        <v>107</v>
      </c>
      <c r="E11">
        <f t="shared" si="7"/>
        <v>72</v>
      </c>
      <c r="F11">
        <f t="shared" si="3"/>
        <v>553</v>
      </c>
      <c r="G11">
        <f t="shared" si="4"/>
        <v>535</v>
      </c>
      <c r="H11">
        <f t="shared" si="0"/>
        <v>432</v>
      </c>
      <c r="I11">
        <f t="shared" si="1"/>
        <v>1520</v>
      </c>
      <c r="J11" s="5">
        <f t="shared" si="8"/>
        <v>17271</v>
      </c>
      <c r="K11" s="5">
        <f t="shared" si="2"/>
        <v>0</v>
      </c>
    </row>
    <row r="12" spans="1:14" x14ac:dyDescent="0.25">
      <c r="A12" s="1">
        <v>44723</v>
      </c>
      <c r="B12">
        <v>19</v>
      </c>
      <c r="C12">
        <f t="shared" si="5"/>
        <v>72</v>
      </c>
      <c r="D12">
        <f t="shared" si="6"/>
        <v>99</v>
      </c>
      <c r="E12">
        <f t="shared" si="7"/>
        <v>68</v>
      </c>
      <c r="F12">
        <f t="shared" si="3"/>
        <v>504</v>
      </c>
      <c r="G12">
        <f t="shared" si="4"/>
        <v>495</v>
      </c>
      <c r="H12">
        <f t="shared" si="0"/>
        <v>408</v>
      </c>
      <c r="I12">
        <f t="shared" si="1"/>
        <v>1407</v>
      </c>
      <c r="J12" s="5">
        <f t="shared" si="8"/>
        <v>18678</v>
      </c>
      <c r="K12" s="5">
        <f t="shared" si="2"/>
        <v>0</v>
      </c>
    </row>
    <row r="13" spans="1:14" x14ac:dyDescent="0.25">
      <c r="A13" s="1">
        <v>44724</v>
      </c>
      <c r="B13">
        <v>19</v>
      </c>
      <c r="C13">
        <f t="shared" si="5"/>
        <v>72</v>
      </c>
      <c r="D13">
        <f t="shared" si="6"/>
        <v>99</v>
      </c>
      <c r="E13">
        <f t="shared" si="7"/>
        <v>68</v>
      </c>
      <c r="F13">
        <f t="shared" si="3"/>
        <v>504</v>
      </c>
      <c r="G13">
        <f t="shared" si="4"/>
        <v>495</v>
      </c>
      <c r="H13">
        <f t="shared" si="0"/>
        <v>408</v>
      </c>
      <c r="I13">
        <f t="shared" si="1"/>
        <v>1407</v>
      </c>
      <c r="J13" s="5">
        <f t="shared" si="8"/>
        <v>20085</v>
      </c>
      <c r="K13" s="5">
        <f t="shared" si="2"/>
        <v>0</v>
      </c>
    </row>
    <row r="14" spans="1:14" x14ac:dyDescent="0.25">
      <c r="A14" s="1">
        <v>44725</v>
      </c>
      <c r="B14">
        <v>15</v>
      </c>
      <c r="C14">
        <f t="shared" si="5"/>
        <v>58</v>
      </c>
      <c r="D14">
        <f t="shared" si="6"/>
        <v>82</v>
      </c>
      <c r="E14">
        <f t="shared" si="7"/>
        <v>58</v>
      </c>
      <c r="F14">
        <f t="shared" si="3"/>
        <v>406</v>
      </c>
      <c r="G14">
        <f t="shared" si="4"/>
        <v>410</v>
      </c>
      <c r="H14">
        <f t="shared" si="0"/>
        <v>348</v>
      </c>
      <c r="I14">
        <f t="shared" si="1"/>
        <v>1164</v>
      </c>
      <c r="J14" s="5">
        <f t="shared" si="8"/>
        <v>21249</v>
      </c>
      <c r="K14" s="5">
        <f t="shared" si="2"/>
        <v>0</v>
      </c>
    </row>
    <row r="15" spans="1:14" x14ac:dyDescent="0.25">
      <c r="A15" s="1">
        <v>44726</v>
      </c>
      <c r="B15">
        <v>21</v>
      </c>
      <c r="C15">
        <f t="shared" si="5"/>
        <v>79</v>
      </c>
      <c r="D15">
        <f t="shared" si="6"/>
        <v>107</v>
      </c>
      <c r="E15">
        <f t="shared" si="7"/>
        <v>72</v>
      </c>
      <c r="F15">
        <f t="shared" si="3"/>
        <v>553</v>
      </c>
      <c r="G15">
        <f t="shared" si="4"/>
        <v>535</v>
      </c>
      <c r="H15">
        <f t="shared" si="0"/>
        <v>432</v>
      </c>
      <c r="I15">
        <f t="shared" si="1"/>
        <v>1520</v>
      </c>
      <c r="J15" s="5">
        <f t="shared" si="8"/>
        <v>22769</v>
      </c>
      <c r="K15" s="5">
        <f t="shared" si="2"/>
        <v>0</v>
      </c>
    </row>
    <row r="16" spans="1:14" x14ac:dyDescent="0.25">
      <c r="A16" s="1">
        <v>44727</v>
      </c>
      <c r="B16">
        <v>23</v>
      </c>
      <c r="C16">
        <f t="shared" si="5"/>
        <v>86</v>
      </c>
      <c r="D16">
        <f t="shared" si="6"/>
        <v>115</v>
      </c>
      <c r="E16">
        <f t="shared" si="7"/>
        <v>77</v>
      </c>
      <c r="F16">
        <f t="shared" si="3"/>
        <v>602</v>
      </c>
      <c r="G16">
        <f t="shared" si="4"/>
        <v>575</v>
      </c>
      <c r="H16">
        <f t="shared" si="0"/>
        <v>462</v>
      </c>
      <c r="I16">
        <f t="shared" si="1"/>
        <v>1639</v>
      </c>
      <c r="J16" s="5">
        <f t="shared" si="8"/>
        <v>24408</v>
      </c>
      <c r="K16" s="5">
        <f t="shared" si="2"/>
        <v>0</v>
      </c>
    </row>
    <row r="17" spans="1:11" x14ac:dyDescent="0.25">
      <c r="A17" s="1">
        <v>44728</v>
      </c>
      <c r="B17">
        <v>23</v>
      </c>
      <c r="C17">
        <f t="shared" si="5"/>
        <v>86</v>
      </c>
      <c r="D17">
        <f t="shared" si="6"/>
        <v>115</v>
      </c>
      <c r="E17">
        <f t="shared" si="7"/>
        <v>77</v>
      </c>
      <c r="F17">
        <f t="shared" si="3"/>
        <v>602</v>
      </c>
      <c r="G17">
        <f t="shared" si="4"/>
        <v>575</v>
      </c>
      <c r="H17">
        <f t="shared" si="0"/>
        <v>462</v>
      </c>
      <c r="I17">
        <f t="shared" si="1"/>
        <v>1639</v>
      </c>
      <c r="J17" s="5">
        <f t="shared" si="8"/>
        <v>26047</v>
      </c>
      <c r="K17" s="5">
        <f t="shared" si="2"/>
        <v>0</v>
      </c>
    </row>
    <row r="18" spans="1:11" x14ac:dyDescent="0.25">
      <c r="A18" s="1">
        <v>44729</v>
      </c>
      <c r="B18">
        <v>16</v>
      </c>
      <c r="C18">
        <f t="shared" si="5"/>
        <v>62</v>
      </c>
      <c r="D18">
        <f t="shared" si="6"/>
        <v>86</v>
      </c>
      <c r="E18">
        <f t="shared" si="7"/>
        <v>61</v>
      </c>
      <c r="F18">
        <f t="shared" si="3"/>
        <v>434</v>
      </c>
      <c r="G18">
        <f t="shared" si="4"/>
        <v>430</v>
      </c>
      <c r="H18">
        <f t="shared" si="0"/>
        <v>366</v>
      </c>
      <c r="I18">
        <f t="shared" si="1"/>
        <v>1230</v>
      </c>
      <c r="J18" s="5">
        <f t="shared" si="8"/>
        <v>27277</v>
      </c>
      <c r="K18" s="5">
        <f t="shared" si="2"/>
        <v>0</v>
      </c>
    </row>
    <row r="19" spans="1:11" x14ac:dyDescent="0.25">
      <c r="A19" s="1">
        <v>44730</v>
      </c>
      <c r="B19">
        <v>21</v>
      </c>
      <c r="C19">
        <f t="shared" si="5"/>
        <v>79</v>
      </c>
      <c r="D19">
        <f t="shared" si="6"/>
        <v>107</v>
      </c>
      <c r="E19">
        <f t="shared" si="7"/>
        <v>72</v>
      </c>
      <c r="F19">
        <f t="shared" si="3"/>
        <v>553</v>
      </c>
      <c r="G19">
        <f t="shared" si="4"/>
        <v>535</v>
      </c>
      <c r="H19">
        <f t="shared" si="0"/>
        <v>432</v>
      </c>
      <c r="I19">
        <f t="shared" si="1"/>
        <v>1520</v>
      </c>
      <c r="J19" s="5">
        <f t="shared" si="8"/>
        <v>28797</v>
      </c>
      <c r="K19" s="5">
        <f t="shared" si="2"/>
        <v>0</v>
      </c>
    </row>
    <row r="20" spans="1:11" x14ac:dyDescent="0.25">
      <c r="A20" s="1">
        <v>44731</v>
      </c>
      <c r="B20">
        <v>22</v>
      </c>
      <c r="C20">
        <f t="shared" si="5"/>
        <v>83</v>
      </c>
      <c r="D20">
        <f t="shared" si="6"/>
        <v>111</v>
      </c>
      <c r="E20">
        <f t="shared" si="7"/>
        <v>75</v>
      </c>
      <c r="F20">
        <f t="shared" si="3"/>
        <v>581</v>
      </c>
      <c r="G20">
        <f t="shared" si="4"/>
        <v>555</v>
      </c>
      <c r="H20">
        <f t="shared" si="0"/>
        <v>450</v>
      </c>
      <c r="I20">
        <f t="shared" si="1"/>
        <v>1586</v>
      </c>
      <c r="J20" s="5">
        <f t="shared" si="8"/>
        <v>30383</v>
      </c>
      <c r="K20" s="5">
        <f t="shared" si="2"/>
        <v>0</v>
      </c>
    </row>
    <row r="21" spans="1:11" x14ac:dyDescent="0.25">
      <c r="A21" s="1">
        <v>44732</v>
      </c>
      <c r="B21">
        <v>22</v>
      </c>
      <c r="C21">
        <f t="shared" si="5"/>
        <v>83</v>
      </c>
      <c r="D21">
        <f t="shared" si="6"/>
        <v>111</v>
      </c>
      <c r="E21">
        <f t="shared" si="7"/>
        <v>75</v>
      </c>
      <c r="F21">
        <f t="shared" si="3"/>
        <v>581</v>
      </c>
      <c r="G21">
        <f t="shared" si="4"/>
        <v>555</v>
      </c>
      <c r="H21">
        <f t="shared" si="0"/>
        <v>450</v>
      </c>
      <c r="I21">
        <f t="shared" si="1"/>
        <v>1586</v>
      </c>
      <c r="J21" s="5">
        <f t="shared" si="8"/>
        <v>31969</v>
      </c>
      <c r="K21" s="5">
        <f t="shared" si="2"/>
        <v>0</v>
      </c>
    </row>
    <row r="22" spans="1:11" x14ac:dyDescent="0.25">
      <c r="A22" s="1">
        <v>44733</v>
      </c>
      <c r="B22">
        <v>22</v>
      </c>
      <c r="C22">
        <f t="shared" si="5"/>
        <v>83</v>
      </c>
      <c r="D22">
        <f t="shared" si="6"/>
        <v>111</v>
      </c>
      <c r="E22">
        <f t="shared" si="7"/>
        <v>75</v>
      </c>
      <c r="F22">
        <f t="shared" si="3"/>
        <v>581</v>
      </c>
      <c r="G22">
        <f t="shared" si="4"/>
        <v>555</v>
      </c>
      <c r="H22">
        <f t="shared" si="0"/>
        <v>450</v>
      </c>
      <c r="I22">
        <f t="shared" si="1"/>
        <v>1586</v>
      </c>
      <c r="J22" s="5">
        <f t="shared" si="8"/>
        <v>33555</v>
      </c>
      <c r="K22" s="5">
        <f t="shared" si="2"/>
        <v>0</v>
      </c>
    </row>
    <row r="23" spans="1:11" x14ac:dyDescent="0.25">
      <c r="A23" s="1">
        <v>44734</v>
      </c>
      <c r="B23">
        <v>28</v>
      </c>
      <c r="C23">
        <f t="shared" si="5"/>
        <v>103</v>
      </c>
      <c r="D23">
        <f t="shared" si="6"/>
        <v>136</v>
      </c>
      <c r="E23">
        <f t="shared" si="7"/>
        <v>89</v>
      </c>
      <c r="F23">
        <f t="shared" si="3"/>
        <v>721</v>
      </c>
      <c r="G23">
        <f t="shared" si="4"/>
        <v>680</v>
      </c>
      <c r="H23">
        <f t="shared" si="0"/>
        <v>534</v>
      </c>
      <c r="I23">
        <f t="shared" si="1"/>
        <v>1935</v>
      </c>
      <c r="J23" s="5">
        <f t="shared" si="8"/>
        <v>35490</v>
      </c>
      <c r="K23" s="5">
        <f t="shared" si="2"/>
        <v>0</v>
      </c>
    </row>
    <row r="24" spans="1:11" x14ac:dyDescent="0.25">
      <c r="A24" s="1">
        <v>44735</v>
      </c>
      <c r="B24">
        <v>31</v>
      </c>
      <c r="C24">
        <f t="shared" si="5"/>
        <v>114</v>
      </c>
      <c r="D24">
        <f t="shared" si="6"/>
        <v>148</v>
      </c>
      <c r="E24">
        <f t="shared" si="7"/>
        <v>96</v>
      </c>
      <c r="F24">
        <f t="shared" si="3"/>
        <v>798</v>
      </c>
      <c r="G24">
        <f t="shared" si="4"/>
        <v>740</v>
      </c>
      <c r="H24">
        <f t="shared" si="0"/>
        <v>576</v>
      </c>
      <c r="I24">
        <f t="shared" si="1"/>
        <v>2114</v>
      </c>
      <c r="J24" s="5">
        <f t="shared" si="8"/>
        <v>37604</v>
      </c>
      <c r="K24" s="5">
        <f t="shared" si="2"/>
        <v>0</v>
      </c>
    </row>
    <row r="25" spans="1:11" x14ac:dyDescent="0.25">
      <c r="A25" s="1">
        <v>44736</v>
      </c>
      <c r="B25">
        <v>33</v>
      </c>
      <c r="C25">
        <f t="shared" si="5"/>
        <v>121</v>
      </c>
      <c r="D25">
        <f t="shared" si="6"/>
        <v>157</v>
      </c>
      <c r="E25">
        <f t="shared" si="7"/>
        <v>101</v>
      </c>
      <c r="F25">
        <f t="shared" si="3"/>
        <v>847</v>
      </c>
      <c r="G25">
        <f t="shared" si="4"/>
        <v>785</v>
      </c>
      <c r="H25">
        <f t="shared" si="0"/>
        <v>606</v>
      </c>
      <c r="I25">
        <f t="shared" si="1"/>
        <v>2238</v>
      </c>
      <c r="J25" s="5">
        <f t="shared" si="8"/>
        <v>39842</v>
      </c>
      <c r="K25" s="5">
        <f t="shared" si="2"/>
        <v>0</v>
      </c>
    </row>
    <row r="26" spans="1:11" x14ac:dyDescent="0.25">
      <c r="A26" s="1">
        <v>44737</v>
      </c>
      <c r="B26">
        <v>33</v>
      </c>
      <c r="C26">
        <f t="shared" si="5"/>
        <v>121</v>
      </c>
      <c r="D26">
        <f t="shared" si="6"/>
        <v>157</v>
      </c>
      <c r="E26">
        <f t="shared" si="7"/>
        <v>101</v>
      </c>
      <c r="F26">
        <f t="shared" si="3"/>
        <v>847</v>
      </c>
      <c r="G26">
        <f t="shared" si="4"/>
        <v>785</v>
      </c>
      <c r="H26">
        <f t="shared" si="0"/>
        <v>606</v>
      </c>
      <c r="I26">
        <f t="shared" si="1"/>
        <v>2238</v>
      </c>
      <c r="J26" s="5">
        <f t="shared" si="8"/>
        <v>42080</v>
      </c>
      <c r="K26" s="5">
        <f t="shared" si="2"/>
        <v>0</v>
      </c>
    </row>
    <row r="27" spans="1:11" x14ac:dyDescent="0.25">
      <c r="A27" s="1">
        <v>44738</v>
      </c>
      <c r="B27">
        <v>23</v>
      </c>
      <c r="C27">
        <f t="shared" si="5"/>
        <v>86</v>
      </c>
      <c r="D27">
        <f t="shared" si="6"/>
        <v>115</v>
      </c>
      <c r="E27">
        <f t="shared" si="7"/>
        <v>77</v>
      </c>
      <c r="F27">
        <f t="shared" si="3"/>
        <v>602</v>
      </c>
      <c r="G27">
        <f t="shared" si="4"/>
        <v>575</v>
      </c>
      <c r="H27">
        <f t="shared" si="0"/>
        <v>462</v>
      </c>
      <c r="I27">
        <f t="shared" si="1"/>
        <v>1639</v>
      </c>
      <c r="J27" s="5">
        <f t="shared" si="8"/>
        <v>43719</v>
      </c>
      <c r="K27" s="5">
        <f t="shared" si="2"/>
        <v>0</v>
      </c>
    </row>
    <row r="28" spans="1:11" x14ac:dyDescent="0.25">
      <c r="A28" s="8">
        <v>44739</v>
      </c>
      <c r="B28" s="9">
        <v>23</v>
      </c>
      <c r="C28" s="9">
        <f t="shared" si="5"/>
        <v>86</v>
      </c>
      <c r="D28" s="9">
        <f t="shared" si="6"/>
        <v>115</v>
      </c>
      <c r="E28" s="9">
        <f t="shared" si="7"/>
        <v>77</v>
      </c>
      <c r="F28" s="9">
        <f t="shared" si="3"/>
        <v>602</v>
      </c>
      <c r="G28" s="9">
        <f t="shared" si="4"/>
        <v>575</v>
      </c>
      <c r="H28" s="9">
        <f t="shared" si="0"/>
        <v>462</v>
      </c>
      <c r="I28" s="9">
        <f t="shared" si="1"/>
        <v>1639</v>
      </c>
      <c r="J28" s="10">
        <f t="shared" si="8"/>
        <v>45358</v>
      </c>
      <c r="K28" s="10">
        <f t="shared" si="2"/>
        <v>1</v>
      </c>
    </row>
    <row r="29" spans="1:11" x14ac:dyDescent="0.25">
      <c r="A29" s="1">
        <v>44740</v>
      </c>
      <c r="B29">
        <v>19</v>
      </c>
      <c r="C29">
        <f t="shared" si="5"/>
        <v>72</v>
      </c>
      <c r="D29">
        <f t="shared" si="6"/>
        <v>99</v>
      </c>
      <c r="E29">
        <f t="shared" si="7"/>
        <v>68</v>
      </c>
      <c r="F29">
        <f t="shared" si="3"/>
        <v>504</v>
      </c>
      <c r="G29">
        <f t="shared" si="4"/>
        <v>495</v>
      </c>
      <c r="H29">
        <f t="shared" si="0"/>
        <v>408</v>
      </c>
      <c r="I29">
        <f t="shared" si="1"/>
        <v>1407</v>
      </c>
      <c r="J29" s="5">
        <f t="shared" si="8"/>
        <v>46765</v>
      </c>
      <c r="K29" s="5">
        <f t="shared" si="2"/>
        <v>1</v>
      </c>
    </row>
    <row r="30" spans="1:11" x14ac:dyDescent="0.25">
      <c r="A30" s="1">
        <v>44741</v>
      </c>
      <c r="B30">
        <v>24</v>
      </c>
      <c r="C30">
        <f t="shared" si="5"/>
        <v>90</v>
      </c>
      <c r="D30">
        <f t="shared" si="6"/>
        <v>120</v>
      </c>
      <c r="E30">
        <f t="shared" si="7"/>
        <v>80</v>
      </c>
      <c r="F30">
        <f t="shared" si="3"/>
        <v>630</v>
      </c>
      <c r="G30">
        <f t="shared" si="4"/>
        <v>600</v>
      </c>
      <c r="H30">
        <f t="shared" si="0"/>
        <v>480</v>
      </c>
      <c r="I30">
        <f t="shared" si="1"/>
        <v>1710</v>
      </c>
      <c r="J30" s="5">
        <f t="shared" si="8"/>
        <v>48475</v>
      </c>
      <c r="K30" s="5">
        <f t="shared" si="2"/>
        <v>1</v>
      </c>
    </row>
    <row r="31" spans="1:11" x14ac:dyDescent="0.25">
      <c r="A31" s="1">
        <v>44742</v>
      </c>
      <c r="B31">
        <v>25</v>
      </c>
      <c r="C31">
        <f t="shared" si="5"/>
        <v>93</v>
      </c>
      <c r="D31">
        <f t="shared" si="6"/>
        <v>124</v>
      </c>
      <c r="E31">
        <f t="shared" si="7"/>
        <v>82</v>
      </c>
      <c r="F31">
        <f t="shared" si="3"/>
        <v>651</v>
      </c>
      <c r="G31">
        <f t="shared" si="4"/>
        <v>620</v>
      </c>
      <c r="H31">
        <f t="shared" si="0"/>
        <v>492</v>
      </c>
      <c r="I31">
        <f t="shared" si="1"/>
        <v>1763</v>
      </c>
      <c r="J31" s="5">
        <f t="shared" si="8"/>
        <v>50238</v>
      </c>
      <c r="K31" s="5">
        <f t="shared" si="2"/>
        <v>1</v>
      </c>
    </row>
    <row r="32" spans="1:11" x14ac:dyDescent="0.25">
      <c r="A32" s="1">
        <v>44743</v>
      </c>
      <c r="B32">
        <v>27</v>
      </c>
      <c r="C32">
        <f t="shared" si="5"/>
        <v>100</v>
      </c>
      <c r="D32">
        <f t="shared" si="6"/>
        <v>132</v>
      </c>
      <c r="E32">
        <f t="shared" si="7"/>
        <v>87</v>
      </c>
      <c r="F32">
        <f t="shared" si="3"/>
        <v>700</v>
      </c>
      <c r="G32">
        <f t="shared" si="4"/>
        <v>660</v>
      </c>
      <c r="H32">
        <f t="shared" si="0"/>
        <v>522</v>
      </c>
      <c r="I32">
        <f t="shared" si="1"/>
        <v>1882</v>
      </c>
      <c r="J32" s="5">
        <f t="shared" si="8"/>
        <v>52120</v>
      </c>
      <c r="K32" s="5">
        <f t="shared" si="2"/>
        <v>1</v>
      </c>
    </row>
    <row r="33" spans="1:11" x14ac:dyDescent="0.25">
      <c r="A33" s="1">
        <v>44744</v>
      </c>
      <c r="B33">
        <v>27</v>
      </c>
      <c r="C33">
        <f t="shared" si="5"/>
        <v>100</v>
      </c>
      <c r="D33">
        <f t="shared" si="6"/>
        <v>132</v>
      </c>
      <c r="E33">
        <f t="shared" si="7"/>
        <v>87</v>
      </c>
      <c r="F33">
        <f t="shared" si="3"/>
        <v>700</v>
      </c>
      <c r="G33">
        <f t="shared" si="4"/>
        <v>660</v>
      </c>
      <c r="H33">
        <f t="shared" si="0"/>
        <v>522</v>
      </c>
      <c r="I33">
        <f t="shared" si="1"/>
        <v>1882</v>
      </c>
      <c r="J33" s="5">
        <f t="shared" si="8"/>
        <v>54002</v>
      </c>
      <c r="K33" s="5">
        <f t="shared" si="2"/>
        <v>1</v>
      </c>
    </row>
    <row r="34" spans="1:11" x14ac:dyDescent="0.25">
      <c r="A34" s="1">
        <v>44745</v>
      </c>
      <c r="B34">
        <v>21</v>
      </c>
      <c r="C34">
        <f t="shared" si="5"/>
        <v>79</v>
      </c>
      <c r="D34">
        <f t="shared" si="6"/>
        <v>107</v>
      </c>
      <c r="E34">
        <f t="shared" si="7"/>
        <v>72</v>
      </c>
      <c r="F34">
        <f t="shared" ref="F34:F65" si="9">C34*7</f>
        <v>553</v>
      </c>
      <c r="G34">
        <f t="shared" ref="G34:G65" si="10">D34*5</f>
        <v>535</v>
      </c>
      <c r="H34">
        <f t="shared" ref="H34:H65" si="11">E34*6</f>
        <v>432</v>
      </c>
      <c r="I34">
        <f t="shared" ref="I34:I65" si="12">SUM(F34:H34)</f>
        <v>1520</v>
      </c>
      <c r="J34" s="5">
        <f t="shared" si="8"/>
        <v>55522</v>
      </c>
      <c r="K34" s="5">
        <f t="shared" ref="K34:K65" si="13">IF(J34&gt;45000, 1, 0)</f>
        <v>1</v>
      </c>
    </row>
    <row r="35" spans="1:11" x14ac:dyDescent="0.25">
      <c r="A35" s="1">
        <v>44746</v>
      </c>
      <c r="B35">
        <v>21</v>
      </c>
      <c r="C35">
        <f t="shared" si="5"/>
        <v>79</v>
      </c>
      <c r="D35">
        <f t="shared" si="6"/>
        <v>107</v>
      </c>
      <c r="E35">
        <f t="shared" si="7"/>
        <v>72</v>
      </c>
      <c r="F35">
        <f t="shared" si="9"/>
        <v>553</v>
      </c>
      <c r="G35">
        <f t="shared" si="10"/>
        <v>535</v>
      </c>
      <c r="H35">
        <f t="shared" si="11"/>
        <v>432</v>
      </c>
      <c r="I35">
        <f t="shared" si="12"/>
        <v>1520</v>
      </c>
      <c r="J35" s="5">
        <f t="shared" si="8"/>
        <v>57042</v>
      </c>
      <c r="K35" s="5">
        <f t="shared" si="13"/>
        <v>1</v>
      </c>
    </row>
    <row r="36" spans="1:11" x14ac:dyDescent="0.25">
      <c r="A36" s="1">
        <v>44747</v>
      </c>
      <c r="B36">
        <v>25</v>
      </c>
      <c r="C36">
        <f t="shared" si="5"/>
        <v>93</v>
      </c>
      <c r="D36">
        <f t="shared" si="6"/>
        <v>124</v>
      </c>
      <c r="E36">
        <f t="shared" si="7"/>
        <v>82</v>
      </c>
      <c r="F36">
        <f t="shared" si="9"/>
        <v>651</v>
      </c>
      <c r="G36">
        <f t="shared" si="10"/>
        <v>620</v>
      </c>
      <c r="H36">
        <f t="shared" si="11"/>
        <v>492</v>
      </c>
      <c r="I36">
        <f t="shared" si="12"/>
        <v>1763</v>
      </c>
      <c r="J36" s="5">
        <f t="shared" si="8"/>
        <v>58805</v>
      </c>
      <c r="K36" s="5">
        <f t="shared" si="13"/>
        <v>1</v>
      </c>
    </row>
    <row r="37" spans="1:11" x14ac:dyDescent="0.25">
      <c r="A37" s="1">
        <v>44748</v>
      </c>
      <c r="B37">
        <v>19</v>
      </c>
      <c r="C37">
        <f t="shared" si="5"/>
        <v>72</v>
      </c>
      <c r="D37">
        <f t="shared" si="6"/>
        <v>99</v>
      </c>
      <c r="E37">
        <f t="shared" si="7"/>
        <v>68</v>
      </c>
      <c r="F37">
        <f t="shared" si="9"/>
        <v>504</v>
      </c>
      <c r="G37">
        <f t="shared" si="10"/>
        <v>495</v>
      </c>
      <c r="H37">
        <f t="shared" si="11"/>
        <v>408</v>
      </c>
      <c r="I37">
        <f t="shared" si="12"/>
        <v>1407</v>
      </c>
      <c r="J37" s="5">
        <f t="shared" si="8"/>
        <v>60212</v>
      </c>
      <c r="K37" s="5">
        <f t="shared" si="13"/>
        <v>1</v>
      </c>
    </row>
    <row r="38" spans="1:11" x14ac:dyDescent="0.25">
      <c r="A38" s="1">
        <v>44749</v>
      </c>
      <c r="B38">
        <v>21</v>
      </c>
      <c r="C38">
        <f t="shared" si="5"/>
        <v>79</v>
      </c>
      <c r="D38">
        <f t="shared" si="6"/>
        <v>107</v>
      </c>
      <c r="E38">
        <f t="shared" si="7"/>
        <v>72</v>
      </c>
      <c r="F38">
        <f t="shared" si="9"/>
        <v>553</v>
      </c>
      <c r="G38">
        <f t="shared" si="10"/>
        <v>535</v>
      </c>
      <c r="H38">
        <f t="shared" si="11"/>
        <v>432</v>
      </c>
      <c r="I38">
        <f t="shared" si="12"/>
        <v>1520</v>
      </c>
      <c r="J38" s="5">
        <f t="shared" si="8"/>
        <v>61732</v>
      </c>
      <c r="K38" s="5">
        <f t="shared" si="13"/>
        <v>1</v>
      </c>
    </row>
    <row r="39" spans="1:11" x14ac:dyDescent="0.25">
      <c r="A39" s="1">
        <v>44750</v>
      </c>
      <c r="B39">
        <v>24</v>
      </c>
      <c r="C39">
        <f t="shared" si="5"/>
        <v>90</v>
      </c>
      <c r="D39">
        <f t="shared" si="6"/>
        <v>120</v>
      </c>
      <c r="E39">
        <f t="shared" si="7"/>
        <v>80</v>
      </c>
      <c r="F39">
        <f t="shared" si="9"/>
        <v>630</v>
      </c>
      <c r="G39">
        <f t="shared" si="10"/>
        <v>600</v>
      </c>
      <c r="H39">
        <f t="shared" si="11"/>
        <v>480</v>
      </c>
      <c r="I39">
        <f t="shared" si="12"/>
        <v>1710</v>
      </c>
      <c r="J39" s="5">
        <f t="shared" si="8"/>
        <v>63442</v>
      </c>
      <c r="K39" s="5">
        <f t="shared" si="13"/>
        <v>1</v>
      </c>
    </row>
    <row r="40" spans="1:11" x14ac:dyDescent="0.25">
      <c r="A40" s="1">
        <v>44751</v>
      </c>
      <c r="B40">
        <v>19</v>
      </c>
      <c r="C40">
        <f t="shared" si="5"/>
        <v>72</v>
      </c>
      <c r="D40">
        <f t="shared" si="6"/>
        <v>99</v>
      </c>
      <c r="E40">
        <f t="shared" si="7"/>
        <v>68</v>
      </c>
      <c r="F40">
        <f t="shared" si="9"/>
        <v>504</v>
      </c>
      <c r="G40">
        <f t="shared" si="10"/>
        <v>495</v>
      </c>
      <c r="H40">
        <f t="shared" si="11"/>
        <v>408</v>
      </c>
      <c r="I40">
        <f t="shared" si="12"/>
        <v>1407</v>
      </c>
      <c r="J40" s="5">
        <f t="shared" si="8"/>
        <v>64849</v>
      </c>
      <c r="K40" s="5">
        <f t="shared" si="13"/>
        <v>1</v>
      </c>
    </row>
    <row r="41" spans="1:11" x14ac:dyDescent="0.25">
      <c r="A41" s="1">
        <v>44752</v>
      </c>
      <c r="B41">
        <v>28</v>
      </c>
      <c r="C41">
        <f t="shared" si="5"/>
        <v>103</v>
      </c>
      <c r="D41">
        <f t="shared" si="6"/>
        <v>136</v>
      </c>
      <c r="E41">
        <f t="shared" si="7"/>
        <v>89</v>
      </c>
      <c r="F41">
        <f t="shared" si="9"/>
        <v>721</v>
      </c>
      <c r="G41">
        <f t="shared" si="10"/>
        <v>680</v>
      </c>
      <c r="H41">
        <f t="shared" si="11"/>
        <v>534</v>
      </c>
      <c r="I41">
        <f t="shared" si="12"/>
        <v>1935</v>
      </c>
      <c r="J41" s="5">
        <f t="shared" si="8"/>
        <v>66784</v>
      </c>
      <c r="K41" s="5">
        <f t="shared" si="13"/>
        <v>1</v>
      </c>
    </row>
    <row r="42" spans="1:11" x14ac:dyDescent="0.25">
      <c r="A42" s="1">
        <v>44753</v>
      </c>
      <c r="B42">
        <v>27</v>
      </c>
      <c r="C42">
        <f t="shared" si="5"/>
        <v>100</v>
      </c>
      <c r="D42">
        <f t="shared" si="6"/>
        <v>132</v>
      </c>
      <c r="E42">
        <f t="shared" si="7"/>
        <v>87</v>
      </c>
      <c r="F42">
        <f t="shared" si="9"/>
        <v>700</v>
      </c>
      <c r="G42">
        <f t="shared" si="10"/>
        <v>660</v>
      </c>
      <c r="H42">
        <f t="shared" si="11"/>
        <v>522</v>
      </c>
      <c r="I42">
        <f t="shared" si="12"/>
        <v>1882</v>
      </c>
      <c r="J42" s="5">
        <f t="shared" si="8"/>
        <v>68666</v>
      </c>
      <c r="K42" s="5">
        <f t="shared" si="13"/>
        <v>1</v>
      </c>
    </row>
    <row r="43" spans="1:11" x14ac:dyDescent="0.25">
      <c r="A43" s="1">
        <v>44754</v>
      </c>
      <c r="B43">
        <v>24</v>
      </c>
      <c r="C43">
        <f t="shared" si="5"/>
        <v>90</v>
      </c>
      <c r="D43">
        <f t="shared" si="6"/>
        <v>120</v>
      </c>
      <c r="E43">
        <f t="shared" si="7"/>
        <v>80</v>
      </c>
      <c r="F43">
        <f t="shared" si="9"/>
        <v>630</v>
      </c>
      <c r="G43">
        <f t="shared" si="10"/>
        <v>600</v>
      </c>
      <c r="H43">
        <f t="shared" si="11"/>
        <v>480</v>
      </c>
      <c r="I43">
        <f t="shared" si="12"/>
        <v>1710</v>
      </c>
      <c r="J43" s="5">
        <f t="shared" si="8"/>
        <v>70376</v>
      </c>
      <c r="K43" s="5">
        <f t="shared" si="13"/>
        <v>1</v>
      </c>
    </row>
    <row r="44" spans="1:11" x14ac:dyDescent="0.25">
      <c r="A44" s="1">
        <v>44755</v>
      </c>
      <c r="B44">
        <v>22</v>
      </c>
      <c r="C44">
        <f t="shared" si="5"/>
        <v>83</v>
      </c>
      <c r="D44">
        <f t="shared" si="6"/>
        <v>111</v>
      </c>
      <c r="E44">
        <f t="shared" si="7"/>
        <v>75</v>
      </c>
      <c r="F44">
        <f t="shared" si="9"/>
        <v>581</v>
      </c>
      <c r="G44">
        <f t="shared" si="10"/>
        <v>555</v>
      </c>
      <c r="H44">
        <f t="shared" si="11"/>
        <v>450</v>
      </c>
      <c r="I44">
        <f t="shared" si="12"/>
        <v>1586</v>
      </c>
      <c r="J44" s="5">
        <f t="shared" si="8"/>
        <v>71962</v>
      </c>
      <c r="K44" s="5">
        <f t="shared" si="13"/>
        <v>1</v>
      </c>
    </row>
    <row r="45" spans="1:11" x14ac:dyDescent="0.25">
      <c r="A45" s="1">
        <v>44756</v>
      </c>
      <c r="B45">
        <v>17</v>
      </c>
      <c r="C45">
        <f t="shared" si="5"/>
        <v>65</v>
      </c>
      <c r="D45">
        <f t="shared" si="6"/>
        <v>91</v>
      </c>
      <c r="E45">
        <f t="shared" si="7"/>
        <v>63</v>
      </c>
      <c r="F45">
        <f t="shared" si="9"/>
        <v>455</v>
      </c>
      <c r="G45">
        <f t="shared" si="10"/>
        <v>455</v>
      </c>
      <c r="H45">
        <f t="shared" si="11"/>
        <v>378</v>
      </c>
      <c r="I45">
        <f t="shared" si="12"/>
        <v>1288</v>
      </c>
      <c r="J45" s="5">
        <f t="shared" si="8"/>
        <v>73250</v>
      </c>
      <c r="K45" s="5">
        <f t="shared" si="13"/>
        <v>1</v>
      </c>
    </row>
    <row r="46" spans="1:11" x14ac:dyDescent="0.25">
      <c r="A46" s="1">
        <v>44757</v>
      </c>
      <c r="B46">
        <v>18</v>
      </c>
      <c r="C46">
        <f t="shared" si="5"/>
        <v>69</v>
      </c>
      <c r="D46">
        <f t="shared" si="6"/>
        <v>95</v>
      </c>
      <c r="E46">
        <f t="shared" si="7"/>
        <v>65</v>
      </c>
      <c r="F46">
        <f t="shared" si="9"/>
        <v>483</v>
      </c>
      <c r="G46">
        <f t="shared" si="10"/>
        <v>475</v>
      </c>
      <c r="H46">
        <f t="shared" si="11"/>
        <v>390</v>
      </c>
      <c r="I46">
        <f t="shared" si="12"/>
        <v>1348</v>
      </c>
      <c r="J46" s="5">
        <f t="shared" si="8"/>
        <v>74598</v>
      </c>
      <c r="K46" s="5">
        <f t="shared" si="13"/>
        <v>1</v>
      </c>
    </row>
    <row r="47" spans="1:11" x14ac:dyDescent="0.25">
      <c r="A47" s="1">
        <v>44758</v>
      </c>
      <c r="B47">
        <v>23</v>
      </c>
      <c r="C47">
        <f t="shared" si="5"/>
        <v>86</v>
      </c>
      <c r="D47">
        <f t="shared" si="6"/>
        <v>115</v>
      </c>
      <c r="E47">
        <f t="shared" si="7"/>
        <v>77</v>
      </c>
      <c r="F47">
        <f t="shared" si="9"/>
        <v>602</v>
      </c>
      <c r="G47">
        <f t="shared" si="10"/>
        <v>575</v>
      </c>
      <c r="H47">
        <f t="shared" si="11"/>
        <v>462</v>
      </c>
      <c r="I47">
        <f t="shared" si="12"/>
        <v>1639</v>
      </c>
      <c r="J47" s="5">
        <f t="shared" si="8"/>
        <v>76237</v>
      </c>
      <c r="K47" s="5">
        <f t="shared" si="13"/>
        <v>1</v>
      </c>
    </row>
    <row r="48" spans="1:11" x14ac:dyDescent="0.25">
      <c r="A48" s="1">
        <v>44759</v>
      </c>
      <c r="B48">
        <v>23</v>
      </c>
      <c r="C48">
        <f t="shared" si="5"/>
        <v>86</v>
      </c>
      <c r="D48">
        <f t="shared" si="6"/>
        <v>115</v>
      </c>
      <c r="E48">
        <f t="shared" si="7"/>
        <v>77</v>
      </c>
      <c r="F48">
        <f t="shared" si="9"/>
        <v>602</v>
      </c>
      <c r="G48">
        <f t="shared" si="10"/>
        <v>575</v>
      </c>
      <c r="H48">
        <f t="shared" si="11"/>
        <v>462</v>
      </c>
      <c r="I48">
        <f t="shared" si="12"/>
        <v>1639</v>
      </c>
      <c r="J48" s="5">
        <f t="shared" si="8"/>
        <v>77876</v>
      </c>
      <c r="K48" s="5">
        <f t="shared" si="13"/>
        <v>1</v>
      </c>
    </row>
    <row r="49" spans="1:11" x14ac:dyDescent="0.25">
      <c r="A49" s="1">
        <v>44760</v>
      </c>
      <c r="B49">
        <v>19</v>
      </c>
      <c r="C49">
        <f t="shared" si="5"/>
        <v>72</v>
      </c>
      <c r="D49">
        <f t="shared" si="6"/>
        <v>99</v>
      </c>
      <c r="E49">
        <f t="shared" si="7"/>
        <v>68</v>
      </c>
      <c r="F49">
        <f t="shared" si="9"/>
        <v>504</v>
      </c>
      <c r="G49">
        <f t="shared" si="10"/>
        <v>495</v>
      </c>
      <c r="H49">
        <f t="shared" si="11"/>
        <v>408</v>
      </c>
      <c r="I49">
        <f t="shared" si="12"/>
        <v>1407</v>
      </c>
      <c r="J49" s="5">
        <f t="shared" si="8"/>
        <v>79283</v>
      </c>
      <c r="K49" s="5">
        <f t="shared" si="13"/>
        <v>1</v>
      </c>
    </row>
    <row r="50" spans="1:11" x14ac:dyDescent="0.25">
      <c r="A50" s="1">
        <v>44761</v>
      </c>
      <c r="B50">
        <v>21</v>
      </c>
      <c r="C50">
        <f t="shared" si="5"/>
        <v>79</v>
      </c>
      <c r="D50">
        <f t="shared" si="6"/>
        <v>107</v>
      </c>
      <c r="E50">
        <f t="shared" si="7"/>
        <v>72</v>
      </c>
      <c r="F50">
        <f t="shared" si="9"/>
        <v>553</v>
      </c>
      <c r="G50">
        <f t="shared" si="10"/>
        <v>535</v>
      </c>
      <c r="H50">
        <f t="shared" si="11"/>
        <v>432</v>
      </c>
      <c r="I50">
        <f t="shared" si="12"/>
        <v>1520</v>
      </c>
      <c r="J50" s="5">
        <f t="shared" si="8"/>
        <v>80803</v>
      </c>
      <c r="K50" s="5">
        <f t="shared" si="13"/>
        <v>1</v>
      </c>
    </row>
    <row r="51" spans="1:11" x14ac:dyDescent="0.25">
      <c r="A51" s="1">
        <v>44762</v>
      </c>
      <c r="B51">
        <v>25</v>
      </c>
      <c r="C51">
        <f t="shared" si="5"/>
        <v>93</v>
      </c>
      <c r="D51">
        <f t="shared" si="6"/>
        <v>124</v>
      </c>
      <c r="E51">
        <f t="shared" si="7"/>
        <v>82</v>
      </c>
      <c r="F51">
        <f t="shared" si="9"/>
        <v>651</v>
      </c>
      <c r="G51">
        <f t="shared" si="10"/>
        <v>620</v>
      </c>
      <c r="H51">
        <f t="shared" si="11"/>
        <v>492</v>
      </c>
      <c r="I51">
        <f t="shared" si="12"/>
        <v>1763</v>
      </c>
      <c r="J51" s="5">
        <f t="shared" si="8"/>
        <v>82566</v>
      </c>
      <c r="K51" s="5">
        <f t="shared" si="13"/>
        <v>1</v>
      </c>
    </row>
    <row r="52" spans="1:11" x14ac:dyDescent="0.25">
      <c r="A52" s="1">
        <v>44763</v>
      </c>
      <c r="B52">
        <v>28</v>
      </c>
      <c r="C52">
        <f t="shared" si="5"/>
        <v>103</v>
      </c>
      <c r="D52">
        <f t="shared" si="6"/>
        <v>136</v>
      </c>
      <c r="E52">
        <f t="shared" si="7"/>
        <v>89</v>
      </c>
      <c r="F52">
        <f t="shared" si="9"/>
        <v>721</v>
      </c>
      <c r="G52">
        <f t="shared" si="10"/>
        <v>680</v>
      </c>
      <c r="H52">
        <f t="shared" si="11"/>
        <v>534</v>
      </c>
      <c r="I52">
        <f t="shared" si="12"/>
        <v>1935</v>
      </c>
      <c r="J52" s="5">
        <f t="shared" si="8"/>
        <v>84501</v>
      </c>
      <c r="K52" s="5">
        <f t="shared" si="13"/>
        <v>1</v>
      </c>
    </row>
    <row r="53" spans="1:11" x14ac:dyDescent="0.25">
      <c r="A53" s="1">
        <v>44764</v>
      </c>
      <c r="B53">
        <v>27</v>
      </c>
      <c r="C53">
        <f t="shared" si="5"/>
        <v>100</v>
      </c>
      <c r="D53">
        <f t="shared" si="6"/>
        <v>132</v>
      </c>
      <c r="E53">
        <f t="shared" si="7"/>
        <v>87</v>
      </c>
      <c r="F53">
        <f t="shared" si="9"/>
        <v>700</v>
      </c>
      <c r="G53">
        <f t="shared" si="10"/>
        <v>660</v>
      </c>
      <c r="H53">
        <f t="shared" si="11"/>
        <v>522</v>
      </c>
      <c r="I53">
        <f t="shared" si="12"/>
        <v>1882</v>
      </c>
      <c r="J53" s="5">
        <f t="shared" si="8"/>
        <v>86383</v>
      </c>
      <c r="K53" s="5">
        <f t="shared" si="13"/>
        <v>1</v>
      </c>
    </row>
    <row r="54" spans="1:11" x14ac:dyDescent="0.25">
      <c r="A54" s="1">
        <v>44765</v>
      </c>
      <c r="B54">
        <v>23</v>
      </c>
      <c r="C54">
        <f t="shared" si="5"/>
        <v>86</v>
      </c>
      <c r="D54">
        <f t="shared" si="6"/>
        <v>115</v>
      </c>
      <c r="E54">
        <f t="shared" si="7"/>
        <v>77</v>
      </c>
      <c r="F54">
        <f t="shared" si="9"/>
        <v>602</v>
      </c>
      <c r="G54">
        <f t="shared" si="10"/>
        <v>575</v>
      </c>
      <c r="H54">
        <f t="shared" si="11"/>
        <v>462</v>
      </c>
      <c r="I54">
        <f t="shared" si="12"/>
        <v>1639</v>
      </c>
      <c r="J54" s="5">
        <f t="shared" si="8"/>
        <v>88022</v>
      </c>
      <c r="K54" s="5">
        <f t="shared" si="13"/>
        <v>1</v>
      </c>
    </row>
    <row r="55" spans="1:11" x14ac:dyDescent="0.25">
      <c r="A55" s="1">
        <v>44766</v>
      </c>
      <c r="B55">
        <v>26</v>
      </c>
      <c r="C55">
        <f t="shared" si="5"/>
        <v>96</v>
      </c>
      <c r="D55">
        <f t="shared" si="6"/>
        <v>128</v>
      </c>
      <c r="E55">
        <f t="shared" si="7"/>
        <v>84</v>
      </c>
      <c r="F55">
        <f t="shared" si="9"/>
        <v>672</v>
      </c>
      <c r="G55">
        <f t="shared" si="10"/>
        <v>640</v>
      </c>
      <c r="H55">
        <f t="shared" si="11"/>
        <v>504</v>
      </c>
      <c r="I55">
        <f t="shared" si="12"/>
        <v>1816</v>
      </c>
      <c r="J55" s="5">
        <f t="shared" si="8"/>
        <v>89838</v>
      </c>
      <c r="K55" s="5">
        <f t="shared" si="13"/>
        <v>1</v>
      </c>
    </row>
    <row r="56" spans="1:11" x14ac:dyDescent="0.25">
      <c r="A56" s="1">
        <v>44767</v>
      </c>
      <c r="B56">
        <v>29</v>
      </c>
      <c r="C56">
        <f t="shared" si="5"/>
        <v>107</v>
      </c>
      <c r="D56">
        <f t="shared" si="6"/>
        <v>140</v>
      </c>
      <c r="E56">
        <f t="shared" si="7"/>
        <v>91</v>
      </c>
      <c r="F56">
        <f t="shared" si="9"/>
        <v>749</v>
      </c>
      <c r="G56">
        <f t="shared" si="10"/>
        <v>700</v>
      </c>
      <c r="H56">
        <f t="shared" si="11"/>
        <v>546</v>
      </c>
      <c r="I56">
        <f t="shared" si="12"/>
        <v>1995</v>
      </c>
      <c r="J56" s="5">
        <f t="shared" si="8"/>
        <v>91833</v>
      </c>
      <c r="K56" s="5">
        <f t="shared" si="13"/>
        <v>1</v>
      </c>
    </row>
    <row r="57" spans="1:11" x14ac:dyDescent="0.25">
      <c r="A57" s="1">
        <v>44768</v>
      </c>
      <c r="B57">
        <v>26</v>
      </c>
      <c r="C57">
        <f t="shared" si="5"/>
        <v>96</v>
      </c>
      <c r="D57">
        <f t="shared" si="6"/>
        <v>128</v>
      </c>
      <c r="E57">
        <f t="shared" si="7"/>
        <v>84</v>
      </c>
      <c r="F57">
        <f t="shared" si="9"/>
        <v>672</v>
      </c>
      <c r="G57">
        <f t="shared" si="10"/>
        <v>640</v>
      </c>
      <c r="H57">
        <f t="shared" si="11"/>
        <v>504</v>
      </c>
      <c r="I57">
        <f t="shared" si="12"/>
        <v>1816</v>
      </c>
      <c r="J57" s="5">
        <f t="shared" si="8"/>
        <v>93649</v>
      </c>
      <c r="K57" s="5">
        <f t="shared" si="13"/>
        <v>1</v>
      </c>
    </row>
    <row r="58" spans="1:11" x14ac:dyDescent="0.25">
      <c r="A58" s="1">
        <v>44769</v>
      </c>
      <c r="B58">
        <v>27</v>
      </c>
      <c r="C58">
        <f t="shared" si="5"/>
        <v>100</v>
      </c>
      <c r="D58">
        <f t="shared" si="6"/>
        <v>132</v>
      </c>
      <c r="E58">
        <f t="shared" si="7"/>
        <v>87</v>
      </c>
      <c r="F58">
        <f t="shared" si="9"/>
        <v>700</v>
      </c>
      <c r="G58">
        <f t="shared" si="10"/>
        <v>660</v>
      </c>
      <c r="H58">
        <f t="shared" si="11"/>
        <v>522</v>
      </c>
      <c r="I58">
        <f t="shared" si="12"/>
        <v>1882</v>
      </c>
      <c r="J58" s="5">
        <f t="shared" si="8"/>
        <v>95531</v>
      </c>
      <c r="K58" s="5">
        <f t="shared" si="13"/>
        <v>1</v>
      </c>
    </row>
    <row r="59" spans="1:11" x14ac:dyDescent="0.25">
      <c r="A59" s="1">
        <v>44770</v>
      </c>
      <c r="B59">
        <v>24</v>
      </c>
      <c r="C59">
        <f t="shared" si="5"/>
        <v>90</v>
      </c>
      <c r="D59">
        <f t="shared" si="6"/>
        <v>120</v>
      </c>
      <c r="E59">
        <f t="shared" si="7"/>
        <v>80</v>
      </c>
      <c r="F59">
        <f t="shared" si="9"/>
        <v>630</v>
      </c>
      <c r="G59">
        <f t="shared" si="10"/>
        <v>600</v>
      </c>
      <c r="H59">
        <f t="shared" si="11"/>
        <v>480</v>
      </c>
      <c r="I59">
        <f t="shared" si="12"/>
        <v>1710</v>
      </c>
      <c r="J59" s="5">
        <f t="shared" si="8"/>
        <v>97241</v>
      </c>
      <c r="K59" s="5">
        <f t="shared" si="13"/>
        <v>1</v>
      </c>
    </row>
    <row r="60" spans="1:11" x14ac:dyDescent="0.25">
      <c r="A60" s="1">
        <v>44771</v>
      </c>
      <c r="B60">
        <v>26</v>
      </c>
      <c r="C60">
        <f t="shared" si="5"/>
        <v>96</v>
      </c>
      <c r="D60">
        <f t="shared" si="6"/>
        <v>128</v>
      </c>
      <c r="E60">
        <f t="shared" si="7"/>
        <v>84</v>
      </c>
      <c r="F60">
        <f t="shared" si="9"/>
        <v>672</v>
      </c>
      <c r="G60">
        <f t="shared" si="10"/>
        <v>640</v>
      </c>
      <c r="H60">
        <f t="shared" si="11"/>
        <v>504</v>
      </c>
      <c r="I60">
        <f t="shared" si="12"/>
        <v>1816</v>
      </c>
      <c r="J60" s="5">
        <f t="shared" si="8"/>
        <v>99057</v>
      </c>
      <c r="K60" s="5">
        <f t="shared" si="13"/>
        <v>1</v>
      </c>
    </row>
    <row r="61" spans="1:11" x14ac:dyDescent="0.25">
      <c r="A61" s="1">
        <v>44772</v>
      </c>
      <c r="B61">
        <v>25</v>
      </c>
      <c r="C61">
        <f t="shared" si="5"/>
        <v>93</v>
      </c>
      <c r="D61">
        <f t="shared" si="6"/>
        <v>124</v>
      </c>
      <c r="E61">
        <f t="shared" si="7"/>
        <v>82</v>
      </c>
      <c r="F61">
        <f t="shared" si="9"/>
        <v>651</v>
      </c>
      <c r="G61">
        <f t="shared" si="10"/>
        <v>620</v>
      </c>
      <c r="H61">
        <f t="shared" si="11"/>
        <v>492</v>
      </c>
      <c r="I61">
        <f t="shared" si="12"/>
        <v>1763</v>
      </c>
      <c r="J61" s="5">
        <f t="shared" si="8"/>
        <v>100820</v>
      </c>
      <c r="K61" s="5">
        <f t="shared" si="13"/>
        <v>1</v>
      </c>
    </row>
    <row r="62" spans="1:11" x14ac:dyDescent="0.25">
      <c r="A62" s="1">
        <v>44773</v>
      </c>
      <c r="B62">
        <v>24</v>
      </c>
      <c r="C62">
        <f t="shared" si="5"/>
        <v>90</v>
      </c>
      <c r="D62">
        <f t="shared" si="6"/>
        <v>120</v>
      </c>
      <c r="E62">
        <f t="shared" si="7"/>
        <v>80</v>
      </c>
      <c r="F62">
        <f t="shared" si="9"/>
        <v>630</v>
      </c>
      <c r="G62">
        <f t="shared" si="10"/>
        <v>600</v>
      </c>
      <c r="H62">
        <f t="shared" si="11"/>
        <v>480</v>
      </c>
      <c r="I62">
        <f t="shared" si="12"/>
        <v>1710</v>
      </c>
      <c r="J62" s="5">
        <f t="shared" si="8"/>
        <v>102530</v>
      </c>
      <c r="K62" s="5">
        <f t="shared" si="13"/>
        <v>1</v>
      </c>
    </row>
    <row r="63" spans="1:11" x14ac:dyDescent="0.25">
      <c r="A63" s="1">
        <v>44774</v>
      </c>
      <c r="B63">
        <v>22</v>
      </c>
      <c r="C63">
        <f t="shared" si="5"/>
        <v>83</v>
      </c>
      <c r="D63">
        <f t="shared" si="6"/>
        <v>111</v>
      </c>
      <c r="E63">
        <f t="shared" si="7"/>
        <v>75</v>
      </c>
      <c r="F63">
        <f t="shared" si="9"/>
        <v>581</v>
      </c>
      <c r="G63">
        <f t="shared" si="10"/>
        <v>555</v>
      </c>
      <c r="H63">
        <f t="shared" si="11"/>
        <v>450</v>
      </c>
      <c r="I63">
        <f t="shared" si="12"/>
        <v>1586</v>
      </c>
      <c r="J63" s="5">
        <f t="shared" si="8"/>
        <v>104116</v>
      </c>
      <c r="K63" s="5">
        <f t="shared" si="13"/>
        <v>1</v>
      </c>
    </row>
    <row r="64" spans="1:11" x14ac:dyDescent="0.25">
      <c r="A64" s="1">
        <v>44775</v>
      </c>
      <c r="B64">
        <v>19</v>
      </c>
      <c r="C64">
        <f t="shared" si="5"/>
        <v>72</v>
      </c>
      <c r="D64">
        <f t="shared" si="6"/>
        <v>99</v>
      </c>
      <c r="E64">
        <f t="shared" si="7"/>
        <v>68</v>
      </c>
      <c r="F64">
        <f t="shared" si="9"/>
        <v>504</v>
      </c>
      <c r="G64">
        <f t="shared" si="10"/>
        <v>495</v>
      </c>
      <c r="H64">
        <f t="shared" si="11"/>
        <v>408</v>
      </c>
      <c r="I64">
        <f t="shared" si="12"/>
        <v>1407</v>
      </c>
      <c r="J64" s="5">
        <f t="shared" si="8"/>
        <v>105523</v>
      </c>
      <c r="K64" s="5">
        <f t="shared" si="13"/>
        <v>1</v>
      </c>
    </row>
    <row r="65" spans="1:11" x14ac:dyDescent="0.25">
      <c r="A65" s="1">
        <v>44776</v>
      </c>
      <c r="B65">
        <v>21</v>
      </c>
      <c r="C65">
        <f t="shared" si="5"/>
        <v>79</v>
      </c>
      <c r="D65">
        <f t="shared" si="6"/>
        <v>107</v>
      </c>
      <c r="E65">
        <f t="shared" si="7"/>
        <v>72</v>
      </c>
      <c r="F65">
        <f t="shared" si="9"/>
        <v>553</v>
      </c>
      <c r="G65">
        <f t="shared" si="10"/>
        <v>535</v>
      </c>
      <c r="H65">
        <f t="shared" si="11"/>
        <v>432</v>
      </c>
      <c r="I65">
        <f t="shared" si="12"/>
        <v>1520</v>
      </c>
      <c r="J65" s="5">
        <f t="shared" si="8"/>
        <v>107043</v>
      </c>
      <c r="K65" s="5">
        <f t="shared" si="13"/>
        <v>1</v>
      </c>
    </row>
    <row r="66" spans="1:11" x14ac:dyDescent="0.25">
      <c r="A66" s="1">
        <v>44777</v>
      </c>
      <c r="B66">
        <v>26</v>
      </c>
      <c r="C66">
        <f t="shared" si="5"/>
        <v>96</v>
      </c>
      <c r="D66">
        <f t="shared" si="6"/>
        <v>128</v>
      </c>
      <c r="E66">
        <f t="shared" si="7"/>
        <v>84</v>
      </c>
      <c r="F66">
        <f t="shared" ref="F66:F93" si="14">C66*7</f>
        <v>672</v>
      </c>
      <c r="G66">
        <f t="shared" ref="G66:G93" si="15">D66*5</f>
        <v>640</v>
      </c>
      <c r="H66">
        <f t="shared" ref="H66:H93" si="16">E66*6</f>
        <v>504</v>
      </c>
      <c r="I66">
        <f t="shared" ref="I66:I97" si="17">SUM(F66:H66)</f>
        <v>1816</v>
      </c>
      <c r="J66" s="5">
        <f t="shared" si="8"/>
        <v>108859</v>
      </c>
      <c r="K66" s="5">
        <f t="shared" ref="K66:K97" si="18">IF(J66&gt;45000, 1, 0)</f>
        <v>1</v>
      </c>
    </row>
    <row r="67" spans="1:11" x14ac:dyDescent="0.25">
      <c r="A67" s="1">
        <v>44778</v>
      </c>
      <c r="B67">
        <v>19</v>
      </c>
      <c r="C67">
        <f t="shared" si="5"/>
        <v>72</v>
      </c>
      <c r="D67">
        <f t="shared" si="6"/>
        <v>99</v>
      </c>
      <c r="E67">
        <f t="shared" si="7"/>
        <v>68</v>
      </c>
      <c r="F67">
        <f t="shared" si="14"/>
        <v>504</v>
      </c>
      <c r="G67">
        <f t="shared" si="15"/>
        <v>495</v>
      </c>
      <c r="H67">
        <f t="shared" si="16"/>
        <v>408</v>
      </c>
      <c r="I67">
        <f t="shared" si="17"/>
        <v>1407</v>
      </c>
      <c r="J67" s="5">
        <f t="shared" si="8"/>
        <v>110266</v>
      </c>
      <c r="K67" s="5">
        <f t="shared" si="18"/>
        <v>1</v>
      </c>
    </row>
    <row r="68" spans="1:11" x14ac:dyDescent="0.25">
      <c r="A68" s="1">
        <v>44779</v>
      </c>
      <c r="B68">
        <v>21</v>
      </c>
      <c r="C68">
        <f t="shared" ref="C68:C93" si="19">INT(C$2*(1+(1/13)*(($B68-24)/2)))</f>
        <v>79</v>
      </c>
      <c r="D68">
        <f t="shared" ref="D68:D93" si="20">INT(D$2*(1+(2/29)*(($B68-24)/2)))</f>
        <v>107</v>
      </c>
      <c r="E68">
        <f t="shared" ref="E68:E93" si="21">INT(E$2*(1+(1/17)*(($B68-24)/2)))</f>
        <v>72</v>
      </c>
      <c r="F68">
        <f t="shared" si="14"/>
        <v>553</v>
      </c>
      <c r="G68">
        <f t="shared" si="15"/>
        <v>535</v>
      </c>
      <c r="H68">
        <f t="shared" si="16"/>
        <v>432</v>
      </c>
      <c r="I68">
        <f t="shared" si="17"/>
        <v>1520</v>
      </c>
      <c r="J68" s="5">
        <f t="shared" ref="J68:J93" si="22">I68+J67</f>
        <v>111786</v>
      </c>
      <c r="K68" s="5">
        <f t="shared" si="18"/>
        <v>1</v>
      </c>
    </row>
    <row r="69" spans="1:11" x14ac:dyDescent="0.25">
      <c r="A69" s="1">
        <v>44780</v>
      </c>
      <c r="B69">
        <v>23</v>
      </c>
      <c r="C69">
        <f t="shared" si="19"/>
        <v>86</v>
      </c>
      <c r="D69">
        <f t="shared" si="20"/>
        <v>115</v>
      </c>
      <c r="E69">
        <f t="shared" si="21"/>
        <v>77</v>
      </c>
      <c r="F69">
        <f t="shared" si="14"/>
        <v>602</v>
      </c>
      <c r="G69">
        <f t="shared" si="15"/>
        <v>575</v>
      </c>
      <c r="H69">
        <f t="shared" si="16"/>
        <v>462</v>
      </c>
      <c r="I69">
        <f t="shared" si="17"/>
        <v>1639</v>
      </c>
      <c r="J69" s="5">
        <f t="shared" si="22"/>
        <v>113425</v>
      </c>
      <c r="K69" s="5">
        <f t="shared" si="18"/>
        <v>1</v>
      </c>
    </row>
    <row r="70" spans="1:11" x14ac:dyDescent="0.25">
      <c r="A70" s="1">
        <v>44781</v>
      </c>
      <c r="B70">
        <v>27</v>
      </c>
      <c r="C70">
        <f t="shared" si="19"/>
        <v>100</v>
      </c>
      <c r="D70">
        <f t="shared" si="20"/>
        <v>132</v>
      </c>
      <c r="E70">
        <f t="shared" si="21"/>
        <v>87</v>
      </c>
      <c r="F70">
        <f t="shared" si="14"/>
        <v>700</v>
      </c>
      <c r="G70">
        <f t="shared" si="15"/>
        <v>660</v>
      </c>
      <c r="H70">
        <f t="shared" si="16"/>
        <v>522</v>
      </c>
      <c r="I70">
        <f t="shared" si="17"/>
        <v>1882</v>
      </c>
      <c r="J70" s="5">
        <f t="shared" si="22"/>
        <v>115307</v>
      </c>
      <c r="K70" s="5">
        <f t="shared" si="18"/>
        <v>1</v>
      </c>
    </row>
    <row r="71" spans="1:11" x14ac:dyDescent="0.25">
      <c r="A71" s="1">
        <v>44782</v>
      </c>
      <c r="B71">
        <v>20</v>
      </c>
      <c r="C71">
        <f t="shared" si="19"/>
        <v>76</v>
      </c>
      <c r="D71">
        <f t="shared" si="20"/>
        <v>103</v>
      </c>
      <c r="E71">
        <f t="shared" si="21"/>
        <v>70</v>
      </c>
      <c r="F71">
        <f t="shared" si="14"/>
        <v>532</v>
      </c>
      <c r="G71">
        <f t="shared" si="15"/>
        <v>515</v>
      </c>
      <c r="H71">
        <f t="shared" si="16"/>
        <v>420</v>
      </c>
      <c r="I71">
        <f t="shared" si="17"/>
        <v>1467</v>
      </c>
      <c r="J71" s="5">
        <f t="shared" si="22"/>
        <v>116774</v>
      </c>
      <c r="K71" s="5">
        <f t="shared" si="18"/>
        <v>1</v>
      </c>
    </row>
    <row r="72" spans="1:11" x14ac:dyDescent="0.25">
      <c r="A72" s="1">
        <v>44783</v>
      </c>
      <c r="B72">
        <v>18</v>
      </c>
      <c r="C72">
        <f t="shared" si="19"/>
        <v>69</v>
      </c>
      <c r="D72">
        <f t="shared" si="20"/>
        <v>95</v>
      </c>
      <c r="E72">
        <f t="shared" si="21"/>
        <v>65</v>
      </c>
      <c r="F72">
        <f t="shared" si="14"/>
        <v>483</v>
      </c>
      <c r="G72">
        <f t="shared" si="15"/>
        <v>475</v>
      </c>
      <c r="H72">
        <f t="shared" si="16"/>
        <v>390</v>
      </c>
      <c r="I72">
        <f t="shared" si="17"/>
        <v>1348</v>
      </c>
      <c r="J72" s="5">
        <f t="shared" si="22"/>
        <v>118122</v>
      </c>
      <c r="K72" s="5">
        <f t="shared" si="18"/>
        <v>1</v>
      </c>
    </row>
    <row r="73" spans="1:11" x14ac:dyDescent="0.25">
      <c r="A73" s="1">
        <v>44784</v>
      </c>
      <c r="B73">
        <v>17</v>
      </c>
      <c r="C73">
        <f t="shared" si="19"/>
        <v>65</v>
      </c>
      <c r="D73">
        <f t="shared" si="20"/>
        <v>91</v>
      </c>
      <c r="E73">
        <f t="shared" si="21"/>
        <v>63</v>
      </c>
      <c r="F73">
        <f t="shared" si="14"/>
        <v>455</v>
      </c>
      <c r="G73">
        <f t="shared" si="15"/>
        <v>455</v>
      </c>
      <c r="H73">
        <f t="shared" si="16"/>
        <v>378</v>
      </c>
      <c r="I73">
        <f t="shared" si="17"/>
        <v>1288</v>
      </c>
      <c r="J73" s="5">
        <f t="shared" si="22"/>
        <v>119410</v>
      </c>
      <c r="K73" s="5">
        <f t="shared" si="18"/>
        <v>1</v>
      </c>
    </row>
    <row r="74" spans="1:11" x14ac:dyDescent="0.25">
      <c r="A74" s="1">
        <v>44785</v>
      </c>
      <c r="B74">
        <v>19</v>
      </c>
      <c r="C74">
        <f t="shared" si="19"/>
        <v>72</v>
      </c>
      <c r="D74">
        <f t="shared" si="20"/>
        <v>99</v>
      </c>
      <c r="E74">
        <f t="shared" si="21"/>
        <v>68</v>
      </c>
      <c r="F74">
        <f t="shared" si="14"/>
        <v>504</v>
      </c>
      <c r="G74">
        <f t="shared" si="15"/>
        <v>495</v>
      </c>
      <c r="H74">
        <f t="shared" si="16"/>
        <v>408</v>
      </c>
      <c r="I74">
        <f t="shared" si="17"/>
        <v>1407</v>
      </c>
      <c r="J74" s="5">
        <f t="shared" si="22"/>
        <v>120817</v>
      </c>
      <c r="K74" s="5">
        <f t="shared" si="18"/>
        <v>1</v>
      </c>
    </row>
    <row r="75" spans="1:11" x14ac:dyDescent="0.25">
      <c r="A75" s="1">
        <v>44786</v>
      </c>
      <c r="B75">
        <v>26</v>
      </c>
      <c r="C75">
        <f t="shared" si="19"/>
        <v>96</v>
      </c>
      <c r="D75">
        <f t="shared" si="20"/>
        <v>128</v>
      </c>
      <c r="E75">
        <f t="shared" si="21"/>
        <v>84</v>
      </c>
      <c r="F75">
        <f t="shared" si="14"/>
        <v>672</v>
      </c>
      <c r="G75">
        <f t="shared" si="15"/>
        <v>640</v>
      </c>
      <c r="H75">
        <f t="shared" si="16"/>
        <v>504</v>
      </c>
      <c r="I75">
        <f t="shared" si="17"/>
        <v>1816</v>
      </c>
      <c r="J75" s="5">
        <f t="shared" si="22"/>
        <v>122633</v>
      </c>
      <c r="K75" s="5">
        <f t="shared" si="18"/>
        <v>1</v>
      </c>
    </row>
    <row r="76" spans="1:11" x14ac:dyDescent="0.25">
      <c r="A76" s="1">
        <v>44787</v>
      </c>
      <c r="B76">
        <v>21</v>
      </c>
      <c r="C76">
        <f t="shared" si="19"/>
        <v>79</v>
      </c>
      <c r="D76">
        <f t="shared" si="20"/>
        <v>107</v>
      </c>
      <c r="E76">
        <f t="shared" si="21"/>
        <v>72</v>
      </c>
      <c r="F76">
        <f t="shared" si="14"/>
        <v>553</v>
      </c>
      <c r="G76">
        <f t="shared" si="15"/>
        <v>535</v>
      </c>
      <c r="H76">
        <f t="shared" si="16"/>
        <v>432</v>
      </c>
      <c r="I76">
        <f t="shared" si="17"/>
        <v>1520</v>
      </c>
      <c r="J76" s="5">
        <f t="shared" si="22"/>
        <v>124153</v>
      </c>
      <c r="K76" s="5">
        <f t="shared" si="18"/>
        <v>1</v>
      </c>
    </row>
    <row r="77" spans="1:11" x14ac:dyDescent="0.25">
      <c r="A77" s="1">
        <v>44788</v>
      </c>
      <c r="B77">
        <v>19</v>
      </c>
      <c r="C77">
        <f t="shared" si="19"/>
        <v>72</v>
      </c>
      <c r="D77">
        <f t="shared" si="20"/>
        <v>99</v>
      </c>
      <c r="E77">
        <f t="shared" si="21"/>
        <v>68</v>
      </c>
      <c r="F77">
        <f t="shared" si="14"/>
        <v>504</v>
      </c>
      <c r="G77">
        <f t="shared" si="15"/>
        <v>495</v>
      </c>
      <c r="H77">
        <f t="shared" si="16"/>
        <v>408</v>
      </c>
      <c r="I77">
        <f t="shared" si="17"/>
        <v>1407</v>
      </c>
      <c r="J77" s="5">
        <f t="shared" si="22"/>
        <v>125560</v>
      </c>
      <c r="K77" s="5">
        <f t="shared" si="18"/>
        <v>1</v>
      </c>
    </row>
    <row r="78" spans="1:11" x14ac:dyDescent="0.25">
      <c r="A78" s="1">
        <v>44789</v>
      </c>
      <c r="B78">
        <v>19</v>
      </c>
      <c r="C78">
        <f t="shared" si="19"/>
        <v>72</v>
      </c>
      <c r="D78">
        <f t="shared" si="20"/>
        <v>99</v>
      </c>
      <c r="E78">
        <f t="shared" si="21"/>
        <v>68</v>
      </c>
      <c r="F78">
        <f t="shared" si="14"/>
        <v>504</v>
      </c>
      <c r="G78">
        <f t="shared" si="15"/>
        <v>495</v>
      </c>
      <c r="H78">
        <f t="shared" si="16"/>
        <v>408</v>
      </c>
      <c r="I78">
        <f t="shared" si="17"/>
        <v>1407</v>
      </c>
      <c r="J78" s="5">
        <f t="shared" si="22"/>
        <v>126967</v>
      </c>
      <c r="K78" s="5">
        <f t="shared" si="18"/>
        <v>1</v>
      </c>
    </row>
    <row r="79" spans="1:11" x14ac:dyDescent="0.25">
      <c r="A79" s="1">
        <v>44790</v>
      </c>
      <c r="B79">
        <v>21</v>
      </c>
      <c r="C79">
        <f t="shared" si="19"/>
        <v>79</v>
      </c>
      <c r="D79">
        <f t="shared" si="20"/>
        <v>107</v>
      </c>
      <c r="E79">
        <f t="shared" si="21"/>
        <v>72</v>
      </c>
      <c r="F79">
        <f t="shared" si="14"/>
        <v>553</v>
      </c>
      <c r="G79">
        <f t="shared" si="15"/>
        <v>535</v>
      </c>
      <c r="H79">
        <f t="shared" si="16"/>
        <v>432</v>
      </c>
      <c r="I79">
        <f t="shared" si="17"/>
        <v>1520</v>
      </c>
      <c r="J79" s="5">
        <f t="shared" si="22"/>
        <v>128487</v>
      </c>
      <c r="K79" s="5">
        <f t="shared" si="18"/>
        <v>1</v>
      </c>
    </row>
    <row r="80" spans="1:11" x14ac:dyDescent="0.25">
      <c r="A80" s="1">
        <v>44791</v>
      </c>
      <c r="B80">
        <v>21</v>
      </c>
      <c r="C80">
        <f t="shared" si="19"/>
        <v>79</v>
      </c>
      <c r="D80">
        <f t="shared" si="20"/>
        <v>107</v>
      </c>
      <c r="E80">
        <f t="shared" si="21"/>
        <v>72</v>
      </c>
      <c r="F80">
        <f t="shared" si="14"/>
        <v>553</v>
      </c>
      <c r="G80">
        <f t="shared" si="15"/>
        <v>535</v>
      </c>
      <c r="H80">
        <f t="shared" si="16"/>
        <v>432</v>
      </c>
      <c r="I80">
        <f t="shared" si="17"/>
        <v>1520</v>
      </c>
      <c r="J80" s="5">
        <f t="shared" si="22"/>
        <v>130007</v>
      </c>
      <c r="K80" s="5">
        <f t="shared" si="18"/>
        <v>1</v>
      </c>
    </row>
    <row r="81" spans="1:11" x14ac:dyDescent="0.25">
      <c r="A81" s="1">
        <v>44792</v>
      </c>
      <c r="B81">
        <v>24</v>
      </c>
      <c r="C81">
        <f t="shared" si="19"/>
        <v>90</v>
      </c>
      <c r="D81">
        <f t="shared" si="20"/>
        <v>120</v>
      </c>
      <c r="E81">
        <f t="shared" si="21"/>
        <v>80</v>
      </c>
      <c r="F81">
        <f t="shared" si="14"/>
        <v>630</v>
      </c>
      <c r="G81">
        <f t="shared" si="15"/>
        <v>600</v>
      </c>
      <c r="H81">
        <f t="shared" si="16"/>
        <v>480</v>
      </c>
      <c r="I81">
        <f t="shared" si="17"/>
        <v>1710</v>
      </c>
      <c r="J81" s="5">
        <f t="shared" si="22"/>
        <v>131717</v>
      </c>
      <c r="K81" s="5">
        <f t="shared" si="18"/>
        <v>1</v>
      </c>
    </row>
    <row r="82" spans="1:11" x14ac:dyDescent="0.25">
      <c r="A82" s="1">
        <v>44793</v>
      </c>
      <c r="B82">
        <v>26</v>
      </c>
      <c r="C82">
        <f t="shared" si="19"/>
        <v>96</v>
      </c>
      <c r="D82">
        <f t="shared" si="20"/>
        <v>128</v>
      </c>
      <c r="E82">
        <f t="shared" si="21"/>
        <v>84</v>
      </c>
      <c r="F82">
        <f t="shared" si="14"/>
        <v>672</v>
      </c>
      <c r="G82">
        <f t="shared" si="15"/>
        <v>640</v>
      </c>
      <c r="H82">
        <f t="shared" si="16"/>
        <v>504</v>
      </c>
      <c r="I82">
        <f t="shared" si="17"/>
        <v>1816</v>
      </c>
      <c r="J82" s="5">
        <f t="shared" si="22"/>
        <v>133533</v>
      </c>
      <c r="K82" s="5">
        <f t="shared" si="18"/>
        <v>1</v>
      </c>
    </row>
    <row r="83" spans="1:11" x14ac:dyDescent="0.25">
      <c r="A83" s="1">
        <v>44794</v>
      </c>
      <c r="B83">
        <v>23</v>
      </c>
      <c r="C83">
        <f t="shared" si="19"/>
        <v>86</v>
      </c>
      <c r="D83">
        <f t="shared" si="20"/>
        <v>115</v>
      </c>
      <c r="E83">
        <f t="shared" si="21"/>
        <v>77</v>
      </c>
      <c r="F83">
        <f t="shared" si="14"/>
        <v>602</v>
      </c>
      <c r="G83">
        <f t="shared" si="15"/>
        <v>575</v>
      </c>
      <c r="H83">
        <f t="shared" si="16"/>
        <v>462</v>
      </c>
      <c r="I83">
        <f t="shared" si="17"/>
        <v>1639</v>
      </c>
      <c r="J83" s="5">
        <f t="shared" si="22"/>
        <v>135172</v>
      </c>
      <c r="K83" s="5">
        <f t="shared" si="18"/>
        <v>1</v>
      </c>
    </row>
    <row r="84" spans="1:11" x14ac:dyDescent="0.25">
      <c r="A84" s="1">
        <v>44795</v>
      </c>
      <c r="B84">
        <v>23</v>
      </c>
      <c r="C84">
        <f t="shared" si="19"/>
        <v>86</v>
      </c>
      <c r="D84">
        <f t="shared" si="20"/>
        <v>115</v>
      </c>
      <c r="E84">
        <f t="shared" si="21"/>
        <v>77</v>
      </c>
      <c r="F84">
        <f t="shared" si="14"/>
        <v>602</v>
      </c>
      <c r="G84">
        <f t="shared" si="15"/>
        <v>575</v>
      </c>
      <c r="H84">
        <f t="shared" si="16"/>
        <v>462</v>
      </c>
      <c r="I84">
        <f t="shared" si="17"/>
        <v>1639</v>
      </c>
      <c r="J84" s="5">
        <f t="shared" si="22"/>
        <v>136811</v>
      </c>
      <c r="K84" s="5">
        <f t="shared" si="18"/>
        <v>1</v>
      </c>
    </row>
    <row r="85" spans="1:11" x14ac:dyDescent="0.25">
      <c r="A85" s="1">
        <v>44796</v>
      </c>
      <c r="B85">
        <v>24</v>
      </c>
      <c r="C85">
        <f t="shared" si="19"/>
        <v>90</v>
      </c>
      <c r="D85">
        <f t="shared" si="20"/>
        <v>120</v>
      </c>
      <c r="E85">
        <f t="shared" si="21"/>
        <v>80</v>
      </c>
      <c r="F85">
        <f t="shared" si="14"/>
        <v>630</v>
      </c>
      <c r="G85">
        <f t="shared" si="15"/>
        <v>600</v>
      </c>
      <c r="H85">
        <f t="shared" si="16"/>
        <v>480</v>
      </c>
      <c r="I85">
        <f t="shared" si="17"/>
        <v>1710</v>
      </c>
      <c r="J85" s="5">
        <f t="shared" si="22"/>
        <v>138521</v>
      </c>
      <c r="K85" s="5">
        <f t="shared" si="18"/>
        <v>1</v>
      </c>
    </row>
    <row r="86" spans="1:11" x14ac:dyDescent="0.25">
      <c r="A86" s="1">
        <v>44797</v>
      </c>
      <c r="B86">
        <v>26</v>
      </c>
      <c r="C86">
        <f t="shared" si="19"/>
        <v>96</v>
      </c>
      <c r="D86">
        <f t="shared" si="20"/>
        <v>128</v>
      </c>
      <c r="E86">
        <f t="shared" si="21"/>
        <v>84</v>
      </c>
      <c r="F86">
        <f t="shared" si="14"/>
        <v>672</v>
      </c>
      <c r="G86">
        <f t="shared" si="15"/>
        <v>640</v>
      </c>
      <c r="H86">
        <f t="shared" si="16"/>
        <v>504</v>
      </c>
      <c r="I86">
        <f t="shared" si="17"/>
        <v>1816</v>
      </c>
      <c r="J86" s="5">
        <f t="shared" si="22"/>
        <v>140337</v>
      </c>
      <c r="K86" s="5">
        <f t="shared" si="18"/>
        <v>1</v>
      </c>
    </row>
    <row r="87" spans="1:11" x14ac:dyDescent="0.25">
      <c r="A87" s="1">
        <v>44798</v>
      </c>
      <c r="B87">
        <v>28</v>
      </c>
      <c r="C87">
        <f t="shared" si="19"/>
        <v>103</v>
      </c>
      <c r="D87">
        <f t="shared" si="20"/>
        <v>136</v>
      </c>
      <c r="E87">
        <f t="shared" si="21"/>
        <v>89</v>
      </c>
      <c r="F87">
        <f t="shared" si="14"/>
        <v>721</v>
      </c>
      <c r="G87">
        <f t="shared" si="15"/>
        <v>680</v>
      </c>
      <c r="H87">
        <f t="shared" si="16"/>
        <v>534</v>
      </c>
      <c r="I87">
        <f t="shared" si="17"/>
        <v>1935</v>
      </c>
      <c r="J87" s="5">
        <f t="shared" si="22"/>
        <v>142272</v>
      </c>
      <c r="K87" s="5">
        <f t="shared" si="18"/>
        <v>1</v>
      </c>
    </row>
    <row r="88" spans="1:11" x14ac:dyDescent="0.25">
      <c r="A88" s="1">
        <v>44799</v>
      </c>
      <c r="B88">
        <v>32</v>
      </c>
      <c r="C88">
        <f t="shared" si="19"/>
        <v>117</v>
      </c>
      <c r="D88">
        <f t="shared" si="20"/>
        <v>153</v>
      </c>
      <c r="E88">
        <f t="shared" si="21"/>
        <v>98</v>
      </c>
      <c r="F88">
        <f t="shared" si="14"/>
        <v>819</v>
      </c>
      <c r="G88">
        <f t="shared" si="15"/>
        <v>765</v>
      </c>
      <c r="H88">
        <f t="shared" si="16"/>
        <v>588</v>
      </c>
      <c r="I88">
        <f t="shared" si="17"/>
        <v>2172</v>
      </c>
      <c r="J88" s="5">
        <f t="shared" si="22"/>
        <v>144444</v>
      </c>
      <c r="K88" s="5">
        <f t="shared" si="18"/>
        <v>1</v>
      </c>
    </row>
    <row r="89" spans="1:11" x14ac:dyDescent="0.25">
      <c r="A89" s="1">
        <v>44800</v>
      </c>
      <c r="B89">
        <v>26</v>
      </c>
      <c r="C89">
        <f t="shared" si="19"/>
        <v>96</v>
      </c>
      <c r="D89">
        <f t="shared" si="20"/>
        <v>128</v>
      </c>
      <c r="E89">
        <f t="shared" si="21"/>
        <v>84</v>
      </c>
      <c r="F89">
        <f t="shared" si="14"/>
        <v>672</v>
      </c>
      <c r="G89">
        <f t="shared" si="15"/>
        <v>640</v>
      </c>
      <c r="H89">
        <f t="shared" si="16"/>
        <v>504</v>
      </c>
      <c r="I89">
        <f t="shared" si="17"/>
        <v>1816</v>
      </c>
      <c r="J89" s="5">
        <f t="shared" si="22"/>
        <v>146260</v>
      </c>
      <c r="K89" s="5">
        <f t="shared" si="18"/>
        <v>1</v>
      </c>
    </row>
    <row r="90" spans="1:11" x14ac:dyDescent="0.25">
      <c r="A90" s="1">
        <v>44801</v>
      </c>
      <c r="B90">
        <v>32</v>
      </c>
      <c r="C90">
        <f t="shared" si="19"/>
        <v>117</v>
      </c>
      <c r="D90">
        <f t="shared" si="20"/>
        <v>153</v>
      </c>
      <c r="E90">
        <f t="shared" si="21"/>
        <v>98</v>
      </c>
      <c r="F90">
        <f t="shared" si="14"/>
        <v>819</v>
      </c>
      <c r="G90">
        <f t="shared" si="15"/>
        <v>765</v>
      </c>
      <c r="H90">
        <f t="shared" si="16"/>
        <v>588</v>
      </c>
      <c r="I90">
        <f t="shared" si="17"/>
        <v>2172</v>
      </c>
      <c r="J90" s="5">
        <f t="shared" si="22"/>
        <v>148432</v>
      </c>
      <c r="K90" s="5">
        <f t="shared" si="18"/>
        <v>1</v>
      </c>
    </row>
    <row r="91" spans="1:11" x14ac:dyDescent="0.25">
      <c r="A91" s="1">
        <v>44802</v>
      </c>
      <c r="B91">
        <v>23</v>
      </c>
      <c r="C91">
        <f t="shared" si="19"/>
        <v>86</v>
      </c>
      <c r="D91">
        <f t="shared" si="20"/>
        <v>115</v>
      </c>
      <c r="E91">
        <f t="shared" si="21"/>
        <v>77</v>
      </c>
      <c r="F91">
        <f t="shared" si="14"/>
        <v>602</v>
      </c>
      <c r="G91">
        <f t="shared" si="15"/>
        <v>575</v>
      </c>
      <c r="H91">
        <f t="shared" si="16"/>
        <v>462</v>
      </c>
      <c r="I91">
        <f t="shared" si="17"/>
        <v>1639</v>
      </c>
      <c r="J91" s="5">
        <f t="shared" si="22"/>
        <v>150071</v>
      </c>
      <c r="K91" s="5">
        <f t="shared" si="18"/>
        <v>1</v>
      </c>
    </row>
    <row r="92" spans="1:11" x14ac:dyDescent="0.25">
      <c r="A92" s="1">
        <v>44803</v>
      </c>
      <c r="B92">
        <v>22</v>
      </c>
      <c r="C92">
        <f t="shared" si="19"/>
        <v>83</v>
      </c>
      <c r="D92">
        <f t="shared" si="20"/>
        <v>111</v>
      </c>
      <c r="E92">
        <f t="shared" si="21"/>
        <v>75</v>
      </c>
      <c r="F92">
        <f t="shared" si="14"/>
        <v>581</v>
      </c>
      <c r="G92">
        <f t="shared" si="15"/>
        <v>555</v>
      </c>
      <c r="H92">
        <f t="shared" si="16"/>
        <v>450</v>
      </c>
      <c r="I92">
        <f t="shared" si="17"/>
        <v>1586</v>
      </c>
      <c r="J92" s="5">
        <f t="shared" si="22"/>
        <v>151657</v>
      </c>
      <c r="K92" s="5">
        <f t="shared" si="18"/>
        <v>1</v>
      </c>
    </row>
    <row r="93" spans="1:11" x14ac:dyDescent="0.25">
      <c r="A93" s="1">
        <v>44804</v>
      </c>
      <c r="B93">
        <v>25</v>
      </c>
      <c r="C93">
        <f t="shared" si="19"/>
        <v>93</v>
      </c>
      <c r="D93">
        <f t="shared" si="20"/>
        <v>124</v>
      </c>
      <c r="E93">
        <f t="shared" si="21"/>
        <v>82</v>
      </c>
      <c r="F93">
        <f t="shared" si="14"/>
        <v>651</v>
      </c>
      <c r="G93">
        <f t="shared" si="15"/>
        <v>620</v>
      </c>
      <c r="H93">
        <f t="shared" si="16"/>
        <v>492</v>
      </c>
      <c r="I93">
        <f t="shared" si="17"/>
        <v>1763</v>
      </c>
      <c r="J93" s="5">
        <f t="shared" si="22"/>
        <v>153420</v>
      </c>
      <c r="K93" s="5">
        <f t="shared" si="18"/>
        <v>1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F5F5-C1A8-41AB-A593-D2D1CAB6B934}">
  <dimension ref="A1:M123"/>
  <sheetViews>
    <sheetView topLeftCell="A105" workbookViewId="0">
      <selection activeCell="I123" sqref="I123"/>
    </sheetView>
  </sheetViews>
  <sheetFormatPr defaultRowHeight="15" x14ac:dyDescent="0.25"/>
  <cols>
    <col min="1" max="1" width="11.140625" bestFit="1" customWidth="1"/>
    <col min="2" max="2" width="14.42578125" bestFit="1" customWidth="1"/>
    <col min="3" max="3" width="9.5703125" bestFit="1" customWidth="1"/>
    <col min="4" max="4" width="7.140625" bestFit="1" customWidth="1"/>
    <col min="5" max="5" width="12.28515625" bestFit="1" customWidth="1"/>
    <col min="6" max="6" width="13.7109375" bestFit="1" customWidth="1"/>
    <col min="7" max="7" width="11.28515625" bestFit="1" customWidth="1"/>
    <col min="8" max="8" width="16.5703125" bestFit="1" customWidth="1"/>
    <col min="9" max="9" width="16.5703125" customWidth="1"/>
    <col min="10" max="10" width="15.42578125" bestFit="1" customWidth="1"/>
    <col min="11" max="11" width="11.85546875" bestFit="1" customWidth="1"/>
    <col min="12" max="12" width="15.42578125" bestFit="1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17</v>
      </c>
      <c r="G1" t="s">
        <v>18</v>
      </c>
      <c r="H1" t="s">
        <v>19</v>
      </c>
      <c r="I1" t="s">
        <v>20</v>
      </c>
      <c r="J1" t="s">
        <v>25</v>
      </c>
    </row>
    <row r="2" spans="1:13" x14ac:dyDescent="0.25">
      <c r="A2" s="1">
        <v>44713</v>
      </c>
      <c r="B2">
        <v>24</v>
      </c>
      <c r="C2">
        <v>90</v>
      </c>
      <c r="D2">
        <v>120</v>
      </c>
      <c r="E2">
        <v>80</v>
      </c>
      <c r="F2">
        <f>C2*7</f>
        <v>630</v>
      </c>
      <c r="G2">
        <f>D2*5</f>
        <v>600</v>
      </c>
      <c r="H2">
        <f t="shared" ref="H2:H65" si="0">E2*6</f>
        <v>480</v>
      </c>
      <c r="I2">
        <f t="shared" ref="I2:I65" si="1">SUM(F2:H2)</f>
        <v>1710</v>
      </c>
      <c r="J2" s="5">
        <f t="shared" ref="J2:J65" si="2">IF(I2&lt;1000, 1, 0)</f>
        <v>0</v>
      </c>
    </row>
    <row r="3" spans="1:13" x14ac:dyDescent="0.25">
      <c r="A3" s="1">
        <v>44714</v>
      </c>
      <c r="B3">
        <v>25</v>
      </c>
      <c r="C3">
        <f>INT(C$2*(1+(1/13)*(($B3-24)/2)))</f>
        <v>93</v>
      </c>
      <c r="D3">
        <f>INT(D$2*(1+(2/29)*(($B3-24)/2)))</f>
        <v>124</v>
      </c>
      <c r="E3">
        <f>INT(E$2*(1+(1/17)*(($B3-24)/2)))</f>
        <v>82</v>
      </c>
      <c r="F3">
        <f t="shared" ref="F3:F66" si="3">C3*7</f>
        <v>651</v>
      </c>
      <c r="G3">
        <f t="shared" ref="G3:G66" si="4">D3*5</f>
        <v>620</v>
      </c>
      <c r="H3">
        <f t="shared" si="0"/>
        <v>492</v>
      </c>
      <c r="I3">
        <f t="shared" si="1"/>
        <v>1763</v>
      </c>
      <c r="J3" s="5">
        <f t="shared" si="2"/>
        <v>0</v>
      </c>
    </row>
    <row r="4" spans="1:13" x14ac:dyDescent="0.25">
      <c r="A4" s="1">
        <v>44715</v>
      </c>
      <c r="B4">
        <v>27</v>
      </c>
      <c r="C4">
        <f t="shared" ref="C4:C67" si="5">INT(C$2*(1+(1/13)*(($B4-24)/2)))</f>
        <v>100</v>
      </c>
      <c r="D4">
        <f t="shared" ref="D4:D67" si="6">INT(D$2*(1+(2/29)*(($B4-24)/2)))</f>
        <v>132</v>
      </c>
      <c r="E4">
        <f t="shared" ref="E4:E67" si="7">INT(E$2*(1+(1/17)*(($B4-24)/2)))</f>
        <v>87</v>
      </c>
      <c r="F4">
        <f t="shared" si="3"/>
        <v>700</v>
      </c>
      <c r="G4">
        <f t="shared" si="4"/>
        <v>660</v>
      </c>
      <c r="H4">
        <f t="shared" si="0"/>
        <v>522</v>
      </c>
      <c r="I4">
        <f t="shared" si="1"/>
        <v>1882</v>
      </c>
      <c r="J4" s="5">
        <f t="shared" si="2"/>
        <v>0</v>
      </c>
      <c r="L4" t="s">
        <v>0</v>
      </c>
      <c r="M4" t="s">
        <v>26</v>
      </c>
    </row>
    <row r="5" spans="1:13" x14ac:dyDescent="0.25">
      <c r="A5" s="1">
        <v>44716</v>
      </c>
      <c r="B5">
        <v>27</v>
      </c>
      <c r="C5">
        <f t="shared" si="5"/>
        <v>100</v>
      </c>
      <c r="D5">
        <f t="shared" si="6"/>
        <v>132</v>
      </c>
      <c r="E5">
        <f t="shared" si="7"/>
        <v>87</v>
      </c>
      <c r="F5">
        <f t="shared" si="3"/>
        <v>700</v>
      </c>
      <c r="G5">
        <f t="shared" si="4"/>
        <v>660</v>
      </c>
      <c r="H5">
        <f t="shared" si="0"/>
        <v>522</v>
      </c>
      <c r="I5">
        <f t="shared" si="1"/>
        <v>1882</v>
      </c>
      <c r="J5" s="5">
        <f t="shared" si="2"/>
        <v>0</v>
      </c>
      <c r="L5" s="1">
        <f>A116</f>
        <v>44827</v>
      </c>
      <c r="M5" s="4">
        <f>I116</f>
        <v>992</v>
      </c>
    </row>
    <row r="6" spans="1:13" x14ac:dyDescent="0.25">
      <c r="A6" s="1">
        <v>44717</v>
      </c>
      <c r="B6">
        <v>27</v>
      </c>
      <c r="C6">
        <f t="shared" si="5"/>
        <v>100</v>
      </c>
      <c r="D6">
        <f t="shared" si="6"/>
        <v>132</v>
      </c>
      <c r="E6">
        <f t="shared" si="7"/>
        <v>87</v>
      </c>
      <c r="F6">
        <f t="shared" si="3"/>
        <v>700</v>
      </c>
      <c r="G6">
        <f t="shared" si="4"/>
        <v>660</v>
      </c>
      <c r="H6">
        <f t="shared" si="0"/>
        <v>522</v>
      </c>
      <c r="I6">
        <f t="shared" si="1"/>
        <v>1882</v>
      </c>
      <c r="J6" s="5">
        <f t="shared" si="2"/>
        <v>0</v>
      </c>
      <c r="K6" s="1"/>
    </row>
    <row r="7" spans="1:13" x14ac:dyDescent="0.25">
      <c r="A7" s="1">
        <v>44718</v>
      </c>
      <c r="B7">
        <v>22</v>
      </c>
      <c r="C7">
        <f t="shared" si="5"/>
        <v>83</v>
      </c>
      <c r="D7">
        <f t="shared" si="6"/>
        <v>111</v>
      </c>
      <c r="E7">
        <f t="shared" si="7"/>
        <v>75</v>
      </c>
      <c r="F7">
        <f t="shared" si="3"/>
        <v>581</v>
      </c>
      <c r="G7">
        <f t="shared" si="4"/>
        <v>555</v>
      </c>
      <c r="H7">
        <f t="shared" si="0"/>
        <v>450</v>
      </c>
      <c r="I7">
        <f t="shared" si="1"/>
        <v>1586</v>
      </c>
      <c r="J7" s="5">
        <f t="shared" si="2"/>
        <v>0</v>
      </c>
    </row>
    <row r="8" spans="1:13" x14ac:dyDescent="0.25">
      <c r="A8" s="1">
        <v>44719</v>
      </c>
      <c r="B8">
        <v>25</v>
      </c>
      <c r="C8">
        <f t="shared" si="5"/>
        <v>93</v>
      </c>
      <c r="D8">
        <f t="shared" si="6"/>
        <v>124</v>
      </c>
      <c r="E8">
        <f t="shared" si="7"/>
        <v>82</v>
      </c>
      <c r="F8">
        <f t="shared" si="3"/>
        <v>651</v>
      </c>
      <c r="G8">
        <f t="shared" si="4"/>
        <v>620</v>
      </c>
      <c r="H8">
        <f t="shared" si="0"/>
        <v>492</v>
      </c>
      <c r="I8">
        <f t="shared" si="1"/>
        <v>1763</v>
      </c>
      <c r="J8" s="5">
        <f t="shared" si="2"/>
        <v>0</v>
      </c>
    </row>
    <row r="9" spans="1:13" x14ac:dyDescent="0.25">
      <c r="A9" s="1">
        <v>44720</v>
      </c>
      <c r="B9">
        <v>25</v>
      </c>
      <c r="C9">
        <f t="shared" si="5"/>
        <v>93</v>
      </c>
      <c r="D9">
        <f t="shared" si="6"/>
        <v>124</v>
      </c>
      <c r="E9">
        <f t="shared" si="7"/>
        <v>82</v>
      </c>
      <c r="F9">
        <f t="shared" si="3"/>
        <v>651</v>
      </c>
      <c r="G9">
        <f t="shared" si="4"/>
        <v>620</v>
      </c>
      <c r="H9">
        <f t="shared" si="0"/>
        <v>492</v>
      </c>
      <c r="I9">
        <f t="shared" si="1"/>
        <v>1763</v>
      </c>
      <c r="J9" s="5">
        <f t="shared" si="2"/>
        <v>0</v>
      </c>
    </row>
    <row r="10" spans="1:13" x14ac:dyDescent="0.25">
      <c r="A10" s="1">
        <v>44721</v>
      </c>
      <c r="B10">
        <v>21</v>
      </c>
      <c r="C10">
        <f t="shared" si="5"/>
        <v>79</v>
      </c>
      <c r="D10">
        <f t="shared" si="6"/>
        <v>107</v>
      </c>
      <c r="E10">
        <f t="shared" si="7"/>
        <v>72</v>
      </c>
      <c r="F10">
        <f t="shared" si="3"/>
        <v>553</v>
      </c>
      <c r="G10">
        <f t="shared" si="4"/>
        <v>535</v>
      </c>
      <c r="H10">
        <f t="shared" si="0"/>
        <v>432</v>
      </c>
      <c r="I10">
        <f t="shared" si="1"/>
        <v>1520</v>
      </c>
      <c r="J10" s="5">
        <f t="shared" si="2"/>
        <v>0</v>
      </c>
    </row>
    <row r="11" spans="1:13" x14ac:dyDescent="0.25">
      <c r="A11" s="1">
        <v>44722</v>
      </c>
      <c r="B11">
        <v>21</v>
      </c>
      <c r="C11">
        <f t="shared" si="5"/>
        <v>79</v>
      </c>
      <c r="D11">
        <f t="shared" si="6"/>
        <v>107</v>
      </c>
      <c r="E11">
        <f t="shared" si="7"/>
        <v>72</v>
      </c>
      <c r="F11">
        <f t="shared" si="3"/>
        <v>553</v>
      </c>
      <c r="G11">
        <f t="shared" si="4"/>
        <v>535</v>
      </c>
      <c r="H11">
        <f t="shared" si="0"/>
        <v>432</v>
      </c>
      <c r="I11">
        <f t="shared" si="1"/>
        <v>1520</v>
      </c>
      <c r="J11" s="5">
        <f t="shared" si="2"/>
        <v>0</v>
      </c>
    </row>
    <row r="12" spans="1:13" x14ac:dyDescent="0.25">
      <c r="A12" s="1">
        <v>44723</v>
      </c>
      <c r="B12">
        <v>19</v>
      </c>
      <c r="C12">
        <f t="shared" si="5"/>
        <v>72</v>
      </c>
      <c r="D12">
        <f t="shared" si="6"/>
        <v>99</v>
      </c>
      <c r="E12">
        <f t="shared" si="7"/>
        <v>68</v>
      </c>
      <c r="F12">
        <f t="shared" si="3"/>
        <v>504</v>
      </c>
      <c r="G12">
        <f t="shared" si="4"/>
        <v>495</v>
      </c>
      <c r="H12">
        <f t="shared" si="0"/>
        <v>408</v>
      </c>
      <c r="I12">
        <f t="shared" si="1"/>
        <v>1407</v>
      </c>
      <c r="J12" s="5">
        <f t="shared" si="2"/>
        <v>0</v>
      </c>
    </row>
    <row r="13" spans="1:13" x14ac:dyDescent="0.25">
      <c r="A13" s="1">
        <v>44724</v>
      </c>
      <c r="B13">
        <v>19</v>
      </c>
      <c r="C13">
        <f t="shared" si="5"/>
        <v>72</v>
      </c>
      <c r="D13">
        <f t="shared" si="6"/>
        <v>99</v>
      </c>
      <c r="E13">
        <f t="shared" si="7"/>
        <v>68</v>
      </c>
      <c r="F13">
        <f t="shared" si="3"/>
        <v>504</v>
      </c>
      <c r="G13">
        <f t="shared" si="4"/>
        <v>495</v>
      </c>
      <c r="H13">
        <f t="shared" si="0"/>
        <v>408</v>
      </c>
      <c r="I13">
        <f t="shared" si="1"/>
        <v>1407</v>
      </c>
      <c r="J13" s="5">
        <f t="shared" si="2"/>
        <v>0</v>
      </c>
    </row>
    <row r="14" spans="1:13" x14ac:dyDescent="0.25">
      <c r="A14" s="1">
        <v>44725</v>
      </c>
      <c r="B14">
        <v>15</v>
      </c>
      <c r="C14">
        <f t="shared" si="5"/>
        <v>58</v>
      </c>
      <c r="D14">
        <f t="shared" si="6"/>
        <v>82</v>
      </c>
      <c r="E14">
        <f t="shared" si="7"/>
        <v>58</v>
      </c>
      <c r="F14">
        <f t="shared" si="3"/>
        <v>406</v>
      </c>
      <c r="G14">
        <f t="shared" si="4"/>
        <v>410</v>
      </c>
      <c r="H14">
        <f t="shared" si="0"/>
        <v>348</v>
      </c>
      <c r="I14">
        <f t="shared" si="1"/>
        <v>1164</v>
      </c>
      <c r="J14" s="5">
        <f t="shared" si="2"/>
        <v>0</v>
      </c>
    </row>
    <row r="15" spans="1:13" x14ac:dyDescent="0.25">
      <c r="A15" s="1">
        <v>44726</v>
      </c>
      <c r="B15">
        <v>21</v>
      </c>
      <c r="C15">
        <f t="shared" si="5"/>
        <v>79</v>
      </c>
      <c r="D15">
        <f t="shared" si="6"/>
        <v>107</v>
      </c>
      <c r="E15">
        <f t="shared" si="7"/>
        <v>72</v>
      </c>
      <c r="F15">
        <f t="shared" si="3"/>
        <v>553</v>
      </c>
      <c r="G15">
        <f t="shared" si="4"/>
        <v>535</v>
      </c>
      <c r="H15">
        <f t="shared" si="0"/>
        <v>432</v>
      </c>
      <c r="I15">
        <f t="shared" si="1"/>
        <v>1520</v>
      </c>
      <c r="J15" s="5">
        <f t="shared" si="2"/>
        <v>0</v>
      </c>
    </row>
    <row r="16" spans="1:13" x14ac:dyDescent="0.25">
      <c r="A16" s="1">
        <v>44727</v>
      </c>
      <c r="B16">
        <v>23</v>
      </c>
      <c r="C16">
        <f t="shared" si="5"/>
        <v>86</v>
      </c>
      <c r="D16">
        <f t="shared" si="6"/>
        <v>115</v>
      </c>
      <c r="E16">
        <f t="shared" si="7"/>
        <v>77</v>
      </c>
      <c r="F16">
        <f t="shared" si="3"/>
        <v>602</v>
      </c>
      <c r="G16">
        <f t="shared" si="4"/>
        <v>575</v>
      </c>
      <c r="H16">
        <f t="shared" si="0"/>
        <v>462</v>
      </c>
      <c r="I16">
        <f t="shared" si="1"/>
        <v>1639</v>
      </c>
      <c r="J16" s="5">
        <f t="shared" si="2"/>
        <v>0</v>
      </c>
    </row>
    <row r="17" spans="1:10" x14ac:dyDescent="0.25">
      <c r="A17" s="1">
        <v>44728</v>
      </c>
      <c r="B17">
        <v>23</v>
      </c>
      <c r="C17">
        <f t="shared" si="5"/>
        <v>86</v>
      </c>
      <c r="D17">
        <f t="shared" si="6"/>
        <v>115</v>
      </c>
      <c r="E17">
        <f t="shared" si="7"/>
        <v>77</v>
      </c>
      <c r="F17">
        <f t="shared" si="3"/>
        <v>602</v>
      </c>
      <c r="G17">
        <f t="shared" si="4"/>
        <v>575</v>
      </c>
      <c r="H17">
        <f t="shared" si="0"/>
        <v>462</v>
      </c>
      <c r="I17">
        <f t="shared" si="1"/>
        <v>1639</v>
      </c>
      <c r="J17" s="5">
        <f t="shared" si="2"/>
        <v>0</v>
      </c>
    </row>
    <row r="18" spans="1:10" x14ac:dyDescent="0.25">
      <c r="A18" s="1">
        <v>44729</v>
      </c>
      <c r="B18">
        <v>16</v>
      </c>
      <c r="C18">
        <f t="shared" si="5"/>
        <v>62</v>
      </c>
      <c r="D18">
        <f t="shared" si="6"/>
        <v>86</v>
      </c>
      <c r="E18">
        <f t="shared" si="7"/>
        <v>61</v>
      </c>
      <c r="F18">
        <f t="shared" si="3"/>
        <v>434</v>
      </c>
      <c r="G18">
        <f t="shared" si="4"/>
        <v>430</v>
      </c>
      <c r="H18">
        <f t="shared" si="0"/>
        <v>366</v>
      </c>
      <c r="I18">
        <f t="shared" si="1"/>
        <v>1230</v>
      </c>
      <c r="J18" s="5">
        <f t="shared" si="2"/>
        <v>0</v>
      </c>
    </row>
    <row r="19" spans="1:10" x14ac:dyDescent="0.25">
      <c r="A19" s="1">
        <v>44730</v>
      </c>
      <c r="B19">
        <v>21</v>
      </c>
      <c r="C19">
        <f t="shared" si="5"/>
        <v>79</v>
      </c>
      <c r="D19">
        <f t="shared" si="6"/>
        <v>107</v>
      </c>
      <c r="E19">
        <f t="shared" si="7"/>
        <v>72</v>
      </c>
      <c r="F19">
        <f t="shared" si="3"/>
        <v>553</v>
      </c>
      <c r="G19">
        <f t="shared" si="4"/>
        <v>535</v>
      </c>
      <c r="H19">
        <f t="shared" si="0"/>
        <v>432</v>
      </c>
      <c r="I19">
        <f t="shared" si="1"/>
        <v>1520</v>
      </c>
      <c r="J19" s="5">
        <f t="shared" si="2"/>
        <v>0</v>
      </c>
    </row>
    <row r="20" spans="1:10" x14ac:dyDescent="0.25">
      <c r="A20" s="1">
        <v>44731</v>
      </c>
      <c r="B20">
        <v>22</v>
      </c>
      <c r="C20">
        <f t="shared" si="5"/>
        <v>83</v>
      </c>
      <c r="D20">
        <f t="shared" si="6"/>
        <v>111</v>
      </c>
      <c r="E20">
        <f t="shared" si="7"/>
        <v>75</v>
      </c>
      <c r="F20">
        <f t="shared" si="3"/>
        <v>581</v>
      </c>
      <c r="G20">
        <f t="shared" si="4"/>
        <v>555</v>
      </c>
      <c r="H20">
        <f t="shared" si="0"/>
        <v>450</v>
      </c>
      <c r="I20">
        <f t="shared" si="1"/>
        <v>1586</v>
      </c>
      <c r="J20" s="5">
        <f t="shared" si="2"/>
        <v>0</v>
      </c>
    </row>
    <row r="21" spans="1:10" x14ac:dyDescent="0.25">
      <c r="A21" s="1">
        <v>44732</v>
      </c>
      <c r="B21">
        <v>22</v>
      </c>
      <c r="C21">
        <f t="shared" si="5"/>
        <v>83</v>
      </c>
      <c r="D21">
        <f t="shared" si="6"/>
        <v>111</v>
      </c>
      <c r="E21">
        <f t="shared" si="7"/>
        <v>75</v>
      </c>
      <c r="F21">
        <f t="shared" si="3"/>
        <v>581</v>
      </c>
      <c r="G21">
        <f t="shared" si="4"/>
        <v>555</v>
      </c>
      <c r="H21">
        <f t="shared" si="0"/>
        <v>450</v>
      </c>
      <c r="I21">
        <f t="shared" si="1"/>
        <v>1586</v>
      </c>
      <c r="J21" s="5">
        <f t="shared" si="2"/>
        <v>0</v>
      </c>
    </row>
    <row r="22" spans="1:10" x14ac:dyDescent="0.25">
      <c r="A22" s="1">
        <v>44733</v>
      </c>
      <c r="B22">
        <v>22</v>
      </c>
      <c r="C22">
        <f t="shared" si="5"/>
        <v>83</v>
      </c>
      <c r="D22">
        <f t="shared" si="6"/>
        <v>111</v>
      </c>
      <c r="E22">
        <f t="shared" si="7"/>
        <v>75</v>
      </c>
      <c r="F22">
        <f t="shared" si="3"/>
        <v>581</v>
      </c>
      <c r="G22">
        <f t="shared" si="4"/>
        <v>555</v>
      </c>
      <c r="H22">
        <f t="shared" si="0"/>
        <v>450</v>
      </c>
      <c r="I22">
        <f t="shared" si="1"/>
        <v>1586</v>
      </c>
      <c r="J22" s="5">
        <f t="shared" si="2"/>
        <v>0</v>
      </c>
    </row>
    <row r="23" spans="1:10" x14ac:dyDescent="0.25">
      <c r="A23" s="1">
        <v>44734</v>
      </c>
      <c r="B23">
        <v>28</v>
      </c>
      <c r="C23">
        <f t="shared" si="5"/>
        <v>103</v>
      </c>
      <c r="D23">
        <f t="shared" si="6"/>
        <v>136</v>
      </c>
      <c r="E23">
        <f t="shared" si="7"/>
        <v>89</v>
      </c>
      <c r="F23">
        <f t="shared" si="3"/>
        <v>721</v>
      </c>
      <c r="G23">
        <f t="shared" si="4"/>
        <v>680</v>
      </c>
      <c r="H23">
        <f t="shared" si="0"/>
        <v>534</v>
      </c>
      <c r="I23">
        <f t="shared" si="1"/>
        <v>1935</v>
      </c>
      <c r="J23" s="5">
        <f t="shared" si="2"/>
        <v>0</v>
      </c>
    </row>
    <row r="24" spans="1:10" x14ac:dyDescent="0.25">
      <c r="A24" s="1">
        <v>44735</v>
      </c>
      <c r="B24">
        <v>31</v>
      </c>
      <c r="C24">
        <f t="shared" si="5"/>
        <v>114</v>
      </c>
      <c r="D24">
        <f t="shared" si="6"/>
        <v>148</v>
      </c>
      <c r="E24">
        <f t="shared" si="7"/>
        <v>96</v>
      </c>
      <c r="F24">
        <f t="shared" si="3"/>
        <v>798</v>
      </c>
      <c r="G24">
        <f t="shared" si="4"/>
        <v>740</v>
      </c>
      <c r="H24">
        <f t="shared" si="0"/>
        <v>576</v>
      </c>
      <c r="I24">
        <f t="shared" si="1"/>
        <v>2114</v>
      </c>
      <c r="J24" s="5">
        <f t="shared" si="2"/>
        <v>0</v>
      </c>
    </row>
    <row r="25" spans="1:10" x14ac:dyDescent="0.25">
      <c r="A25" s="1">
        <v>44736</v>
      </c>
      <c r="B25">
        <v>33</v>
      </c>
      <c r="C25">
        <f t="shared" si="5"/>
        <v>121</v>
      </c>
      <c r="D25">
        <f t="shared" si="6"/>
        <v>157</v>
      </c>
      <c r="E25">
        <f t="shared" si="7"/>
        <v>101</v>
      </c>
      <c r="F25">
        <f t="shared" si="3"/>
        <v>847</v>
      </c>
      <c r="G25">
        <f t="shared" si="4"/>
        <v>785</v>
      </c>
      <c r="H25">
        <f t="shared" si="0"/>
        <v>606</v>
      </c>
      <c r="I25">
        <f t="shared" si="1"/>
        <v>2238</v>
      </c>
      <c r="J25" s="5">
        <f t="shared" si="2"/>
        <v>0</v>
      </c>
    </row>
    <row r="26" spans="1:10" x14ac:dyDescent="0.25">
      <c r="A26" s="1">
        <v>44737</v>
      </c>
      <c r="B26">
        <v>33</v>
      </c>
      <c r="C26">
        <f t="shared" si="5"/>
        <v>121</v>
      </c>
      <c r="D26">
        <f t="shared" si="6"/>
        <v>157</v>
      </c>
      <c r="E26">
        <f t="shared" si="7"/>
        <v>101</v>
      </c>
      <c r="F26">
        <f t="shared" si="3"/>
        <v>847</v>
      </c>
      <c r="G26">
        <f t="shared" si="4"/>
        <v>785</v>
      </c>
      <c r="H26">
        <f t="shared" si="0"/>
        <v>606</v>
      </c>
      <c r="I26">
        <f t="shared" si="1"/>
        <v>2238</v>
      </c>
      <c r="J26" s="5">
        <f t="shared" si="2"/>
        <v>0</v>
      </c>
    </row>
    <row r="27" spans="1:10" x14ac:dyDescent="0.25">
      <c r="A27" s="1">
        <v>44738</v>
      </c>
      <c r="B27">
        <v>23</v>
      </c>
      <c r="C27">
        <f t="shared" si="5"/>
        <v>86</v>
      </c>
      <c r="D27">
        <f t="shared" si="6"/>
        <v>115</v>
      </c>
      <c r="E27">
        <f t="shared" si="7"/>
        <v>77</v>
      </c>
      <c r="F27">
        <f t="shared" si="3"/>
        <v>602</v>
      </c>
      <c r="G27">
        <f t="shared" si="4"/>
        <v>575</v>
      </c>
      <c r="H27">
        <f t="shared" si="0"/>
        <v>462</v>
      </c>
      <c r="I27">
        <f t="shared" si="1"/>
        <v>1639</v>
      </c>
      <c r="J27" s="5">
        <f t="shared" si="2"/>
        <v>0</v>
      </c>
    </row>
    <row r="28" spans="1:10" x14ac:dyDescent="0.25">
      <c r="A28" s="11">
        <v>44739</v>
      </c>
      <c r="B28" s="12">
        <v>23</v>
      </c>
      <c r="C28" s="12">
        <f t="shared" si="5"/>
        <v>86</v>
      </c>
      <c r="D28" s="12">
        <f t="shared" si="6"/>
        <v>115</v>
      </c>
      <c r="E28" s="12">
        <f t="shared" si="7"/>
        <v>77</v>
      </c>
      <c r="F28" s="12">
        <f t="shared" si="3"/>
        <v>602</v>
      </c>
      <c r="G28" s="12">
        <f t="shared" si="4"/>
        <v>575</v>
      </c>
      <c r="H28" s="12">
        <f t="shared" si="0"/>
        <v>462</v>
      </c>
      <c r="I28" s="12">
        <f t="shared" si="1"/>
        <v>1639</v>
      </c>
      <c r="J28" s="5">
        <f t="shared" si="2"/>
        <v>0</v>
      </c>
    </row>
    <row r="29" spans="1:10" x14ac:dyDescent="0.25">
      <c r="A29" s="1">
        <v>44740</v>
      </c>
      <c r="B29">
        <v>19</v>
      </c>
      <c r="C29">
        <f t="shared" si="5"/>
        <v>72</v>
      </c>
      <c r="D29">
        <f t="shared" si="6"/>
        <v>99</v>
      </c>
      <c r="E29">
        <f t="shared" si="7"/>
        <v>68</v>
      </c>
      <c r="F29">
        <f t="shared" si="3"/>
        <v>504</v>
      </c>
      <c r="G29">
        <f t="shared" si="4"/>
        <v>495</v>
      </c>
      <c r="H29">
        <f t="shared" si="0"/>
        <v>408</v>
      </c>
      <c r="I29">
        <f t="shared" si="1"/>
        <v>1407</v>
      </c>
      <c r="J29" s="5">
        <f t="shared" si="2"/>
        <v>0</v>
      </c>
    </row>
    <row r="30" spans="1:10" x14ac:dyDescent="0.25">
      <c r="A30" s="1">
        <v>44741</v>
      </c>
      <c r="B30">
        <v>24</v>
      </c>
      <c r="C30">
        <f t="shared" si="5"/>
        <v>90</v>
      </c>
      <c r="D30">
        <f t="shared" si="6"/>
        <v>120</v>
      </c>
      <c r="E30">
        <f t="shared" si="7"/>
        <v>80</v>
      </c>
      <c r="F30">
        <f t="shared" si="3"/>
        <v>630</v>
      </c>
      <c r="G30">
        <f t="shared" si="4"/>
        <v>600</v>
      </c>
      <c r="H30">
        <f t="shared" si="0"/>
        <v>480</v>
      </c>
      <c r="I30">
        <f t="shared" si="1"/>
        <v>1710</v>
      </c>
      <c r="J30" s="5">
        <f t="shared" si="2"/>
        <v>0</v>
      </c>
    </row>
    <row r="31" spans="1:10" x14ac:dyDescent="0.25">
      <c r="A31" s="1">
        <v>44742</v>
      </c>
      <c r="B31">
        <v>25</v>
      </c>
      <c r="C31">
        <f t="shared" si="5"/>
        <v>93</v>
      </c>
      <c r="D31">
        <f t="shared" si="6"/>
        <v>124</v>
      </c>
      <c r="E31">
        <f t="shared" si="7"/>
        <v>82</v>
      </c>
      <c r="F31">
        <f t="shared" si="3"/>
        <v>651</v>
      </c>
      <c r="G31">
        <f t="shared" si="4"/>
        <v>620</v>
      </c>
      <c r="H31">
        <f t="shared" si="0"/>
        <v>492</v>
      </c>
      <c r="I31">
        <f t="shared" si="1"/>
        <v>1763</v>
      </c>
      <c r="J31" s="5">
        <f t="shared" si="2"/>
        <v>0</v>
      </c>
    </row>
    <row r="32" spans="1:10" x14ac:dyDescent="0.25">
      <c r="A32" s="1">
        <v>44743</v>
      </c>
      <c r="B32">
        <v>27</v>
      </c>
      <c r="C32">
        <f t="shared" si="5"/>
        <v>100</v>
      </c>
      <c r="D32">
        <f t="shared" si="6"/>
        <v>132</v>
      </c>
      <c r="E32">
        <f t="shared" si="7"/>
        <v>87</v>
      </c>
      <c r="F32">
        <f t="shared" si="3"/>
        <v>700</v>
      </c>
      <c r="G32">
        <f t="shared" si="4"/>
        <v>660</v>
      </c>
      <c r="H32">
        <f t="shared" si="0"/>
        <v>522</v>
      </c>
      <c r="I32">
        <f t="shared" si="1"/>
        <v>1882</v>
      </c>
      <c r="J32" s="5">
        <f t="shared" si="2"/>
        <v>0</v>
      </c>
    </row>
    <row r="33" spans="1:10" x14ac:dyDescent="0.25">
      <c r="A33" s="1">
        <v>44744</v>
      </c>
      <c r="B33">
        <v>27</v>
      </c>
      <c r="C33">
        <f t="shared" si="5"/>
        <v>100</v>
      </c>
      <c r="D33">
        <f t="shared" si="6"/>
        <v>132</v>
      </c>
      <c r="E33">
        <f t="shared" si="7"/>
        <v>87</v>
      </c>
      <c r="F33">
        <f t="shared" si="3"/>
        <v>700</v>
      </c>
      <c r="G33">
        <f t="shared" si="4"/>
        <v>660</v>
      </c>
      <c r="H33">
        <f t="shared" si="0"/>
        <v>522</v>
      </c>
      <c r="I33">
        <f t="shared" si="1"/>
        <v>1882</v>
      </c>
      <c r="J33" s="5">
        <f t="shared" si="2"/>
        <v>0</v>
      </c>
    </row>
    <row r="34" spans="1:10" x14ac:dyDescent="0.25">
      <c r="A34" s="1">
        <v>44745</v>
      </c>
      <c r="B34">
        <v>21</v>
      </c>
      <c r="C34">
        <f t="shared" si="5"/>
        <v>79</v>
      </c>
      <c r="D34">
        <f t="shared" si="6"/>
        <v>107</v>
      </c>
      <c r="E34">
        <f t="shared" si="7"/>
        <v>72</v>
      </c>
      <c r="F34">
        <f t="shared" si="3"/>
        <v>553</v>
      </c>
      <c r="G34">
        <f t="shared" si="4"/>
        <v>535</v>
      </c>
      <c r="H34">
        <f t="shared" si="0"/>
        <v>432</v>
      </c>
      <c r="I34">
        <f t="shared" si="1"/>
        <v>1520</v>
      </c>
      <c r="J34" s="5">
        <f t="shared" si="2"/>
        <v>0</v>
      </c>
    </row>
    <row r="35" spans="1:10" x14ac:dyDescent="0.25">
      <c r="A35" s="1">
        <v>44746</v>
      </c>
      <c r="B35">
        <v>21</v>
      </c>
      <c r="C35">
        <f t="shared" si="5"/>
        <v>79</v>
      </c>
      <c r="D35">
        <f t="shared" si="6"/>
        <v>107</v>
      </c>
      <c r="E35">
        <f t="shared" si="7"/>
        <v>72</v>
      </c>
      <c r="F35">
        <f t="shared" si="3"/>
        <v>553</v>
      </c>
      <c r="G35">
        <f t="shared" si="4"/>
        <v>535</v>
      </c>
      <c r="H35">
        <f t="shared" si="0"/>
        <v>432</v>
      </c>
      <c r="I35">
        <f t="shared" si="1"/>
        <v>1520</v>
      </c>
      <c r="J35" s="5">
        <f t="shared" si="2"/>
        <v>0</v>
      </c>
    </row>
    <row r="36" spans="1:10" x14ac:dyDescent="0.25">
      <c r="A36" s="1">
        <v>44747</v>
      </c>
      <c r="B36">
        <v>25</v>
      </c>
      <c r="C36">
        <f t="shared" si="5"/>
        <v>93</v>
      </c>
      <c r="D36">
        <f t="shared" si="6"/>
        <v>124</v>
      </c>
      <c r="E36">
        <f t="shared" si="7"/>
        <v>82</v>
      </c>
      <c r="F36">
        <f t="shared" si="3"/>
        <v>651</v>
      </c>
      <c r="G36">
        <f t="shared" si="4"/>
        <v>620</v>
      </c>
      <c r="H36">
        <f t="shared" si="0"/>
        <v>492</v>
      </c>
      <c r="I36">
        <f t="shared" si="1"/>
        <v>1763</v>
      </c>
      <c r="J36" s="5">
        <f t="shared" si="2"/>
        <v>0</v>
      </c>
    </row>
    <row r="37" spans="1:10" x14ac:dyDescent="0.25">
      <c r="A37" s="1">
        <v>44748</v>
      </c>
      <c r="B37">
        <v>19</v>
      </c>
      <c r="C37">
        <f t="shared" si="5"/>
        <v>72</v>
      </c>
      <c r="D37">
        <f t="shared" si="6"/>
        <v>99</v>
      </c>
      <c r="E37">
        <f t="shared" si="7"/>
        <v>68</v>
      </c>
      <c r="F37">
        <f t="shared" si="3"/>
        <v>504</v>
      </c>
      <c r="G37">
        <f t="shared" si="4"/>
        <v>495</v>
      </c>
      <c r="H37">
        <f t="shared" si="0"/>
        <v>408</v>
      </c>
      <c r="I37">
        <f t="shared" si="1"/>
        <v>1407</v>
      </c>
      <c r="J37" s="5">
        <f t="shared" si="2"/>
        <v>0</v>
      </c>
    </row>
    <row r="38" spans="1:10" x14ac:dyDescent="0.25">
      <c r="A38" s="1">
        <v>44749</v>
      </c>
      <c r="B38">
        <v>21</v>
      </c>
      <c r="C38">
        <f t="shared" si="5"/>
        <v>79</v>
      </c>
      <c r="D38">
        <f t="shared" si="6"/>
        <v>107</v>
      </c>
      <c r="E38">
        <f t="shared" si="7"/>
        <v>72</v>
      </c>
      <c r="F38">
        <f t="shared" si="3"/>
        <v>553</v>
      </c>
      <c r="G38">
        <f t="shared" si="4"/>
        <v>535</v>
      </c>
      <c r="H38">
        <f t="shared" si="0"/>
        <v>432</v>
      </c>
      <c r="I38">
        <f t="shared" si="1"/>
        <v>1520</v>
      </c>
      <c r="J38" s="5">
        <f t="shared" si="2"/>
        <v>0</v>
      </c>
    </row>
    <row r="39" spans="1:10" x14ac:dyDescent="0.25">
      <c r="A39" s="1">
        <v>44750</v>
      </c>
      <c r="B39">
        <v>24</v>
      </c>
      <c r="C39">
        <f t="shared" si="5"/>
        <v>90</v>
      </c>
      <c r="D39">
        <f t="shared" si="6"/>
        <v>120</v>
      </c>
      <c r="E39">
        <f t="shared" si="7"/>
        <v>80</v>
      </c>
      <c r="F39">
        <f t="shared" si="3"/>
        <v>630</v>
      </c>
      <c r="G39">
        <f t="shared" si="4"/>
        <v>600</v>
      </c>
      <c r="H39">
        <f t="shared" si="0"/>
        <v>480</v>
      </c>
      <c r="I39">
        <f t="shared" si="1"/>
        <v>1710</v>
      </c>
      <c r="J39" s="5">
        <f t="shared" si="2"/>
        <v>0</v>
      </c>
    </row>
    <row r="40" spans="1:10" x14ac:dyDescent="0.25">
      <c r="A40" s="1">
        <v>44751</v>
      </c>
      <c r="B40">
        <v>19</v>
      </c>
      <c r="C40">
        <f t="shared" si="5"/>
        <v>72</v>
      </c>
      <c r="D40">
        <f t="shared" si="6"/>
        <v>99</v>
      </c>
      <c r="E40">
        <f t="shared" si="7"/>
        <v>68</v>
      </c>
      <c r="F40">
        <f t="shared" si="3"/>
        <v>504</v>
      </c>
      <c r="G40">
        <f t="shared" si="4"/>
        <v>495</v>
      </c>
      <c r="H40">
        <f t="shared" si="0"/>
        <v>408</v>
      </c>
      <c r="I40">
        <f t="shared" si="1"/>
        <v>1407</v>
      </c>
      <c r="J40" s="5">
        <f t="shared" si="2"/>
        <v>0</v>
      </c>
    </row>
    <row r="41" spans="1:10" x14ac:dyDescent="0.25">
      <c r="A41" s="1">
        <v>44752</v>
      </c>
      <c r="B41">
        <v>28</v>
      </c>
      <c r="C41">
        <f t="shared" si="5"/>
        <v>103</v>
      </c>
      <c r="D41">
        <f t="shared" si="6"/>
        <v>136</v>
      </c>
      <c r="E41">
        <f t="shared" si="7"/>
        <v>89</v>
      </c>
      <c r="F41">
        <f t="shared" si="3"/>
        <v>721</v>
      </c>
      <c r="G41">
        <f t="shared" si="4"/>
        <v>680</v>
      </c>
      <c r="H41">
        <f t="shared" si="0"/>
        <v>534</v>
      </c>
      <c r="I41">
        <f t="shared" si="1"/>
        <v>1935</v>
      </c>
      <c r="J41" s="5">
        <f t="shared" si="2"/>
        <v>0</v>
      </c>
    </row>
    <row r="42" spans="1:10" x14ac:dyDescent="0.25">
      <c r="A42" s="1">
        <v>44753</v>
      </c>
      <c r="B42">
        <v>27</v>
      </c>
      <c r="C42">
        <f t="shared" si="5"/>
        <v>100</v>
      </c>
      <c r="D42">
        <f t="shared" si="6"/>
        <v>132</v>
      </c>
      <c r="E42">
        <f t="shared" si="7"/>
        <v>87</v>
      </c>
      <c r="F42">
        <f t="shared" si="3"/>
        <v>700</v>
      </c>
      <c r="G42">
        <f t="shared" si="4"/>
        <v>660</v>
      </c>
      <c r="H42">
        <f t="shared" si="0"/>
        <v>522</v>
      </c>
      <c r="I42">
        <f t="shared" si="1"/>
        <v>1882</v>
      </c>
      <c r="J42" s="5">
        <f t="shared" si="2"/>
        <v>0</v>
      </c>
    </row>
    <row r="43" spans="1:10" x14ac:dyDescent="0.25">
      <c r="A43" s="1">
        <v>44754</v>
      </c>
      <c r="B43">
        <v>24</v>
      </c>
      <c r="C43">
        <f t="shared" si="5"/>
        <v>90</v>
      </c>
      <c r="D43">
        <f t="shared" si="6"/>
        <v>120</v>
      </c>
      <c r="E43">
        <f t="shared" si="7"/>
        <v>80</v>
      </c>
      <c r="F43">
        <f t="shared" si="3"/>
        <v>630</v>
      </c>
      <c r="G43">
        <f t="shared" si="4"/>
        <v>600</v>
      </c>
      <c r="H43">
        <f t="shared" si="0"/>
        <v>480</v>
      </c>
      <c r="I43">
        <f t="shared" si="1"/>
        <v>1710</v>
      </c>
      <c r="J43" s="5">
        <f t="shared" si="2"/>
        <v>0</v>
      </c>
    </row>
    <row r="44" spans="1:10" x14ac:dyDescent="0.25">
      <c r="A44" s="1">
        <v>44755</v>
      </c>
      <c r="B44">
        <v>22</v>
      </c>
      <c r="C44">
        <f t="shared" si="5"/>
        <v>83</v>
      </c>
      <c r="D44">
        <f t="shared" si="6"/>
        <v>111</v>
      </c>
      <c r="E44">
        <f t="shared" si="7"/>
        <v>75</v>
      </c>
      <c r="F44">
        <f t="shared" si="3"/>
        <v>581</v>
      </c>
      <c r="G44">
        <f t="shared" si="4"/>
        <v>555</v>
      </c>
      <c r="H44">
        <f t="shared" si="0"/>
        <v>450</v>
      </c>
      <c r="I44">
        <f t="shared" si="1"/>
        <v>1586</v>
      </c>
      <c r="J44" s="5">
        <f t="shared" si="2"/>
        <v>0</v>
      </c>
    </row>
    <row r="45" spans="1:10" x14ac:dyDescent="0.25">
      <c r="A45" s="1">
        <v>44756</v>
      </c>
      <c r="B45">
        <v>17</v>
      </c>
      <c r="C45">
        <f t="shared" si="5"/>
        <v>65</v>
      </c>
      <c r="D45">
        <f t="shared" si="6"/>
        <v>91</v>
      </c>
      <c r="E45">
        <f t="shared" si="7"/>
        <v>63</v>
      </c>
      <c r="F45">
        <f t="shared" si="3"/>
        <v>455</v>
      </c>
      <c r="G45">
        <f t="shared" si="4"/>
        <v>455</v>
      </c>
      <c r="H45">
        <f t="shared" si="0"/>
        <v>378</v>
      </c>
      <c r="I45">
        <f t="shared" si="1"/>
        <v>1288</v>
      </c>
      <c r="J45" s="5">
        <f t="shared" si="2"/>
        <v>0</v>
      </c>
    </row>
    <row r="46" spans="1:10" x14ac:dyDescent="0.25">
      <c r="A46" s="1">
        <v>44757</v>
      </c>
      <c r="B46">
        <v>18</v>
      </c>
      <c r="C46">
        <f t="shared" si="5"/>
        <v>69</v>
      </c>
      <c r="D46">
        <f t="shared" si="6"/>
        <v>95</v>
      </c>
      <c r="E46">
        <f t="shared" si="7"/>
        <v>65</v>
      </c>
      <c r="F46">
        <f t="shared" si="3"/>
        <v>483</v>
      </c>
      <c r="G46">
        <f t="shared" si="4"/>
        <v>475</v>
      </c>
      <c r="H46">
        <f t="shared" si="0"/>
        <v>390</v>
      </c>
      <c r="I46">
        <f t="shared" si="1"/>
        <v>1348</v>
      </c>
      <c r="J46" s="5">
        <f t="shared" si="2"/>
        <v>0</v>
      </c>
    </row>
    <row r="47" spans="1:10" x14ac:dyDescent="0.25">
      <c r="A47" s="1">
        <v>44758</v>
      </c>
      <c r="B47">
        <v>23</v>
      </c>
      <c r="C47">
        <f t="shared" si="5"/>
        <v>86</v>
      </c>
      <c r="D47">
        <f t="shared" si="6"/>
        <v>115</v>
      </c>
      <c r="E47">
        <f t="shared" si="7"/>
        <v>77</v>
      </c>
      <c r="F47">
        <f t="shared" si="3"/>
        <v>602</v>
      </c>
      <c r="G47">
        <f t="shared" si="4"/>
        <v>575</v>
      </c>
      <c r="H47">
        <f t="shared" si="0"/>
        <v>462</v>
      </c>
      <c r="I47">
        <f t="shared" si="1"/>
        <v>1639</v>
      </c>
      <c r="J47" s="5">
        <f t="shared" si="2"/>
        <v>0</v>
      </c>
    </row>
    <row r="48" spans="1:10" x14ac:dyDescent="0.25">
      <c r="A48" s="1">
        <v>44759</v>
      </c>
      <c r="B48">
        <v>23</v>
      </c>
      <c r="C48">
        <f t="shared" si="5"/>
        <v>86</v>
      </c>
      <c r="D48">
        <f t="shared" si="6"/>
        <v>115</v>
      </c>
      <c r="E48">
        <f t="shared" si="7"/>
        <v>77</v>
      </c>
      <c r="F48">
        <f t="shared" si="3"/>
        <v>602</v>
      </c>
      <c r="G48">
        <f t="shared" si="4"/>
        <v>575</v>
      </c>
      <c r="H48">
        <f t="shared" si="0"/>
        <v>462</v>
      </c>
      <c r="I48">
        <f t="shared" si="1"/>
        <v>1639</v>
      </c>
      <c r="J48" s="5">
        <f t="shared" si="2"/>
        <v>0</v>
      </c>
    </row>
    <row r="49" spans="1:10" x14ac:dyDescent="0.25">
      <c r="A49" s="1">
        <v>44760</v>
      </c>
      <c r="B49">
        <v>19</v>
      </c>
      <c r="C49">
        <f t="shared" si="5"/>
        <v>72</v>
      </c>
      <c r="D49">
        <f t="shared" si="6"/>
        <v>99</v>
      </c>
      <c r="E49">
        <f t="shared" si="7"/>
        <v>68</v>
      </c>
      <c r="F49">
        <f t="shared" si="3"/>
        <v>504</v>
      </c>
      <c r="G49">
        <f t="shared" si="4"/>
        <v>495</v>
      </c>
      <c r="H49">
        <f t="shared" si="0"/>
        <v>408</v>
      </c>
      <c r="I49">
        <f t="shared" si="1"/>
        <v>1407</v>
      </c>
      <c r="J49" s="5">
        <f t="shared" si="2"/>
        <v>0</v>
      </c>
    </row>
    <row r="50" spans="1:10" x14ac:dyDescent="0.25">
      <c r="A50" s="1">
        <v>44761</v>
      </c>
      <c r="B50">
        <v>21</v>
      </c>
      <c r="C50">
        <f t="shared" si="5"/>
        <v>79</v>
      </c>
      <c r="D50">
        <f t="shared" si="6"/>
        <v>107</v>
      </c>
      <c r="E50">
        <f t="shared" si="7"/>
        <v>72</v>
      </c>
      <c r="F50">
        <f t="shared" si="3"/>
        <v>553</v>
      </c>
      <c r="G50">
        <f t="shared" si="4"/>
        <v>535</v>
      </c>
      <c r="H50">
        <f t="shared" si="0"/>
        <v>432</v>
      </c>
      <c r="I50">
        <f t="shared" si="1"/>
        <v>1520</v>
      </c>
      <c r="J50" s="5">
        <f t="shared" si="2"/>
        <v>0</v>
      </c>
    </row>
    <row r="51" spans="1:10" x14ac:dyDescent="0.25">
      <c r="A51" s="1">
        <v>44762</v>
      </c>
      <c r="B51">
        <v>25</v>
      </c>
      <c r="C51">
        <f t="shared" si="5"/>
        <v>93</v>
      </c>
      <c r="D51">
        <f t="shared" si="6"/>
        <v>124</v>
      </c>
      <c r="E51">
        <f t="shared" si="7"/>
        <v>82</v>
      </c>
      <c r="F51">
        <f t="shared" si="3"/>
        <v>651</v>
      </c>
      <c r="G51">
        <f t="shared" si="4"/>
        <v>620</v>
      </c>
      <c r="H51">
        <f t="shared" si="0"/>
        <v>492</v>
      </c>
      <c r="I51">
        <f t="shared" si="1"/>
        <v>1763</v>
      </c>
      <c r="J51" s="5">
        <f t="shared" si="2"/>
        <v>0</v>
      </c>
    </row>
    <row r="52" spans="1:10" x14ac:dyDescent="0.25">
      <c r="A52" s="1">
        <v>44763</v>
      </c>
      <c r="B52">
        <v>28</v>
      </c>
      <c r="C52">
        <f t="shared" si="5"/>
        <v>103</v>
      </c>
      <c r="D52">
        <f t="shared" si="6"/>
        <v>136</v>
      </c>
      <c r="E52">
        <f t="shared" si="7"/>
        <v>89</v>
      </c>
      <c r="F52">
        <f t="shared" si="3"/>
        <v>721</v>
      </c>
      <c r="G52">
        <f t="shared" si="4"/>
        <v>680</v>
      </c>
      <c r="H52">
        <f t="shared" si="0"/>
        <v>534</v>
      </c>
      <c r="I52">
        <f t="shared" si="1"/>
        <v>1935</v>
      </c>
      <c r="J52" s="5">
        <f t="shared" si="2"/>
        <v>0</v>
      </c>
    </row>
    <row r="53" spans="1:10" x14ac:dyDescent="0.25">
      <c r="A53" s="1">
        <v>44764</v>
      </c>
      <c r="B53">
        <v>27</v>
      </c>
      <c r="C53">
        <f t="shared" si="5"/>
        <v>100</v>
      </c>
      <c r="D53">
        <f t="shared" si="6"/>
        <v>132</v>
      </c>
      <c r="E53">
        <f t="shared" si="7"/>
        <v>87</v>
      </c>
      <c r="F53">
        <f t="shared" si="3"/>
        <v>700</v>
      </c>
      <c r="G53">
        <f t="shared" si="4"/>
        <v>660</v>
      </c>
      <c r="H53">
        <f t="shared" si="0"/>
        <v>522</v>
      </c>
      <c r="I53">
        <f t="shared" si="1"/>
        <v>1882</v>
      </c>
      <c r="J53" s="5">
        <f t="shared" si="2"/>
        <v>0</v>
      </c>
    </row>
    <row r="54" spans="1:10" x14ac:dyDescent="0.25">
      <c r="A54" s="1">
        <v>44765</v>
      </c>
      <c r="B54">
        <v>23</v>
      </c>
      <c r="C54">
        <f t="shared" si="5"/>
        <v>86</v>
      </c>
      <c r="D54">
        <f t="shared" si="6"/>
        <v>115</v>
      </c>
      <c r="E54">
        <f t="shared" si="7"/>
        <v>77</v>
      </c>
      <c r="F54">
        <f t="shared" si="3"/>
        <v>602</v>
      </c>
      <c r="G54">
        <f t="shared" si="4"/>
        <v>575</v>
      </c>
      <c r="H54">
        <f t="shared" si="0"/>
        <v>462</v>
      </c>
      <c r="I54">
        <f t="shared" si="1"/>
        <v>1639</v>
      </c>
      <c r="J54" s="5">
        <f t="shared" si="2"/>
        <v>0</v>
      </c>
    </row>
    <row r="55" spans="1:10" x14ac:dyDescent="0.25">
      <c r="A55" s="1">
        <v>44766</v>
      </c>
      <c r="B55">
        <v>26</v>
      </c>
      <c r="C55">
        <f t="shared" si="5"/>
        <v>96</v>
      </c>
      <c r="D55">
        <f t="shared" si="6"/>
        <v>128</v>
      </c>
      <c r="E55">
        <f t="shared" si="7"/>
        <v>84</v>
      </c>
      <c r="F55">
        <f t="shared" si="3"/>
        <v>672</v>
      </c>
      <c r="G55">
        <f t="shared" si="4"/>
        <v>640</v>
      </c>
      <c r="H55">
        <f t="shared" si="0"/>
        <v>504</v>
      </c>
      <c r="I55">
        <f t="shared" si="1"/>
        <v>1816</v>
      </c>
      <c r="J55" s="5">
        <f t="shared" si="2"/>
        <v>0</v>
      </c>
    </row>
    <row r="56" spans="1:10" x14ac:dyDescent="0.25">
      <c r="A56" s="1">
        <v>44767</v>
      </c>
      <c r="B56">
        <v>29</v>
      </c>
      <c r="C56">
        <f t="shared" si="5"/>
        <v>107</v>
      </c>
      <c r="D56">
        <f t="shared" si="6"/>
        <v>140</v>
      </c>
      <c r="E56">
        <f t="shared" si="7"/>
        <v>91</v>
      </c>
      <c r="F56">
        <f t="shared" si="3"/>
        <v>749</v>
      </c>
      <c r="G56">
        <f t="shared" si="4"/>
        <v>700</v>
      </c>
      <c r="H56">
        <f t="shared" si="0"/>
        <v>546</v>
      </c>
      <c r="I56">
        <f t="shared" si="1"/>
        <v>1995</v>
      </c>
      <c r="J56" s="5">
        <f t="shared" si="2"/>
        <v>0</v>
      </c>
    </row>
    <row r="57" spans="1:10" x14ac:dyDescent="0.25">
      <c r="A57" s="1">
        <v>44768</v>
      </c>
      <c r="B57">
        <v>26</v>
      </c>
      <c r="C57">
        <f t="shared" si="5"/>
        <v>96</v>
      </c>
      <c r="D57">
        <f t="shared" si="6"/>
        <v>128</v>
      </c>
      <c r="E57">
        <f t="shared" si="7"/>
        <v>84</v>
      </c>
      <c r="F57">
        <f t="shared" si="3"/>
        <v>672</v>
      </c>
      <c r="G57">
        <f t="shared" si="4"/>
        <v>640</v>
      </c>
      <c r="H57">
        <f t="shared" si="0"/>
        <v>504</v>
      </c>
      <c r="I57">
        <f t="shared" si="1"/>
        <v>1816</v>
      </c>
      <c r="J57" s="5">
        <f t="shared" si="2"/>
        <v>0</v>
      </c>
    </row>
    <row r="58" spans="1:10" x14ac:dyDescent="0.25">
      <c r="A58" s="1">
        <v>44769</v>
      </c>
      <c r="B58">
        <v>27</v>
      </c>
      <c r="C58">
        <f t="shared" si="5"/>
        <v>100</v>
      </c>
      <c r="D58">
        <f t="shared" si="6"/>
        <v>132</v>
      </c>
      <c r="E58">
        <f t="shared" si="7"/>
        <v>87</v>
      </c>
      <c r="F58">
        <f t="shared" si="3"/>
        <v>700</v>
      </c>
      <c r="G58">
        <f t="shared" si="4"/>
        <v>660</v>
      </c>
      <c r="H58">
        <f t="shared" si="0"/>
        <v>522</v>
      </c>
      <c r="I58">
        <f t="shared" si="1"/>
        <v>1882</v>
      </c>
      <c r="J58" s="5">
        <f t="shared" si="2"/>
        <v>0</v>
      </c>
    </row>
    <row r="59" spans="1:10" x14ac:dyDescent="0.25">
      <c r="A59" s="1">
        <v>44770</v>
      </c>
      <c r="B59">
        <v>24</v>
      </c>
      <c r="C59">
        <f t="shared" si="5"/>
        <v>90</v>
      </c>
      <c r="D59">
        <f t="shared" si="6"/>
        <v>120</v>
      </c>
      <c r="E59">
        <f t="shared" si="7"/>
        <v>80</v>
      </c>
      <c r="F59">
        <f t="shared" si="3"/>
        <v>630</v>
      </c>
      <c r="G59">
        <f t="shared" si="4"/>
        <v>600</v>
      </c>
      <c r="H59">
        <f t="shared" si="0"/>
        <v>480</v>
      </c>
      <c r="I59">
        <f t="shared" si="1"/>
        <v>1710</v>
      </c>
      <c r="J59" s="5">
        <f t="shared" si="2"/>
        <v>0</v>
      </c>
    </row>
    <row r="60" spans="1:10" x14ac:dyDescent="0.25">
      <c r="A60" s="1">
        <v>44771</v>
      </c>
      <c r="B60">
        <v>26</v>
      </c>
      <c r="C60">
        <f t="shared" si="5"/>
        <v>96</v>
      </c>
      <c r="D60">
        <f t="shared" si="6"/>
        <v>128</v>
      </c>
      <c r="E60">
        <f t="shared" si="7"/>
        <v>84</v>
      </c>
      <c r="F60">
        <f t="shared" si="3"/>
        <v>672</v>
      </c>
      <c r="G60">
        <f t="shared" si="4"/>
        <v>640</v>
      </c>
      <c r="H60">
        <f t="shared" si="0"/>
        <v>504</v>
      </c>
      <c r="I60">
        <f t="shared" si="1"/>
        <v>1816</v>
      </c>
      <c r="J60" s="5">
        <f t="shared" si="2"/>
        <v>0</v>
      </c>
    </row>
    <row r="61" spans="1:10" x14ac:dyDescent="0.25">
      <c r="A61" s="1">
        <v>44772</v>
      </c>
      <c r="B61">
        <v>25</v>
      </c>
      <c r="C61">
        <f t="shared" si="5"/>
        <v>93</v>
      </c>
      <c r="D61">
        <f t="shared" si="6"/>
        <v>124</v>
      </c>
      <c r="E61">
        <f t="shared" si="7"/>
        <v>82</v>
      </c>
      <c r="F61">
        <f t="shared" si="3"/>
        <v>651</v>
      </c>
      <c r="G61">
        <f t="shared" si="4"/>
        <v>620</v>
      </c>
      <c r="H61">
        <f t="shared" si="0"/>
        <v>492</v>
      </c>
      <c r="I61">
        <f t="shared" si="1"/>
        <v>1763</v>
      </c>
      <c r="J61" s="5">
        <f t="shared" si="2"/>
        <v>0</v>
      </c>
    </row>
    <row r="62" spans="1:10" x14ac:dyDescent="0.25">
      <c r="A62" s="1">
        <v>44773</v>
      </c>
      <c r="B62">
        <v>24</v>
      </c>
      <c r="C62">
        <f t="shared" si="5"/>
        <v>90</v>
      </c>
      <c r="D62">
        <f t="shared" si="6"/>
        <v>120</v>
      </c>
      <c r="E62">
        <f t="shared" si="7"/>
        <v>80</v>
      </c>
      <c r="F62">
        <f t="shared" si="3"/>
        <v>630</v>
      </c>
      <c r="G62">
        <f t="shared" si="4"/>
        <v>600</v>
      </c>
      <c r="H62">
        <f t="shared" si="0"/>
        <v>480</v>
      </c>
      <c r="I62">
        <f t="shared" si="1"/>
        <v>1710</v>
      </c>
      <c r="J62" s="5">
        <f t="shared" si="2"/>
        <v>0</v>
      </c>
    </row>
    <row r="63" spans="1:10" x14ac:dyDescent="0.25">
      <c r="A63" s="1">
        <v>44774</v>
      </c>
      <c r="B63">
        <v>22</v>
      </c>
      <c r="C63">
        <f t="shared" si="5"/>
        <v>83</v>
      </c>
      <c r="D63">
        <f t="shared" si="6"/>
        <v>111</v>
      </c>
      <c r="E63">
        <f t="shared" si="7"/>
        <v>75</v>
      </c>
      <c r="F63">
        <f t="shared" si="3"/>
        <v>581</v>
      </c>
      <c r="G63">
        <f t="shared" si="4"/>
        <v>555</v>
      </c>
      <c r="H63">
        <f t="shared" si="0"/>
        <v>450</v>
      </c>
      <c r="I63">
        <f t="shared" si="1"/>
        <v>1586</v>
      </c>
      <c r="J63" s="5">
        <f t="shared" si="2"/>
        <v>0</v>
      </c>
    </row>
    <row r="64" spans="1:10" x14ac:dyDescent="0.25">
      <c r="A64" s="1">
        <v>44775</v>
      </c>
      <c r="B64">
        <v>19</v>
      </c>
      <c r="C64">
        <f t="shared" si="5"/>
        <v>72</v>
      </c>
      <c r="D64">
        <f t="shared" si="6"/>
        <v>99</v>
      </c>
      <c r="E64">
        <f t="shared" si="7"/>
        <v>68</v>
      </c>
      <c r="F64">
        <f t="shared" si="3"/>
        <v>504</v>
      </c>
      <c r="G64">
        <f t="shared" si="4"/>
        <v>495</v>
      </c>
      <c r="H64">
        <f t="shared" si="0"/>
        <v>408</v>
      </c>
      <c r="I64">
        <f t="shared" si="1"/>
        <v>1407</v>
      </c>
      <c r="J64" s="5">
        <f t="shared" si="2"/>
        <v>0</v>
      </c>
    </row>
    <row r="65" spans="1:10" x14ac:dyDescent="0.25">
      <c r="A65" s="1">
        <v>44776</v>
      </c>
      <c r="B65">
        <v>21</v>
      </c>
      <c r="C65">
        <f t="shared" si="5"/>
        <v>79</v>
      </c>
      <c r="D65">
        <f t="shared" si="6"/>
        <v>107</v>
      </c>
      <c r="E65">
        <f t="shared" si="7"/>
        <v>72</v>
      </c>
      <c r="F65">
        <f t="shared" si="3"/>
        <v>553</v>
      </c>
      <c r="G65">
        <f t="shared" si="4"/>
        <v>535</v>
      </c>
      <c r="H65">
        <f t="shared" si="0"/>
        <v>432</v>
      </c>
      <c r="I65">
        <f t="shared" si="1"/>
        <v>1520</v>
      </c>
      <c r="J65" s="5">
        <f t="shared" si="2"/>
        <v>0</v>
      </c>
    </row>
    <row r="66" spans="1:10" x14ac:dyDescent="0.25">
      <c r="A66" s="1">
        <v>44777</v>
      </c>
      <c r="B66">
        <v>26</v>
      </c>
      <c r="C66">
        <f t="shared" si="5"/>
        <v>96</v>
      </c>
      <c r="D66">
        <f t="shared" si="6"/>
        <v>128</v>
      </c>
      <c r="E66">
        <f t="shared" si="7"/>
        <v>84</v>
      </c>
      <c r="F66">
        <f t="shared" si="3"/>
        <v>672</v>
      </c>
      <c r="G66">
        <f t="shared" si="4"/>
        <v>640</v>
      </c>
      <c r="H66">
        <f t="shared" ref="H66:H93" si="8">E66*6</f>
        <v>504</v>
      </c>
      <c r="I66">
        <f t="shared" ref="I66:I93" si="9">SUM(F66:H66)</f>
        <v>1816</v>
      </c>
      <c r="J66" s="5">
        <f t="shared" ref="J66:J123" si="10">IF(I66&lt;1000, 1, 0)</f>
        <v>0</v>
      </c>
    </row>
    <row r="67" spans="1:10" x14ac:dyDescent="0.25">
      <c r="A67" s="1">
        <v>44778</v>
      </c>
      <c r="B67">
        <v>19</v>
      </c>
      <c r="C67">
        <f t="shared" si="5"/>
        <v>72</v>
      </c>
      <c r="D67">
        <f t="shared" si="6"/>
        <v>99</v>
      </c>
      <c r="E67">
        <f t="shared" si="7"/>
        <v>68</v>
      </c>
      <c r="F67">
        <f t="shared" ref="F67:F93" si="11">C67*7</f>
        <v>504</v>
      </c>
      <c r="G67">
        <f t="shared" ref="G67:G93" si="12">D67*5</f>
        <v>495</v>
      </c>
      <c r="H67">
        <f t="shared" si="8"/>
        <v>408</v>
      </c>
      <c r="I67">
        <f t="shared" si="9"/>
        <v>1407</v>
      </c>
      <c r="J67" s="5">
        <f t="shared" si="10"/>
        <v>0</v>
      </c>
    </row>
    <row r="68" spans="1:10" x14ac:dyDescent="0.25">
      <c r="A68" s="1">
        <v>44779</v>
      </c>
      <c r="B68">
        <v>21</v>
      </c>
      <c r="C68">
        <f t="shared" ref="C68:C123" si="13">INT(C$2*(1+(1/13)*(($B68-24)/2)))</f>
        <v>79</v>
      </c>
      <c r="D68">
        <f t="shared" ref="D68:D123" si="14">INT(D$2*(1+(2/29)*(($B68-24)/2)))</f>
        <v>107</v>
      </c>
      <c r="E68">
        <f t="shared" ref="E68:E123" si="15">INT(E$2*(1+(1/17)*(($B68-24)/2)))</f>
        <v>72</v>
      </c>
      <c r="F68">
        <f t="shared" si="11"/>
        <v>553</v>
      </c>
      <c r="G68">
        <f t="shared" si="12"/>
        <v>535</v>
      </c>
      <c r="H68">
        <f t="shared" si="8"/>
        <v>432</v>
      </c>
      <c r="I68">
        <f t="shared" si="9"/>
        <v>1520</v>
      </c>
      <c r="J68" s="5">
        <f t="shared" si="10"/>
        <v>0</v>
      </c>
    </row>
    <row r="69" spans="1:10" x14ac:dyDescent="0.25">
      <c r="A69" s="1">
        <v>44780</v>
      </c>
      <c r="B69">
        <v>23</v>
      </c>
      <c r="C69">
        <f t="shared" si="13"/>
        <v>86</v>
      </c>
      <c r="D69">
        <f t="shared" si="14"/>
        <v>115</v>
      </c>
      <c r="E69">
        <f t="shared" si="15"/>
        <v>77</v>
      </c>
      <c r="F69">
        <f t="shared" si="11"/>
        <v>602</v>
      </c>
      <c r="G69">
        <f t="shared" si="12"/>
        <v>575</v>
      </c>
      <c r="H69">
        <f t="shared" si="8"/>
        <v>462</v>
      </c>
      <c r="I69">
        <f t="shared" si="9"/>
        <v>1639</v>
      </c>
      <c r="J69" s="5">
        <f t="shared" si="10"/>
        <v>0</v>
      </c>
    </row>
    <row r="70" spans="1:10" x14ac:dyDescent="0.25">
      <c r="A70" s="1">
        <v>44781</v>
      </c>
      <c r="B70">
        <v>27</v>
      </c>
      <c r="C70">
        <f t="shared" si="13"/>
        <v>100</v>
      </c>
      <c r="D70">
        <f t="shared" si="14"/>
        <v>132</v>
      </c>
      <c r="E70">
        <f t="shared" si="15"/>
        <v>87</v>
      </c>
      <c r="F70">
        <f t="shared" si="11"/>
        <v>700</v>
      </c>
      <c r="G70">
        <f t="shared" si="12"/>
        <v>660</v>
      </c>
      <c r="H70">
        <f t="shared" si="8"/>
        <v>522</v>
      </c>
      <c r="I70">
        <f t="shared" si="9"/>
        <v>1882</v>
      </c>
      <c r="J70" s="5">
        <f t="shared" si="10"/>
        <v>0</v>
      </c>
    </row>
    <row r="71" spans="1:10" x14ac:dyDescent="0.25">
      <c r="A71" s="1">
        <v>44782</v>
      </c>
      <c r="B71">
        <v>20</v>
      </c>
      <c r="C71">
        <f t="shared" si="13"/>
        <v>76</v>
      </c>
      <c r="D71">
        <f t="shared" si="14"/>
        <v>103</v>
      </c>
      <c r="E71">
        <f t="shared" si="15"/>
        <v>70</v>
      </c>
      <c r="F71">
        <f t="shared" si="11"/>
        <v>532</v>
      </c>
      <c r="G71">
        <f t="shared" si="12"/>
        <v>515</v>
      </c>
      <c r="H71">
        <f t="shared" si="8"/>
        <v>420</v>
      </c>
      <c r="I71">
        <f t="shared" si="9"/>
        <v>1467</v>
      </c>
      <c r="J71" s="5">
        <f t="shared" si="10"/>
        <v>0</v>
      </c>
    </row>
    <row r="72" spans="1:10" x14ac:dyDescent="0.25">
      <c r="A72" s="1">
        <v>44783</v>
      </c>
      <c r="B72">
        <v>18</v>
      </c>
      <c r="C72">
        <f t="shared" si="13"/>
        <v>69</v>
      </c>
      <c r="D72">
        <f t="shared" si="14"/>
        <v>95</v>
      </c>
      <c r="E72">
        <f t="shared" si="15"/>
        <v>65</v>
      </c>
      <c r="F72">
        <f t="shared" si="11"/>
        <v>483</v>
      </c>
      <c r="G72">
        <f t="shared" si="12"/>
        <v>475</v>
      </c>
      <c r="H72">
        <f t="shared" si="8"/>
        <v>390</v>
      </c>
      <c r="I72">
        <f t="shared" si="9"/>
        <v>1348</v>
      </c>
      <c r="J72" s="5">
        <f t="shared" si="10"/>
        <v>0</v>
      </c>
    </row>
    <row r="73" spans="1:10" x14ac:dyDescent="0.25">
      <c r="A73" s="1">
        <v>44784</v>
      </c>
      <c r="B73">
        <v>17</v>
      </c>
      <c r="C73">
        <f t="shared" si="13"/>
        <v>65</v>
      </c>
      <c r="D73">
        <f t="shared" si="14"/>
        <v>91</v>
      </c>
      <c r="E73">
        <f t="shared" si="15"/>
        <v>63</v>
      </c>
      <c r="F73">
        <f t="shared" si="11"/>
        <v>455</v>
      </c>
      <c r="G73">
        <f t="shared" si="12"/>
        <v>455</v>
      </c>
      <c r="H73">
        <f t="shared" si="8"/>
        <v>378</v>
      </c>
      <c r="I73">
        <f t="shared" si="9"/>
        <v>1288</v>
      </c>
      <c r="J73" s="5">
        <f t="shared" si="10"/>
        <v>0</v>
      </c>
    </row>
    <row r="74" spans="1:10" x14ac:dyDescent="0.25">
      <c r="A74" s="1">
        <v>44785</v>
      </c>
      <c r="B74">
        <v>19</v>
      </c>
      <c r="C74">
        <f t="shared" si="13"/>
        <v>72</v>
      </c>
      <c r="D74">
        <f t="shared" si="14"/>
        <v>99</v>
      </c>
      <c r="E74">
        <f t="shared" si="15"/>
        <v>68</v>
      </c>
      <c r="F74">
        <f t="shared" si="11"/>
        <v>504</v>
      </c>
      <c r="G74">
        <f t="shared" si="12"/>
        <v>495</v>
      </c>
      <c r="H74">
        <f t="shared" si="8"/>
        <v>408</v>
      </c>
      <c r="I74">
        <f t="shared" si="9"/>
        <v>1407</v>
      </c>
      <c r="J74" s="5">
        <f t="shared" si="10"/>
        <v>0</v>
      </c>
    </row>
    <row r="75" spans="1:10" x14ac:dyDescent="0.25">
      <c r="A75" s="1">
        <v>44786</v>
      </c>
      <c r="B75">
        <v>26</v>
      </c>
      <c r="C75">
        <f t="shared" si="13"/>
        <v>96</v>
      </c>
      <c r="D75">
        <f t="shared" si="14"/>
        <v>128</v>
      </c>
      <c r="E75">
        <f t="shared" si="15"/>
        <v>84</v>
      </c>
      <c r="F75">
        <f t="shared" si="11"/>
        <v>672</v>
      </c>
      <c r="G75">
        <f t="shared" si="12"/>
        <v>640</v>
      </c>
      <c r="H75">
        <f t="shared" si="8"/>
        <v>504</v>
      </c>
      <c r="I75">
        <f t="shared" si="9"/>
        <v>1816</v>
      </c>
      <c r="J75" s="5">
        <f t="shared" si="10"/>
        <v>0</v>
      </c>
    </row>
    <row r="76" spans="1:10" x14ac:dyDescent="0.25">
      <c r="A76" s="1">
        <v>44787</v>
      </c>
      <c r="B76">
        <v>21</v>
      </c>
      <c r="C76">
        <f t="shared" si="13"/>
        <v>79</v>
      </c>
      <c r="D76">
        <f t="shared" si="14"/>
        <v>107</v>
      </c>
      <c r="E76">
        <f t="shared" si="15"/>
        <v>72</v>
      </c>
      <c r="F76">
        <f t="shared" si="11"/>
        <v>553</v>
      </c>
      <c r="G76">
        <f t="shared" si="12"/>
        <v>535</v>
      </c>
      <c r="H76">
        <f t="shared" si="8"/>
        <v>432</v>
      </c>
      <c r="I76">
        <f t="shared" si="9"/>
        <v>1520</v>
      </c>
      <c r="J76" s="5">
        <f t="shared" si="10"/>
        <v>0</v>
      </c>
    </row>
    <row r="77" spans="1:10" x14ac:dyDescent="0.25">
      <c r="A77" s="1">
        <v>44788</v>
      </c>
      <c r="B77">
        <v>19</v>
      </c>
      <c r="C77">
        <f t="shared" si="13"/>
        <v>72</v>
      </c>
      <c r="D77">
        <f t="shared" si="14"/>
        <v>99</v>
      </c>
      <c r="E77">
        <f t="shared" si="15"/>
        <v>68</v>
      </c>
      <c r="F77">
        <f t="shared" si="11"/>
        <v>504</v>
      </c>
      <c r="G77">
        <f t="shared" si="12"/>
        <v>495</v>
      </c>
      <c r="H77">
        <f t="shared" si="8"/>
        <v>408</v>
      </c>
      <c r="I77">
        <f t="shared" si="9"/>
        <v>1407</v>
      </c>
      <c r="J77" s="5">
        <f t="shared" si="10"/>
        <v>0</v>
      </c>
    </row>
    <row r="78" spans="1:10" x14ac:dyDescent="0.25">
      <c r="A78" s="1">
        <v>44789</v>
      </c>
      <c r="B78">
        <v>19</v>
      </c>
      <c r="C78">
        <f t="shared" si="13"/>
        <v>72</v>
      </c>
      <c r="D78">
        <f t="shared" si="14"/>
        <v>99</v>
      </c>
      <c r="E78">
        <f t="shared" si="15"/>
        <v>68</v>
      </c>
      <c r="F78">
        <f t="shared" si="11"/>
        <v>504</v>
      </c>
      <c r="G78">
        <f t="shared" si="12"/>
        <v>495</v>
      </c>
      <c r="H78">
        <f t="shared" si="8"/>
        <v>408</v>
      </c>
      <c r="I78">
        <f t="shared" si="9"/>
        <v>1407</v>
      </c>
      <c r="J78" s="5">
        <f t="shared" si="10"/>
        <v>0</v>
      </c>
    </row>
    <row r="79" spans="1:10" x14ac:dyDescent="0.25">
      <c r="A79" s="1">
        <v>44790</v>
      </c>
      <c r="B79">
        <v>21</v>
      </c>
      <c r="C79">
        <f t="shared" si="13"/>
        <v>79</v>
      </c>
      <c r="D79">
        <f t="shared" si="14"/>
        <v>107</v>
      </c>
      <c r="E79">
        <f t="shared" si="15"/>
        <v>72</v>
      </c>
      <c r="F79">
        <f t="shared" si="11"/>
        <v>553</v>
      </c>
      <c r="G79">
        <f t="shared" si="12"/>
        <v>535</v>
      </c>
      <c r="H79">
        <f t="shared" si="8"/>
        <v>432</v>
      </c>
      <c r="I79">
        <f t="shared" si="9"/>
        <v>1520</v>
      </c>
      <c r="J79" s="5">
        <f t="shared" si="10"/>
        <v>0</v>
      </c>
    </row>
    <row r="80" spans="1:10" x14ac:dyDescent="0.25">
      <c r="A80" s="1">
        <v>44791</v>
      </c>
      <c r="B80">
        <v>21</v>
      </c>
      <c r="C80">
        <f t="shared" si="13"/>
        <v>79</v>
      </c>
      <c r="D80">
        <f t="shared" si="14"/>
        <v>107</v>
      </c>
      <c r="E80">
        <f t="shared" si="15"/>
        <v>72</v>
      </c>
      <c r="F80">
        <f t="shared" si="11"/>
        <v>553</v>
      </c>
      <c r="G80">
        <f t="shared" si="12"/>
        <v>535</v>
      </c>
      <c r="H80">
        <f t="shared" si="8"/>
        <v>432</v>
      </c>
      <c r="I80">
        <f t="shared" si="9"/>
        <v>1520</v>
      </c>
      <c r="J80" s="5">
        <f t="shared" si="10"/>
        <v>0</v>
      </c>
    </row>
    <row r="81" spans="1:11" x14ac:dyDescent="0.25">
      <c r="A81" s="1">
        <v>44792</v>
      </c>
      <c r="B81">
        <v>24</v>
      </c>
      <c r="C81">
        <f t="shared" si="13"/>
        <v>90</v>
      </c>
      <c r="D81">
        <f t="shared" si="14"/>
        <v>120</v>
      </c>
      <c r="E81">
        <f t="shared" si="15"/>
        <v>80</v>
      </c>
      <c r="F81">
        <f t="shared" si="11"/>
        <v>630</v>
      </c>
      <c r="G81">
        <f t="shared" si="12"/>
        <v>600</v>
      </c>
      <c r="H81">
        <f t="shared" si="8"/>
        <v>480</v>
      </c>
      <c r="I81">
        <f t="shared" si="9"/>
        <v>1710</v>
      </c>
      <c r="J81" s="5">
        <f t="shared" si="10"/>
        <v>0</v>
      </c>
    </row>
    <row r="82" spans="1:11" x14ac:dyDescent="0.25">
      <c r="A82" s="1">
        <v>44793</v>
      </c>
      <c r="B82">
        <v>26</v>
      </c>
      <c r="C82">
        <f t="shared" si="13"/>
        <v>96</v>
      </c>
      <c r="D82">
        <f t="shared" si="14"/>
        <v>128</v>
      </c>
      <c r="E82">
        <f t="shared" si="15"/>
        <v>84</v>
      </c>
      <c r="F82">
        <f t="shared" si="11"/>
        <v>672</v>
      </c>
      <c r="G82">
        <f t="shared" si="12"/>
        <v>640</v>
      </c>
      <c r="H82">
        <f t="shared" si="8"/>
        <v>504</v>
      </c>
      <c r="I82">
        <f t="shared" si="9"/>
        <v>1816</v>
      </c>
      <c r="J82" s="5">
        <f t="shared" si="10"/>
        <v>0</v>
      </c>
    </row>
    <row r="83" spans="1:11" x14ac:dyDescent="0.25">
      <c r="A83" s="1">
        <v>44794</v>
      </c>
      <c r="B83">
        <v>23</v>
      </c>
      <c r="C83">
        <f t="shared" si="13"/>
        <v>86</v>
      </c>
      <c r="D83">
        <f t="shared" si="14"/>
        <v>115</v>
      </c>
      <c r="E83">
        <f t="shared" si="15"/>
        <v>77</v>
      </c>
      <c r="F83">
        <f t="shared" si="11"/>
        <v>602</v>
      </c>
      <c r="G83">
        <f t="shared" si="12"/>
        <v>575</v>
      </c>
      <c r="H83">
        <f t="shared" si="8"/>
        <v>462</v>
      </c>
      <c r="I83">
        <f t="shared" si="9"/>
        <v>1639</v>
      </c>
      <c r="J83" s="5">
        <f t="shared" si="10"/>
        <v>0</v>
      </c>
    </row>
    <row r="84" spans="1:11" x14ac:dyDescent="0.25">
      <c r="A84" s="1">
        <v>44795</v>
      </c>
      <c r="B84">
        <v>23</v>
      </c>
      <c r="C84">
        <f t="shared" si="13"/>
        <v>86</v>
      </c>
      <c r="D84">
        <f t="shared" si="14"/>
        <v>115</v>
      </c>
      <c r="E84">
        <f t="shared" si="15"/>
        <v>77</v>
      </c>
      <c r="F84">
        <f t="shared" si="11"/>
        <v>602</v>
      </c>
      <c r="G84">
        <f t="shared" si="12"/>
        <v>575</v>
      </c>
      <c r="H84">
        <f t="shared" si="8"/>
        <v>462</v>
      </c>
      <c r="I84">
        <f t="shared" si="9"/>
        <v>1639</v>
      </c>
      <c r="J84" s="5">
        <f t="shared" si="10"/>
        <v>0</v>
      </c>
    </row>
    <row r="85" spans="1:11" x14ac:dyDescent="0.25">
      <c r="A85" s="1">
        <v>44796</v>
      </c>
      <c r="B85">
        <v>24</v>
      </c>
      <c r="C85">
        <f t="shared" si="13"/>
        <v>90</v>
      </c>
      <c r="D85">
        <f t="shared" si="14"/>
        <v>120</v>
      </c>
      <c r="E85">
        <f t="shared" si="15"/>
        <v>80</v>
      </c>
      <c r="F85">
        <f t="shared" si="11"/>
        <v>630</v>
      </c>
      <c r="G85">
        <f t="shared" si="12"/>
        <v>600</v>
      </c>
      <c r="H85">
        <f t="shared" si="8"/>
        <v>480</v>
      </c>
      <c r="I85">
        <f t="shared" si="9"/>
        <v>1710</v>
      </c>
      <c r="J85" s="5">
        <f t="shared" si="10"/>
        <v>0</v>
      </c>
    </row>
    <row r="86" spans="1:11" x14ac:dyDescent="0.25">
      <c r="A86" s="1">
        <v>44797</v>
      </c>
      <c r="B86">
        <v>26</v>
      </c>
      <c r="C86">
        <f t="shared" si="13"/>
        <v>96</v>
      </c>
      <c r="D86">
        <f t="shared" si="14"/>
        <v>128</v>
      </c>
      <c r="E86">
        <f t="shared" si="15"/>
        <v>84</v>
      </c>
      <c r="F86">
        <f t="shared" si="11"/>
        <v>672</v>
      </c>
      <c r="G86">
        <f t="shared" si="12"/>
        <v>640</v>
      </c>
      <c r="H86">
        <f t="shared" si="8"/>
        <v>504</v>
      </c>
      <c r="I86">
        <f t="shared" si="9"/>
        <v>1816</v>
      </c>
      <c r="J86" s="5">
        <f t="shared" si="10"/>
        <v>0</v>
      </c>
    </row>
    <row r="87" spans="1:11" x14ac:dyDescent="0.25">
      <c r="A87" s="1">
        <v>44798</v>
      </c>
      <c r="B87">
        <v>28</v>
      </c>
      <c r="C87">
        <f t="shared" si="13"/>
        <v>103</v>
      </c>
      <c r="D87">
        <f t="shared" si="14"/>
        <v>136</v>
      </c>
      <c r="E87">
        <f t="shared" si="15"/>
        <v>89</v>
      </c>
      <c r="F87">
        <f t="shared" si="11"/>
        <v>721</v>
      </c>
      <c r="G87">
        <f t="shared" si="12"/>
        <v>680</v>
      </c>
      <c r="H87">
        <f t="shared" si="8"/>
        <v>534</v>
      </c>
      <c r="I87">
        <f t="shared" si="9"/>
        <v>1935</v>
      </c>
      <c r="J87" s="5">
        <f t="shared" si="10"/>
        <v>0</v>
      </c>
    </row>
    <row r="88" spans="1:11" x14ac:dyDescent="0.25">
      <c r="A88" s="1">
        <v>44799</v>
      </c>
      <c r="B88">
        <v>32</v>
      </c>
      <c r="C88">
        <f t="shared" si="13"/>
        <v>117</v>
      </c>
      <c r="D88">
        <f t="shared" si="14"/>
        <v>153</v>
      </c>
      <c r="E88">
        <f t="shared" si="15"/>
        <v>98</v>
      </c>
      <c r="F88">
        <f t="shared" si="11"/>
        <v>819</v>
      </c>
      <c r="G88">
        <f t="shared" si="12"/>
        <v>765</v>
      </c>
      <c r="H88">
        <f t="shared" si="8"/>
        <v>588</v>
      </c>
      <c r="I88">
        <f t="shared" si="9"/>
        <v>2172</v>
      </c>
      <c r="J88" s="5">
        <f t="shared" si="10"/>
        <v>0</v>
      </c>
    </row>
    <row r="89" spans="1:11" x14ac:dyDescent="0.25">
      <c r="A89" s="1">
        <v>44800</v>
      </c>
      <c r="B89">
        <v>26</v>
      </c>
      <c r="C89">
        <f t="shared" si="13"/>
        <v>96</v>
      </c>
      <c r="D89">
        <f t="shared" si="14"/>
        <v>128</v>
      </c>
      <c r="E89">
        <f t="shared" si="15"/>
        <v>84</v>
      </c>
      <c r="F89">
        <f t="shared" si="11"/>
        <v>672</v>
      </c>
      <c r="G89">
        <f t="shared" si="12"/>
        <v>640</v>
      </c>
      <c r="H89">
        <f t="shared" si="8"/>
        <v>504</v>
      </c>
      <c r="I89">
        <f t="shared" si="9"/>
        <v>1816</v>
      </c>
      <c r="J89" s="5">
        <f t="shared" si="10"/>
        <v>0</v>
      </c>
    </row>
    <row r="90" spans="1:11" x14ac:dyDescent="0.25">
      <c r="A90" s="1">
        <v>44801</v>
      </c>
      <c r="B90">
        <v>32</v>
      </c>
      <c r="C90">
        <f t="shared" si="13"/>
        <v>117</v>
      </c>
      <c r="D90">
        <f t="shared" si="14"/>
        <v>153</v>
      </c>
      <c r="E90">
        <f t="shared" si="15"/>
        <v>98</v>
      </c>
      <c r="F90">
        <f t="shared" si="11"/>
        <v>819</v>
      </c>
      <c r="G90">
        <f t="shared" si="12"/>
        <v>765</v>
      </c>
      <c r="H90">
        <f t="shared" si="8"/>
        <v>588</v>
      </c>
      <c r="I90">
        <f t="shared" si="9"/>
        <v>2172</v>
      </c>
      <c r="J90" s="5">
        <f t="shared" si="10"/>
        <v>0</v>
      </c>
    </row>
    <row r="91" spans="1:11" x14ac:dyDescent="0.25">
      <c r="A91" s="1">
        <v>44802</v>
      </c>
      <c r="B91">
        <v>23</v>
      </c>
      <c r="C91">
        <f t="shared" si="13"/>
        <v>86</v>
      </c>
      <c r="D91">
        <f t="shared" si="14"/>
        <v>115</v>
      </c>
      <c r="E91">
        <f t="shared" si="15"/>
        <v>77</v>
      </c>
      <c r="F91">
        <f t="shared" si="11"/>
        <v>602</v>
      </c>
      <c r="G91">
        <f t="shared" si="12"/>
        <v>575</v>
      </c>
      <c r="H91">
        <f t="shared" si="8"/>
        <v>462</v>
      </c>
      <c r="I91">
        <f t="shared" si="9"/>
        <v>1639</v>
      </c>
      <c r="J91" s="5">
        <f t="shared" si="10"/>
        <v>0</v>
      </c>
    </row>
    <row r="92" spans="1:11" x14ac:dyDescent="0.25">
      <c r="A92" s="1">
        <v>44803</v>
      </c>
      <c r="B92">
        <v>22</v>
      </c>
      <c r="C92">
        <f t="shared" si="13"/>
        <v>83</v>
      </c>
      <c r="D92">
        <f t="shared" si="14"/>
        <v>111</v>
      </c>
      <c r="E92">
        <f t="shared" si="15"/>
        <v>75</v>
      </c>
      <c r="F92">
        <f t="shared" si="11"/>
        <v>581</v>
      </c>
      <c r="G92">
        <f t="shared" si="12"/>
        <v>555</v>
      </c>
      <c r="H92">
        <f t="shared" si="8"/>
        <v>450</v>
      </c>
      <c r="I92">
        <f t="shared" si="9"/>
        <v>1586</v>
      </c>
      <c r="J92" s="5">
        <f t="shared" si="10"/>
        <v>0</v>
      </c>
    </row>
    <row r="93" spans="1:11" x14ac:dyDescent="0.25">
      <c r="A93" s="1">
        <v>44804</v>
      </c>
      <c r="B93">
        <v>25</v>
      </c>
      <c r="C93">
        <f t="shared" si="13"/>
        <v>93</v>
      </c>
      <c r="D93">
        <f t="shared" si="14"/>
        <v>124</v>
      </c>
      <c r="E93">
        <f t="shared" si="15"/>
        <v>82</v>
      </c>
      <c r="F93">
        <f t="shared" si="11"/>
        <v>651</v>
      </c>
      <c r="G93">
        <f t="shared" si="12"/>
        <v>620</v>
      </c>
      <c r="H93">
        <f t="shared" si="8"/>
        <v>492</v>
      </c>
      <c r="I93">
        <f t="shared" si="9"/>
        <v>1763</v>
      </c>
      <c r="J93" s="5">
        <f t="shared" si="10"/>
        <v>0</v>
      </c>
    </row>
    <row r="94" spans="1:11" x14ac:dyDescent="0.25">
      <c r="A94" s="1">
        <v>44805</v>
      </c>
      <c r="B94">
        <v>23</v>
      </c>
      <c r="C94">
        <f t="shared" si="13"/>
        <v>86</v>
      </c>
      <c r="D94">
        <f t="shared" si="14"/>
        <v>115</v>
      </c>
      <c r="E94">
        <f t="shared" si="15"/>
        <v>77</v>
      </c>
      <c r="F94" s="5">
        <f t="shared" ref="F94:F123" si="16">C94*7</f>
        <v>602</v>
      </c>
      <c r="G94" s="5">
        <f t="shared" ref="G94:G123" si="17">D94*5</f>
        <v>575</v>
      </c>
      <c r="H94" s="5">
        <f t="shared" ref="H94:H123" si="18">E94*6</f>
        <v>462</v>
      </c>
      <c r="I94" s="5">
        <f t="shared" ref="I94:I123" si="19">SUM(F94:H94)</f>
        <v>1639</v>
      </c>
      <c r="J94" s="5">
        <f t="shared" si="10"/>
        <v>0</v>
      </c>
      <c r="K94" t="s">
        <v>24</v>
      </c>
    </row>
    <row r="95" spans="1:11" x14ac:dyDescent="0.25">
      <c r="A95" s="1">
        <v>44806</v>
      </c>
      <c r="B95">
        <f>B94</f>
        <v>23</v>
      </c>
      <c r="C95">
        <f t="shared" si="13"/>
        <v>86</v>
      </c>
      <c r="D95">
        <f t="shared" si="14"/>
        <v>115</v>
      </c>
      <c r="E95">
        <f t="shared" si="15"/>
        <v>77</v>
      </c>
      <c r="F95" s="5">
        <f t="shared" si="16"/>
        <v>602</v>
      </c>
      <c r="G95" s="5">
        <f t="shared" si="17"/>
        <v>575</v>
      </c>
      <c r="H95" s="5">
        <f t="shared" si="18"/>
        <v>462</v>
      </c>
      <c r="I95" s="5">
        <f t="shared" si="19"/>
        <v>1639</v>
      </c>
      <c r="J95" s="5">
        <f t="shared" si="10"/>
        <v>0</v>
      </c>
    </row>
    <row r="96" spans="1:11" x14ac:dyDescent="0.25">
      <c r="A96" s="1">
        <v>44807</v>
      </c>
      <c r="B96">
        <f>B95-1</f>
        <v>22</v>
      </c>
      <c r="C96">
        <f t="shared" si="13"/>
        <v>83</v>
      </c>
      <c r="D96">
        <f t="shared" si="14"/>
        <v>111</v>
      </c>
      <c r="E96">
        <f t="shared" si="15"/>
        <v>75</v>
      </c>
      <c r="F96" s="5">
        <f t="shared" si="16"/>
        <v>581</v>
      </c>
      <c r="G96" s="5">
        <f t="shared" si="17"/>
        <v>555</v>
      </c>
      <c r="H96" s="5">
        <f t="shared" si="18"/>
        <v>450</v>
      </c>
      <c r="I96" s="5">
        <f t="shared" si="19"/>
        <v>1586</v>
      </c>
      <c r="J96" s="5">
        <f t="shared" si="10"/>
        <v>0</v>
      </c>
    </row>
    <row r="97" spans="1:10" x14ac:dyDescent="0.25">
      <c r="A97" s="1">
        <v>44808</v>
      </c>
      <c r="B97">
        <f t="shared" ref="B97" si="20">B96</f>
        <v>22</v>
      </c>
      <c r="C97">
        <f t="shared" si="13"/>
        <v>83</v>
      </c>
      <c r="D97">
        <f t="shared" si="14"/>
        <v>111</v>
      </c>
      <c r="E97">
        <f t="shared" si="15"/>
        <v>75</v>
      </c>
      <c r="F97" s="5">
        <f t="shared" si="16"/>
        <v>581</v>
      </c>
      <c r="G97" s="5">
        <f t="shared" si="17"/>
        <v>555</v>
      </c>
      <c r="H97" s="5">
        <f t="shared" si="18"/>
        <v>450</v>
      </c>
      <c r="I97" s="5">
        <f t="shared" si="19"/>
        <v>1586</v>
      </c>
      <c r="J97" s="5">
        <f t="shared" si="10"/>
        <v>0</v>
      </c>
    </row>
    <row r="98" spans="1:10" x14ac:dyDescent="0.25">
      <c r="A98" s="1">
        <v>44809</v>
      </c>
      <c r="B98">
        <f t="shared" ref="B98" si="21">B97-1</f>
        <v>21</v>
      </c>
      <c r="C98">
        <f t="shared" si="13"/>
        <v>79</v>
      </c>
      <c r="D98">
        <f t="shared" si="14"/>
        <v>107</v>
      </c>
      <c r="E98">
        <f t="shared" si="15"/>
        <v>72</v>
      </c>
      <c r="F98" s="5">
        <f t="shared" si="16"/>
        <v>553</v>
      </c>
      <c r="G98" s="5">
        <f t="shared" si="17"/>
        <v>535</v>
      </c>
      <c r="H98" s="5">
        <f t="shared" si="18"/>
        <v>432</v>
      </c>
      <c r="I98" s="5">
        <f t="shared" si="19"/>
        <v>1520</v>
      </c>
      <c r="J98" s="5">
        <f t="shared" si="10"/>
        <v>0</v>
      </c>
    </row>
    <row r="99" spans="1:10" x14ac:dyDescent="0.25">
      <c r="A99" s="1">
        <v>44810</v>
      </c>
      <c r="B99">
        <f t="shared" ref="B99" si="22">B98</f>
        <v>21</v>
      </c>
      <c r="C99">
        <f t="shared" si="13"/>
        <v>79</v>
      </c>
      <c r="D99">
        <f t="shared" si="14"/>
        <v>107</v>
      </c>
      <c r="E99">
        <f t="shared" si="15"/>
        <v>72</v>
      </c>
      <c r="F99" s="5">
        <f t="shared" si="16"/>
        <v>553</v>
      </c>
      <c r="G99" s="5">
        <f t="shared" si="17"/>
        <v>535</v>
      </c>
      <c r="H99" s="5">
        <f t="shared" si="18"/>
        <v>432</v>
      </c>
      <c r="I99" s="5">
        <f t="shared" si="19"/>
        <v>1520</v>
      </c>
      <c r="J99" s="5">
        <f t="shared" si="10"/>
        <v>0</v>
      </c>
    </row>
    <row r="100" spans="1:10" x14ac:dyDescent="0.25">
      <c r="A100" s="1">
        <v>44811</v>
      </c>
      <c r="B100">
        <f t="shared" ref="B100" si="23">B99-1</f>
        <v>20</v>
      </c>
      <c r="C100">
        <f t="shared" si="13"/>
        <v>76</v>
      </c>
      <c r="D100">
        <f t="shared" si="14"/>
        <v>103</v>
      </c>
      <c r="E100">
        <f t="shared" si="15"/>
        <v>70</v>
      </c>
      <c r="F100" s="5">
        <f t="shared" si="16"/>
        <v>532</v>
      </c>
      <c r="G100" s="5">
        <f t="shared" si="17"/>
        <v>515</v>
      </c>
      <c r="H100" s="5">
        <f t="shared" si="18"/>
        <v>420</v>
      </c>
      <c r="I100" s="5">
        <f t="shared" si="19"/>
        <v>1467</v>
      </c>
      <c r="J100" s="5">
        <f t="shared" si="10"/>
        <v>0</v>
      </c>
    </row>
    <row r="101" spans="1:10" x14ac:dyDescent="0.25">
      <c r="A101" s="1">
        <v>44812</v>
      </c>
      <c r="B101">
        <f t="shared" ref="B101" si="24">B100</f>
        <v>20</v>
      </c>
      <c r="C101">
        <f t="shared" si="13"/>
        <v>76</v>
      </c>
      <c r="D101">
        <f t="shared" si="14"/>
        <v>103</v>
      </c>
      <c r="E101">
        <f t="shared" si="15"/>
        <v>70</v>
      </c>
      <c r="F101" s="5">
        <f t="shared" si="16"/>
        <v>532</v>
      </c>
      <c r="G101" s="5">
        <f t="shared" si="17"/>
        <v>515</v>
      </c>
      <c r="H101" s="5">
        <f t="shared" si="18"/>
        <v>420</v>
      </c>
      <c r="I101" s="5">
        <f t="shared" si="19"/>
        <v>1467</v>
      </c>
      <c r="J101" s="5">
        <f t="shared" si="10"/>
        <v>0</v>
      </c>
    </row>
    <row r="102" spans="1:10" x14ac:dyDescent="0.25">
      <c r="A102" s="1">
        <v>44813</v>
      </c>
      <c r="B102">
        <f t="shared" ref="B102" si="25">B101-1</f>
        <v>19</v>
      </c>
      <c r="C102">
        <f t="shared" si="13"/>
        <v>72</v>
      </c>
      <c r="D102">
        <f t="shared" si="14"/>
        <v>99</v>
      </c>
      <c r="E102">
        <f t="shared" si="15"/>
        <v>68</v>
      </c>
      <c r="F102" s="5">
        <f t="shared" si="16"/>
        <v>504</v>
      </c>
      <c r="G102" s="5">
        <f t="shared" si="17"/>
        <v>495</v>
      </c>
      <c r="H102" s="5">
        <f t="shared" si="18"/>
        <v>408</v>
      </c>
      <c r="I102" s="5">
        <f t="shared" si="19"/>
        <v>1407</v>
      </c>
      <c r="J102" s="5">
        <f t="shared" si="10"/>
        <v>0</v>
      </c>
    </row>
    <row r="103" spans="1:10" x14ac:dyDescent="0.25">
      <c r="A103" s="1">
        <v>44814</v>
      </c>
      <c r="B103">
        <f t="shared" ref="B103" si="26">B102</f>
        <v>19</v>
      </c>
      <c r="C103">
        <f t="shared" si="13"/>
        <v>72</v>
      </c>
      <c r="D103">
        <f t="shared" si="14"/>
        <v>99</v>
      </c>
      <c r="E103">
        <f t="shared" si="15"/>
        <v>68</v>
      </c>
      <c r="F103" s="5">
        <f t="shared" si="16"/>
        <v>504</v>
      </c>
      <c r="G103" s="5">
        <f t="shared" si="17"/>
        <v>495</v>
      </c>
      <c r="H103" s="5">
        <f t="shared" si="18"/>
        <v>408</v>
      </c>
      <c r="I103" s="5">
        <f t="shared" si="19"/>
        <v>1407</v>
      </c>
      <c r="J103" s="5">
        <f t="shared" si="10"/>
        <v>0</v>
      </c>
    </row>
    <row r="104" spans="1:10" x14ac:dyDescent="0.25">
      <c r="A104" s="1">
        <v>44815</v>
      </c>
      <c r="B104">
        <f t="shared" ref="B104" si="27">B103-1</f>
        <v>18</v>
      </c>
      <c r="C104">
        <f t="shared" si="13"/>
        <v>69</v>
      </c>
      <c r="D104">
        <f t="shared" si="14"/>
        <v>95</v>
      </c>
      <c r="E104">
        <f t="shared" si="15"/>
        <v>65</v>
      </c>
      <c r="F104" s="5">
        <f t="shared" si="16"/>
        <v>483</v>
      </c>
      <c r="G104" s="5">
        <f t="shared" si="17"/>
        <v>475</v>
      </c>
      <c r="H104" s="5">
        <f t="shared" si="18"/>
        <v>390</v>
      </c>
      <c r="I104" s="5">
        <f t="shared" si="19"/>
        <v>1348</v>
      </c>
      <c r="J104" s="5">
        <f t="shared" si="10"/>
        <v>0</v>
      </c>
    </row>
    <row r="105" spans="1:10" x14ac:dyDescent="0.25">
      <c r="A105" s="1">
        <v>44816</v>
      </c>
      <c r="B105">
        <f t="shared" ref="B105" si="28">B104</f>
        <v>18</v>
      </c>
      <c r="C105">
        <f t="shared" si="13"/>
        <v>69</v>
      </c>
      <c r="D105">
        <f t="shared" si="14"/>
        <v>95</v>
      </c>
      <c r="E105">
        <f t="shared" si="15"/>
        <v>65</v>
      </c>
      <c r="F105" s="5">
        <f t="shared" si="16"/>
        <v>483</v>
      </c>
      <c r="G105" s="5">
        <f t="shared" si="17"/>
        <v>475</v>
      </c>
      <c r="H105" s="5">
        <f t="shared" si="18"/>
        <v>390</v>
      </c>
      <c r="I105" s="5">
        <f t="shared" si="19"/>
        <v>1348</v>
      </c>
      <c r="J105" s="5">
        <f t="shared" si="10"/>
        <v>0</v>
      </c>
    </row>
    <row r="106" spans="1:10" x14ac:dyDescent="0.25">
      <c r="A106" s="1">
        <v>44817</v>
      </c>
      <c r="B106">
        <f t="shared" ref="B106" si="29">B105-1</f>
        <v>17</v>
      </c>
      <c r="C106">
        <f t="shared" si="13"/>
        <v>65</v>
      </c>
      <c r="D106">
        <f t="shared" si="14"/>
        <v>91</v>
      </c>
      <c r="E106">
        <f t="shared" si="15"/>
        <v>63</v>
      </c>
      <c r="F106" s="5">
        <f t="shared" si="16"/>
        <v>455</v>
      </c>
      <c r="G106" s="5">
        <f t="shared" si="17"/>
        <v>455</v>
      </c>
      <c r="H106" s="5">
        <f t="shared" si="18"/>
        <v>378</v>
      </c>
      <c r="I106" s="5">
        <f t="shared" si="19"/>
        <v>1288</v>
      </c>
      <c r="J106" s="5">
        <f t="shared" si="10"/>
        <v>0</v>
      </c>
    </row>
    <row r="107" spans="1:10" x14ac:dyDescent="0.25">
      <c r="A107" s="1">
        <v>44818</v>
      </c>
      <c r="B107">
        <f t="shared" ref="B107" si="30">B106</f>
        <v>17</v>
      </c>
      <c r="C107">
        <f t="shared" si="13"/>
        <v>65</v>
      </c>
      <c r="D107">
        <f t="shared" si="14"/>
        <v>91</v>
      </c>
      <c r="E107">
        <f t="shared" si="15"/>
        <v>63</v>
      </c>
      <c r="F107" s="5">
        <f t="shared" si="16"/>
        <v>455</v>
      </c>
      <c r="G107" s="5">
        <f t="shared" si="17"/>
        <v>455</v>
      </c>
      <c r="H107" s="5">
        <f t="shared" si="18"/>
        <v>378</v>
      </c>
      <c r="I107" s="5">
        <f t="shared" si="19"/>
        <v>1288</v>
      </c>
      <c r="J107" s="5">
        <f t="shared" si="10"/>
        <v>0</v>
      </c>
    </row>
    <row r="108" spans="1:10" x14ac:dyDescent="0.25">
      <c r="A108" s="1">
        <v>44819</v>
      </c>
      <c r="B108">
        <f t="shared" ref="B108" si="31">B107-1</f>
        <v>16</v>
      </c>
      <c r="C108">
        <f t="shared" si="13"/>
        <v>62</v>
      </c>
      <c r="D108">
        <f t="shared" si="14"/>
        <v>86</v>
      </c>
      <c r="E108">
        <f t="shared" si="15"/>
        <v>61</v>
      </c>
      <c r="F108" s="5">
        <f t="shared" si="16"/>
        <v>434</v>
      </c>
      <c r="G108" s="5">
        <f t="shared" si="17"/>
        <v>430</v>
      </c>
      <c r="H108" s="5">
        <f t="shared" si="18"/>
        <v>366</v>
      </c>
      <c r="I108" s="5">
        <f t="shared" si="19"/>
        <v>1230</v>
      </c>
      <c r="J108" s="5">
        <f t="shared" si="10"/>
        <v>0</v>
      </c>
    </row>
    <row r="109" spans="1:10" x14ac:dyDescent="0.25">
      <c r="A109" s="1">
        <v>44820</v>
      </c>
      <c r="B109">
        <f t="shared" ref="B109" si="32">B108</f>
        <v>16</v>
      </c>
      <c r="C109">
        <f t="shared" si="13"/>
        <v>62</v>
      </c>
      <c r="D109">
        <f t="shared" si="14"/>
        <v>86</v>
      </c>
      <c r="E109">
        <f t="shared" si="15"/>
        <v>61</v>
      </c>
      <c r="F109" s="5">
        <f t="shared" si="16"/>
        <v>434</v>
      </c>
      <c r="G109" s="5">
        <f t="shared" si="17"/>
        <v>430</v>
      </c>
      <c r="H109" s="5">
        <f t="shared" si="18"/>
        <v>366</v>
      </c>
      <c r="I109" s="5">
        <f t="shared" si="19"/>
        <v>1230</v>
      </c>
      <c r="J109" s="5">
        <f t="shared" si="10"/>
        <v>0</v>
      </c>
    </row>
    <row r="110" spans="1:10" x14ac:dyDescent="0.25">
      <c r="A110" s="1">
        <v>44821</v>
      </c>
      <c r="B110">
        <f t="shared" ref="B110" si="33">B109-1</f>
        <v>15</v>
      </c>
      <c r="C110">
        <f t="shared" si="13"/>
        <v>58</v>
      </c>
      <c r="D110">
        <f t="shared" si="14"/>
        <v>82</v>
      </c>
      <c r="E110">
        <f t="shared" si="15"/>
        <v>58</v>
      </c>
      <c r="F110" s="5">
        <f t="shared" si="16"/>
        <v>406</v>
      </c>
      <c r="G110" s="5">
        <f t="shared" si="17"/>
        <v>410</v>
      </c>
      <c r="H110" s="5">
        <f t="shared" si="18"/>
        <v>348</v>
      </c>
      <c r="I110" s="5">
        <f t="shared" si="19"/>
        <v>1164</v>
      </c>
      <c r="J110" s="5">
        <f t="shared" si="10"/>
        <v>0</v>
      </c>
    </row>
    <row r="111" spans="1:10" x14ac:dyDescent="0.25">
      <c r="A111" s="1">
        <v>44822</v>
      </c>
      <c r="B111">
        <f t="shared" ref="B111" si="34">B110</f>
        <v>15</v>
      </c>
      <c r="C111">
        <f t="shared" si="13"/>
        <v>58</v>
      </c>
      <c r="D111">
        <f t="shared" si="14"/>
        <v>82</v>
      </c>
      <c r="E111">
        <f t="shared" si="15"/>
        <v>58</v>
      </c>
      <c r="F111" s="5">
        <f t="shared" si="16"/>
        <v>406</v>
      </c>
      <c r="G111" s="5">
        <f t="shared" si="17"/>
        <v>410</v>
      </c>
      <c r="H111" s="5">
        <f t="shared" si="18"/>
        <v>348</v>
      </c>
      <c r="I111" s="5">
        <f t="shared" si="19"/>
        <v>1164</v>
      </c>
      <c r="J111" s="5">
        <f t="shared" si="10"/>
        <v>0</v>
      </c>
    </row>
    <row r="112" spans="1:10" x14ac:dyDescent="0.25">
      <c r="A112" s="1">
        <v>44823</v>
      </c>
      <c r="B112">
        <f t="shared" ref="B112" si="35">B111-1</f>
        <v>14</v>
      </c>
      <c r="C112">
        <f t="shared" si="13"/>
        <v>55</v>
      </c>
      <c r="D112">
        <f t="shared" si="14"/>
        <v>78</v>
      </c>
      <c r="E112">
        <f t="shared" si="15"/>
        <v>56</v>
      </c>
      <c r="F112" s="5">
        <f t="shared" si="16"/>
        <v>385</v>
      </c>
      <c r="G112" s="5">
        <f t="shared" si="17"/>
        <v>390</v>
      </c>
      <c r="H112" s="5">
        <f t="shared" si="18"/>
        <v>336</v>
      </c>
      <c r="I112" s="5">
        <f t="shared" si="19"/>
        <v>1111</v>
      </c>
      <c r="J112" s="5">
        <f t="shared" si="10"/>
        <v>0</v>
      </c>
    </row>
    <row r="113" spans="1:10" x14ac:dyDescent="0.25">
      <c r="A113" s="1">
        <v>44824</v>
      </c>
      <c r="B113">
        <f t="shared" ref="B113" si="36">B112</f>
        <v>14</v>
      </c>
      <c r="C113">
        <f t="shared" si="13"/>
        <v>55</v>
      </c>
      <c r="D113">
        <f t="shared" si="14"/>
        <v>78</v>
      </c>
      <c r="E113">
        <f t="shared" si="15"/>
        <v>56</v>
      </c>
      <c r="F113" s="5">
        <f t="shared" si="16"/>
        <v>385</v>
      </c>
      <c r="G113" s="5">
        <f t="shared" si="17"/>
        <v>390</v>
      </c>
      <c r="H113" s="5">
        <f t="shared" si="18"/>
        <v>336</v>
      </c>
      <c r="I113" s="5">
        <f t="shared" si="19"/>
        <v>1111</v>
      </c>
      <c r="J113" s="5">
        <f t="shared" si="10"/>
        <v>0</v>
      </c>
    </row>
    <row r="114" spans="1:10" x14ac:dyDescent="0.25">
      <c r="A114" s="1">
        <v>44825</v>
      </c>
      <c r="B114">
        <f t="shared" ref="B114" si="37">B113-1</f>
        <v>13</v>
      </c>
      <c r="C114">
        <f t="shared" si="13"/>
        <v>51</v>
      </c>
      <c r="D114">
        <f t="shared" si="14"/>
        <v>74</v>
      </c>
      <c r="E114">
        <f t="shared" si="15"/>
        <v>54</v>
      </c>
      <c r="F114" s="5">
        <f t="shared" si="16"/>
        <v>357</v>
      </c>
      <c r="G114" s="5">
        <f t="shared" si="17"/>
        <v>370</v>
      </c>
      <c r="H114" s="5">
        <f t="shared" si="18"/>
        <v>324</v>
      </c>
      <c r="I114" s="5">
        <f t="shared" si="19"/>
        <v>1051</v>
      </c>
      <c r="J114" s="5">
        <f t="shared" si="10"/>
        <v>0</v>
      </c>
    </row>
    <row r="115" spans="1:10" x14ac:dyDescent="0.25">
      <c r="A115" s="1">
        <v>44826</v>
      </c>
      <c r="B115">
        <f t="shared" ref="B115" si="38">B114</f>
        <v>13</v>
      </c>
      <c r="C115">
        <f t="shared" si="13"/>
        <v>51</v>
      </c>
      <c r="D115">
        <f t="shared" si="14"/>
        <v>74</v>
      </c>
      <c r="E115">
        <f t="shared" si="15"/>
        <v>54</v>
      </c>
      <c r="F115" s="5">
        <f t="shared" si="16"/>
        <v>357</v>
      </c>
      <c r="G115" s="5">
        <f t="shared" si="17"/>
        <v>370</v>
      </c>
      <c r="H115" s="5">
        <f t="shared" si="18"/>
        <v>324</v>
      </c>
      <c r="I115" s="5">
        <f t="shared" si="19"/>
        <v>1051</v>
      </c>
      <c r="J115" s="5">
        <f t="shared" si="10"/>
        <v>0</v>
      </c>
    </row>
    <row r="116" spans="1:10" x14ac:dyDescent="0.25">
      <c r="A116" s="8">
        <v>44827</v>
      </c>
      <c r="B116" s="9">
        <f t="shared" ref="B116" si="39">B115-1</f>
        <v>12</v>
      </c>
      <c r="C116" s="9">
        <f t="shared" si="13"/>
        <v>48</v>
      </c>
      <c r="D116" s="9">
        <f t="shared" si="14"/>
        <v>70</v>
      </c>
      <c r="E116" s="9">
        <f t="shared" si="15"/>
        <v>51</v>
      </c>
      <c r="F116" s="10">
        <f t="shared" si="16"/>
        <v>336</v>
      </c>
      <c r="G116" s="10">
        <f t="shared" si="17"/>
        <v>350</v>
      </c>
      <c r="H116" s="10">
        <f t="shared" si="18"/>
        <v>306</v>
      </c>
      <c r="I116" s="10">
        <f t="shared" si="19"/>
        <v>992</v>
      </c>
      <c r="J116" s="10">
        <f t="shared" si="10"/>
        <v>1</v>
      </c>
    </row>
    <row r="117" spans="1:10" x14ac:dyDescent="0.25">
      <c r="A117" s="1">
        <v>44828</v>
      </c>
      <c r="B117">
        <f t="shared" ref="B117" si="40">B116</f>
        <v>12</v>
      </c>
      <c r="C117">
        <f t="shared" si="13"/>
        <v>48</v>
      </c>
      <c r="D117">
        <f t="shared" si="14"/>
        <v>70</v>
      </c>
      <c r="E117">
        <f t="shared" si="15"/>
        <v>51</v>
      </c>
      <c r="F117" s="5">
        <f t="shared" si="16"/>
        <v>336</v>
      </c>
      <c r="G117" s="5">
        <f t="shared" si="17"/>
        <v>350</v>
      </c>
      <c r="H117" s="5">
        <f t="shared" si="18"/>
        <v>306</v>
      </c>
      <c r="I117" s="5">
        <f t="shared" si="19"/>
        <v>992</v>
      </c>
      <c r="J117" s="5">
        <f t="shared" si="10"/>
        <v>1</v>
      </c>
    </row>
    <row r="118" spans="1:10" x14ac:dyDescent="0.25">
      <c r="A118" s="1">
        <v>44829</v>
      </c>
      <c r="B118">
        <f t="shared" ref="B118" si="41">B117-1</f>
        <v>11</v>
      </c>
      <c r="C118">
        <f t="shared" si="13"/>
        <v>45</v>
      </c>
      <c r="D118">
        <f t="shared" si="14"/>
        <v>66</v>
      </c>
      <c r="E118">
        <f t="shared" si="15"/>
        <v>49</v>
      </c>
      <c r="F118" s="5">
        <f t="shared" si="16"/>
        <v>315</v>
      </c>
      <c r="G118" s="5">
        <f t="shared" si="17"/>
        <v>330</v>
      </c>
      <c r="H118" s="5">
        <f t="shared" si="18"/>
        <v>294</v>
      </c>
      <c r="I118" s="5">
        <f t="shared" si="19"/>
        <v>939</v>
      </c>
      <c r="J118" s="5">
        <f t="shared" si="10"/>
        <v>1</v>
      </c>
    </row>
    <row r="119" spans="1:10" x14ac:dyDescent="0.25">
      <c r="A119" s="1">
        <v>44830</v>
      </c>
      <c r="B119">
        <f t="shared" ref="B119" si="42">B118</f>
        <v>11</v>
      </c>
      <c r="C119">
        <f t="shared" si="13"/>
        <v>45</v>
      </c>
      <c r="D119">
        <f t="shared" si="14"/>
        <v>66</v>
      </c>
      <c r="E119">
        <f t="shared" si="15"/>
        <v>49</v>
      </c>
      <c r="F119" s="5">
        <f t="shared" si="16"/>
        <v>315</v>
      </c>
      <c r="G119" s="5">
        <f t="shared" si="17"/>
        <v>330</v>
      </c>
      <c r="H119" s="5">
        <f t="shared" si="18"/>
        <v>294</v>
      </c>
      <c r="I119" s="5">
        <f t="shared" si="19"/>
        <v>939</v>
      </c>
      <c r="J119" s="5">
        <f t="shared" si="10"/>
        <v>1</v>
      </c>
    </row>
    <row r="120" spans="1:10" x14ac:dyDescent="0.25">
      <c r="A120" s="1">
        <v>44831</v>
      </c>
      <c r="B120">
        <f t="shared" ref="B120" si="43">B119-1</f>
        <v>10</v>
      </c>
      <c r="C120">
        <f t="shared" si="13"/>
        <v>41</v>
      </c>
      <c r="D120">
        <f t="shared" si="14"/>
        <v>62</v>
      </c>
      <c r="E120">
        <f t="shared" si="15"/>
        <v>47</v>
      </c>
      <c r="F120" s="5">
        <f t="shared" si="16"/>
        <v>287</v>
      </c>
      <c r="G120" s="5">
        <f t="shared" si="17"/>
        <v>310</v>
      </c>
      <c r="H120" s="5">
        <f t="shared" si="18"/>
        <v>282</v>
      </c>
      <c r="I120" s="5">
        <f t="shared" si="19"/>
        <v>879</v>
      </c>
      <c r="J120" s="5">
        <f t="shared" si="10"/>
        <v>1</v>
      </c>
    </row>
    <row r="121" spans="1:10" x14ac:dyDescent="0.25">
      <c r="A121" s="1">
        <v>44832</v>
      </c>
      <c r="B121">
        <f t="shared" ref="B121" si="44">B120</f>
        <v>10</v>
      </c>
      <c r="C121">
        <f t="shared" si="13"/>
        <v>41</v>
      </c>
      <c r="D121">
        <f t="shared" si="14"/>
        <v>62</v>
      </c>
      <c r="E121">
        <f t="shared" si="15"/>
        <v>47</v>
      </c>
      <c r="F121" s="5">
        <f t="shared" si="16"/>
        <v>287</v>
      </c>
      <c r="G121" s="5">
        <f t="shared" si="17"/>
        <v>310</v>
      </c>
      <c r="H121" s="5">
        <f t="shared" si="18"/>
        <v>282</v>
      </c>
      <c r="I121" s="5">
        <f t="shared" si="19"/>
        <v>879</v>
      </c>
      <c r="J121" s="5">
        <f t="shared" si="10"/>
        <v>1</v>
      </c>
    </row>
    <row r="122" spans="1:10" x14ac:dyDescent="0.25">
      <c r="A122" s="1">
        <v>44833</v>
      </c>
      <c r="B122">
        <f t="shared" ref="B122" si="45">B121-1</f>
        <v>9</v>
      </c>
      <c r="C122">
        <f t="shared" si="13"/>
        <v>38</v>
      </c>
      <c r="D122">
        <f t="shared" si="14"/>
        <v>57</v>
      </c>
      <c r="E122">
        <f t="shared" si="15"/>
        <v>44</v>
      </c>
      <c r="F122" s="5">
        <f t="shared" si="16"/>
        <v>266</v>
      </c>
      <c r="G122" s="5">
        <f t="shared" si="17"/>
        <v>285</v>
      </c>
      <c r="H122" s="5">
        <f t="shared" si="18"/>
        <v>264</v>
      </c>
      <c r="I122" s="5">
        <f t="shared" si="19"/>
        <v>815</v>
      </c>
      <c r="J122" s="5">
        <f t="shared" si="10"/>
        <v>1</v>
      </c>
    </row>
    <row r="123" spans="1:10" x14ac:dyDescent="0.25">
      <c r="A123" s="1">
        <v>44834</v>
      </c>
      <c r="B123">
        <f t="shared" ref="B123" si="46">B122</f>
        <v>9</v>
      </c>
      <c r="C123">
        <f t="shared" si="13"/>
        <v>38</v>
      </c>
      <c r="D123">
        <f t="shared" si="14"/>
        <v>57</v>
      </c>
      <c r="E123">
        <f t="shared" si="15"/>
        <v>44</v>
      </c>
      <c r="F123" s="5">
        <f t="shared" si="16"/>
        <v>266</v>
      </c>
      <c r="G123" s="5">
        <f t="shared" si="17"/>
        <v>285</v>
      </c>
      <c r="H123" s="5">
        <f t="shared" si="18"/>
        <v>264</v>
      </c>
      <c r="I123" s="5">
        <f t="shared" si="19"/>
        <v>815</v>
      </c>
      <c r="J123" s="5">
        <f t="shared" si="10"/>
        <v>1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0DAA-AC68-4441-8B43-07CCC10F9755}">
  <dimension ref="A1:N123"/>
  <sheetViews>
    <sheetView tabSelected="1" workbookViewId="0">
      <selection activeCell="L13" sqref="L13"/>
    </sheetView>
  </sheetViews>
  <sheetFormatPr defaultRowHeight="15" x14ac:dyDescent="0.25"/>
  <cols>
    <col min="1" max="1" width="11.140625" bestFit="1" customWidth="1"/>
    <col min="2" max="2" width="14.42578125" bestFit="1" customWidth="1"/>
    <col min="3" max="3" width="9.5703125" bestFit="1" customWidth="1"/>
    <col min="4" max="4" width="7.140625" bestFit="1" customWidth="1"/>
    <col min="5" max="5" width="12.28515625" bestFit="1" customWidth="1"/>
    <col min="6" max="6" width="13.7109375" bestFit="1" customWidth="1"/>
    <col min="7" max="7" width="11.28515625" bestFit="1" customWidth="1"/>
    <col min="8" max="8" width="16.5703125" bestFit="1" customWidth="1"/>
    <col min="9" max="9" width="16.5703125" customWidth="1"/>
    <col min="10" max="10" width="15.42578125" bestFit="1" customWidth="1"/>
    <col min="11" max="11" width="11.85546875" bestFit="1" customWidth="1"/>
    <col min="12" max="12" width="15.42578125" bestFit="1" customWidth="1"/>
    <col min="13" max="13" width="10.140625" bestFit="1" customWidth="1"/>
    <col min="14" max="14" width="32.140625" bestFit="1" customWidth="1"/>
  </cols>
  <sheetData>
    <row r="1" spans="1:14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17</v>
      </c>
      <c r="G1" t="s">
        <v>18</v>
      </c>
      <c r="H1" t="s">
        <v>19</v>
      </c>
      <c r="I1" t="s">
        <v>20</v>
      </c>
      <c r="J1" t="s">
        <v>25</v>
      </c>
    </row>
    <row r="2" spans="1:14" x14ac:dyDescent="0.25">
      <c r="A2" s="1">
        <v>44713</v>
      </c>
      <c r="B2">
        <v>24</v>
      </c>
      <c r="C2">
        <v>90</v>
      </c>
      <c r="D2">
        <v>120</v>
      </c>
      <c r="E2">
        <v>80</v>
      </c>
      <c r="F2">
        <f>C2*(7+$M$7)</f>
        <v>750.6</v>
      </c>
      <c r="G2">
        <f t="shared" ref="G2:G33" si="0">D2*(5+$M$7)</f>
        <v>760.8</v>
      </c>
      <c r="H2">
        <f t="shared" ref="H2:H33" si="1">E2*(6+$M$7)</f>
        <v>587.20000000000005</v>
      </c>
      <c r="I2">
        <f t="shared" ref="I2:I65" si="2">SUM(F2:H2)</f>
        <v>2098.6000000000004</v>
      </c>
      <c r="J2" s="5">
        <f t="shared" ref="J2:J65" si="3">IF(I2&lt;1000, 1, 0)</f>
        <v>0</v>
      </c>
    </row>
    <row r="3" spans="1:14" x14ac:dyDescent="0.25">
      <c r="A3" s="1">
        <v>44714</v>
      </c>
      <c r="B3">
        <v>25</v>
      </c>
      <c r="C3">
        <f>INT(C$2*(1+(1/13)*(($B3-24)/2)))</f>
        <v>93</v>
      </c>
      <c r="D3">
        <f>INT(D$2*(1+(2/29)*(($B3-24)/2)))</f>
        <v>124</v>
      </c>
      <c r="E3">
        <f>INT(E$2*(1+(1/17)*(($B3-24)/2)))</f>
        <v>82</v>
      </c>
      <c r="F3">
        <f t="shared" ref="F2:F33" si="4">C3*(7+$M$7)</f>
        <v>775.62</v>
      </c>
      <c r="G3">
        <f t="shared" si="0"/>
        <v>786.16</v>
      </c>
      <c r="H3">
        <f t="shared" si="1"/>
        <v>601.88</v>
      </c>
      <c r="I3">
        <f t="shared" si="2"/>
        <v>2163.66</v>
      </c>
      <c r="J3" s="5">
        <f t="shared" si="3"/>
        <v>0</v>
      </c>
    </row>
    <row r="4" spans="1:14" x14ac:dyDescent="0.25">
      <c r="A4" s="1">
        <v>44715</v>
      </c>
      <c r="B4">
        <v>27</v>
      </c>
      <c r="C4">
        <f t="shared" ref="C4:C67" si="5">INT(C$2*(1+(1/13)*(($B4-24)/2)))</f>
        <v>100</v>
      </c>
      <c r="D4">
        <f t="shared" ref="D4:D67" si="6">INT(D$2*(1+(2/29)*(($B4-24)/2)))</f>
        <v>132</v>
      </c>
      <c r="E4">
        <f t="shared" ref="E4:E67" si="7">INT(E$2*(1+(1/17)*(($B4-24)/2)))</f>
        <v>87</v>
      </c>
      <c r="F4">
        <f t="shared" si="4"/>
        <v>834</v>
      </c>
      <c r="G4">
        <f t="shared" si="0"/>
        <v>836.88</v>
      </c>
      <c r="H4">
        <f t="shared" si="1"/>
        <v>638.58000000000004</v>
      </c>
      <c r="I4">
        <f t="shared" si="2"/>
        <v>2309.46</v>
      </c>
      <c r="J4" s="5">
        <f t="shared" si="3"/>
        <v>0</v>
      </c>
      <c r="L4" t="s">
        <v>27</v>
      </c>
      <c r="M4" t="s">
        <v>26</v>
      </c>
      <c r="N4" t="s">
        <v>28</v>
      </c>
    </row>
    <row r="5" spans="1:14" x14ac:dyDescent="0.25">
      <c r="A5" s="1">
        <v>44716</v>
      </c>
      <c r="B5">
        <v>27</v>
      </c>
      <c r="C5">
        <f t="shared" si="5"/>
        <v>100</v>
      </c>
      <c r="D5">
        <f t="shared" si="6"/>
        <v>132</v>
      </c>
      <c r="E5">
        <f t="shared" si="7"/>
        <v>87</v>
      </c>
      <c r="F5">
        <f t="shared" si="4"/>
        <v>834</v>
      </c>
      <c r="G5">
        <f t="shared" si="0"/>
        <v>836.88</v>
      </c>
      <c r="H5">
        <f t="shared" si="1"/>
        <v>638.58000000000004</v>
      </c>
      <c r="I5">
        <f t="shared" si="2"/>
        <v>2309.46</v>
      </c>
      <c r="J5" s="5">
        <f t="shared" si="3"/>
        <v>0</v>
      </c>
      <c r="L5" s="1">
        <v>44834</v>
      </c>
      <c r="M5" s="4">
        <f>I123</f>
        <v>1001.26</v>
      </c>
      <c r="N5" t="s">
        <v>29</v>
      </c>
    </row>
    <row r="6" spans="1:14" x14ac:dyDescent="0.25">
      <c r="A6" s="1">
        <v>44717</v>
      </c>
      <c r="B6">
        <v>27</v>
      </c>
      <c r="C6">
        <f t="shared" si="5"/>
        <v>100</v>
      </c>
      <c r="D6">
        <f t="shared" si="6"/>
        <v>132</v>
      </c>
      <c r="E6">
        <f t="shared" si="7"/>
        <v>87</v>
      </c>
      <c r="F6">
        <f>C6*(7+$M$7)</f>
        <v>834</v>
      </c>
      <c r="G6">
        <f t="shared" si="0"/>
        <v>836.88</v>
      </c>
      <c r="H6">
        <f t="shared" si="1"/>
        <v>638.58000000000004</v>
      </c>
      <c r="I6">
        <f t="shared" si="2"/>
        <v>2309.46</v>
      </c>
      <c r="J6" s="5">
        <f t="shared" si="3"/>
        <v>0</v>
      </c>
      <c r="K6" s="1"/>
    </row>
    <row r="7" spans="1:14" x14ac:dyDescent="0.25">
      <c r="A7" s="1">
        <v>44718</v>
      </c>
      <c r="B7">
        <v>22</v>
      </c>
      <c r="C7">
        <f t="shared" si="5"/>
        <v>83</v>
      </c>
      <c r="D7">
        <f t="shared" si="6"/>
        <v>111</v>
      </c>
      <c r="E7">
        <f t="shared" si="7"/>
        <v>75</v>
      </c>
      <c r="F7">
        <f t="shared" si="4"/>
        <v>692.22</v>
      </c>
      <c r="G7">
        <f t="shared" si="0"/>
        <v>703.74</v>
      </c>
      <c r="H7">
        <f t="shared" si="1"/>
        <v>550.5</v>
      </c>
      <c r="I7">
        <f t="shared" si="2"/>
        <v>1946.46</v>
      </c>
      <c r="J7" s="5">
        <f t="shared" si="3"/>
        <v>0</v>
      </c>
      <c r="L7" t="s">
        <v>30</v>
      </c>
      <c r="M7" s="9">
        <v>1.34</v>
      </c>
      <c r="N7" t="s">
        <v>31</v>
      </c>
    </row>
    <row r="8" spans="1:14" x14ac:dyDescent="0.25">
      <c r="A8" s="1">
        <v>44719</v>
      </c>
      <c r="B8">
        <v>25</v>
      </c>
      <c r="C8">
        <f t="shared" si="5"/>
        <v>93</v>
      </c>
      <c r="D8">
        <f t="shared" si="6"/>
        <v>124</v>
      </c>
      <c r="E8">
        <f t="shared" si="7"/>
        <v>82</v>
      </c>
      <c r="F8">
        <f t="shared" si="4"/>
        <v>775.62</v>
      </c>
      <c r="G8">
        <f t="shared" si="0"/>
        <v>786.16</v>
      </c>
      <c r="H8">
        <f t="shared" si="1"/>
        <v>601.88</v>
      </c>
      <c r="I8">
        <f t="shared" si="2"/>
        <v>2163.66</v>
      </c>
      <c r="J8" s="5">
        <f t="shared" si="3"/>
        <v>0</v>
      </c>
    </row>
    <row r="9" spans="1:14" x14ac:dyDescent="0.25">
      <c r="A9" s="1">
        <v>44720</v>
      </c>
      <c r="B9">
        <v>25</v>
      </c>
      <c r="C9">
        <f t="shared" si="5"/>
        <v>93</v>
      </c>
      <c r="D9">
        <f t="shared" si="6"/>
        <v>124</v>
      </c>
      <c r="E9">
        <f t="shared" si="7"/>
        <v>82</v>
      </c>
      <c r="F9">
        <f t="shared" si="4"/>
        <v>775.62</v>
      </c>
      <c r="G9">
        <f t="shared" si="0"/>
        <v>786.16</v>
      </c>
      <c r="H9">
        <f t="shared" si="1"/>
        <v>601.88</v>
      </c>
      <c r="I9">
        <f t="shared" si="2"/>
        <v>2163.66</v>
      </c>
      <c r="J9" s="5">
        <f t="shared" si="3"/>
        <v>0</v>
      </c>
    </row>
    <row r="10" spans="1:14" x14ac:dyDescent="0.25">
      <c r="A10" s="1">
        <v>44721</v>
      </c>
      <c r="B10">
        <v>21</v>
      </c>
      <c r="C10">
        <f t="shared" si="5"/>
        <v>79</v>
      </c>
      <c r="D10">
        <f t="shared" si="6"/>
        <v>107</v>
      </c>
      <c r="E10">
        <f t="shared" si="7"/>
        <v>72</v>
      </c>
      <c r="F10">
        <f t="shared" si="4"/>
        <v>658.86</v>
      </c>
      <c r="G10">
        <f t="shared" si="0"/>
        <v>678.38</v>
      </c>
      <c r="H10">
        <f t="shared" si="1"/>
        <v>528.48</v>
      </c>
      <c r="I10">
        <f t="shared" si="2"/>
        <v>1865.72</v>
      </c>
      <c r="J10" s="5">
        <f t="shared" si="3"/>
        <v>0</v>
      </c>
    </row>
    <row r="11" spans="1:14" x14ac:dyDescent="0.25">
      <c r="A11" s="1">
        <v>44722</v>
      </c>
      <c r="B11">
        <v>21</v>
      </c>
      <c r="C11">
        <f t="shared" si="5"/>
        <v>79</v>
      </c>
      <c r="D11">
        <f t="shared" si="6"/>
        <v>107</v>
      </c>
      <c r="E11">
        <f t="shared" si="7"/>
        <v>72</v>
      </c>
      <c r="F11">
        <f t="shared" si="4"/>
        <v>658.86</v>
      </c>
      <c r="G11">
        <f t="shared" si="0"/>
        <v>678.38</v>
      </c>
      <c r="H11">
        <f t="shared" si="1"/>
        <v>528.48</v>
      </c>
      <c r="I11">
        <f t="shared" si="2"/>
        <v>1865.72</v>
      </c>
      <c r="J11" s="5">
        <f t="shared" si="3"/>
        <v>0</v>
      </c>
    </row>
    <row r="12" spans="1:14" x14ac:dyDescent="0.25">
      <c r="A12" s="1">
        <v>44723</v>
      </c>
      <c r="B12">
        <v>19</v>
      </c>
      <c r="C12">
        <f t="shared" si="5"/>
        <v>72</v>
      </c>
      <c r="D12">
        <f t="shared" si="6"/>
        <v>99</v>
      </c>
      <c r="E12">
        <f t="shared" si="7"/>
        <v>68</v>
      </c>
      <c r="F12">
        <f t="shared" si="4"/>
        <v>600.48</v>
      </c>
      <c r="G12">
        <f t="shared" si="0"/>
        <v>627.66</v>
      </c>
      <c r="H12">
        <f t="shared" si="1"/>
        <v>499.12</v>
      </c>
      <c r="I12">
        <f t="shared" si="2"/>
        <v>1727.2599999999998</v>
      </c>
      <c r="J12" s="5">
        <f t="shared" si="3"/>
        <v>0</v>
      </c>
    </row>
    <row r="13" spans="1:14" x14ac:dyDescent="0.25">
      <c r="A13" s="1">
        <v>44724</v>
      </c>
      <c r="B13">
        <v>19</v>
      </c>
      <c r="C13">
        <f t="shared" si="5"/>
        <v>72</v>
      </c>
      <c r="D13">
        <f t="shared" si="6"/>
        <v>99</v>
      </c>
      <c r="E13">
        <f t="shared" si="7"/>
        <v>68</v>
      </c>
      <c r="F13">
        <f t="shared" si="4"/>
        <v>600.48</v>
      </c>
      <c r="G13">
        <f t="shared" si="0"/>
        <v>627.66</v>
      </c>
      <c r="H13">
        <f t="shared" si="1"/>
        <v>499.12</v>
      </c>
      <c r="I13">
        <f t="shared" si="2"/>
        <v>1727.2599999999998</v>
      </c>
      <c r="J13" s="5">
        <f t="shared" si="3"/>
        <v>0</v>
      </c>
    </row>
    <row r="14" spans="1:14" x14ac:dyDescent="0.25">
      <c r="A14" s="1">
        <v>44725</v>
      </c>
      <c r="B14">
        <v>15</v>
      </c>
      <c r="C14">
        <f t="shared" si="5"/>
        <v>58</v>
      </c>
      <c r="D14">
        <f t="shared" si="6"/>
        <v>82</v>
      </c>
      <c r="E14">
        <f t="shared" si="7"/>
        <v>58</v>
      </c>
      <c r="F14">
        <f t="shared" si="4"/>
        <v>483.71999999999997</v>
      </c>
      <c r="G14">
        <f t="shared" si="0"/>
        <v>519.88</v>
      </c>
      <c r="H14">
        <f t="shared" si="1"/>
        <v>425.71999999999997</v>
      </c>
      <c r="I14">
        <f t="shared" si="2"/>
        <v>1429.32</v>
      </c>
      <c r="J14" s="5">
        <f t="shared" si="3"/>
        <v>0</v>
      </c>
    </row>
    <row r="15" spans="1:14" x14ac:dyDescent="0.25">
      <c r="A15" s="1">
        <v>44726</v>
      </c>
      <c r="B15">
        <v>21</v>
      </c>
      <c r="C15">
        <f t="shared" si="5"/>
        <v>79</v>
      </c>
      <c r="D15">
        <f t="shared" si="6"/>
        <v>107</v>
      </c>
      <c r="E15">
        <f t="shared" si="7"/>
        <v>72</v>
      </c>
      <c r="F15">
        <f t="shared" si="4"/>
        <v>658.86</v>
      </c>
      <c r="G15">
        <f t="shared" si="0"/>
        <v>678.38</v>
      </c>
      <c r="H15">
        <f t="shared" si="1"/>
        <v>528.48</v>
      </c>
      <c r="I15">
        <f t="shared" si="2"/>
        <v>1865.72</v>
      </c>
      <c r="J15" s="5">
        <f t="shared" si="3"/>
        <v>0</v>
      </c>
    </row>
    <row r="16" spans="1:14" x14ac:dyDescent="0.25">
      <c r="A16" s="1">
        <v>44727</v>
      </c>
      <c r="B16">
        <v>23</v>
      </c>
      <c r="C16">
        <f t="shared" si="5"/>
        <v>86</v>
      </c>
      <c r="D16">
        <f t="shared" si="6"/>
        <v>115</v>
      </c>
      <c r="E16">
        <f t="shared" si="7"/>
        <v>77</v>
      </c>
      <c r="F16">
        <f t="shared" si="4"/>
        <v>717.24</v>
      </c>
      <c r="G16">
        <f t="shared" si="0"/>
        <v>729.1</v>
      </c>
      <c r="H16">
        <f t="shared" si="1"/>
        <v>565.17999999999995</v>
      </c>
      <c r="I16">
        <f t="shared" si="2"/>
        <v>2011.52</v>
      </c>
      <c r="J16" s="5">
        <f t="shared" si="3"/>
        <v>0</v>
      </c>
    </row>
    <row r="17" spans="1:10" x14ac:dyDescent="0.25">
      <c r="A17" s="1">
        <v>44728</v>
      </c>
      <c r="B17">
        <v>23</v>
      </c>
      <c r="C17">
        <f t="shared" si="5"/>
        <v>86</v>
      </c>
      <c r="D17">
        <f t="shared" si="6"/>
        <v>115</v>
      </c>
      <c r="E17">
        <f t="shared" si="7"/>
        <v>77</v>
      </c>
      <c r="F17">
        <f t="shared" si="4"/>
        <v>717.24</v>
      </c>
      <c r="G17">
        <f t="shared" si="0"/>
        <v>729.1</v>
      </c>
      <c r="H17">
        <f t="shared" si="1"/>
        <v>565.17999999999995</v>
      </c>
      <c r="I17">
        <f t="shared" si="2"/>
        <v>2011.52</v>
      </c>
      <c r="J17" s="5">
        <f t="shared" si="3"/>
        <v>0</v>
      </c>
    </row>
    <row r="18" spans="1:10" x14ac:dyDescent="0.25">
      <c r="A18" s="1">
        <v>44729</v>
      </c>
      <c r="B18">
        <v>16</v>
      </c>
      <c r="C18">
        <f t="shared" si="5"/>
        <v>62</v>
      </c>
      <c r="D18">
        <f t="shared" si="6"/>
        <v>86</v>
      </c>
      <c r="E18">
        <f t="shared" si="7"/>
        <v>61</v>
      </c>
      <c r="F18">
        <f t="shared" si="4"/>
        <v>517.08000000000004</v>
      </c>
      <c r="G18">
        <f t="shared" si="0"/>
        <v>545.24</v>
      </c>
      <c r="H18">
        <f t="shared" si="1"/>
        <v>447.74</v>
      </c>
      <c r="I18">
        <f t="shared" si="2"/>
        <v>1510.0600000000002</v>
      </c>
      <c r="J18" s="5">
        <f t="shared" si="3"/>
        <v>0</v>
      </c>
    </row>
    <row r="19" spans="1:10" x14ac:dyDescent="0.25">
      <c r="A19" s="1">
        <v>44730</v>
      </c>
      <c r="B19">
        <v>21</v>
      </c>
      <c r="C19">
        <f t="shared" si="5"/>
        <v>79</v>
      </c>
      <c r="D19">
        <f t="shared" si="6"/>
        <v>107</v>
      </c>
      <c r="E19">
        <f t="shared" si="7"/>
        <v>72</v>
      </c>
      <c r="F19">
        <f t="shared" si="4"/>
        <v>658.86</v>
      </c>
      <c r="G19">
        <f t="shared" si="0"/>
        <v>678.38</v>
      </c>
      <c r="H19">
        <f t="shared" si="1"/>
        <v>528.48</v>
      </c>
      <c r="I19">
        <f t="shared" si="2"/>
        <v>1865.72</v>
      </c>
      <c r="J19" s="5">
        <f t="shared" si="3"/>
        <v>0</v>
      </c>
    </row>
    <row r="20" spans="1:10" x14ac:dyDescent="0.25">
      <c r="A20" s="1">
        <v>44731</v>
      </c>
      <c r="B20">
        <v>22</v>
      </c>
      <c r="C20">
        <f t="shared" si="5"/>
        <v>83</v>
      </c>
      <c r="D20">
        <f t="shared" si="6"/>
        <v>111</v>
      </c>
      <c r="E20">
        <f t="shared" si="7"/>
        <v>75</v>
      </c>
      <c r="F20">
        <f t="shared" si="4"/>
        <v>692.22</v>
      </c>
      <c r="G20">
        <f t="shared" si="0"/>
        <v>703.74</v>
      </c>
      <c r="H20">
        <f t="shared" si="1"/>
        <v>550.5</v>
      </c>
      <c r="I20">
        <f t="shared" si="2"/>
        <v>1946.46</v>
      </c>
      <c r="J20" s="5">
        <f t="shared" si="3"/>
        <v>0</v>
      </c>
    </row>
    <row r="21" spans="1:10" x14ac:dyDescent="0.25">
      <c r="A21" s="1">
        <v>44732</v>
      </c>
      <c r="B21">
        <v>22</v>
      </c>
      <c r="C21">
        <f t="shared" si="5"/>
        <v>83</v>
      </c>
      <c r="D21">
        <f t="shared" si="6"/>
        <v>111</v>
      </c>
      <c r="E21">
        <f t="shared" si="7"/>
        <v>75</v>
      </c>
      <c r="F21">
        <f t="shared" si="4"/>
        <v>692.22</v>
      </c>
      <c r="G21">
        <f t="shared" si="0"/>
        <v>703.74</v>
      </c>
      <c r="H21">
        <f t="shared" si="1"/>
        <v>550.5</v>
      </c>
      <c r="I21">
        <f t="shared" si="2"/>
        <v>1946.46</v>
      </c>
      <c r="J21" s="5">
        <f t="shared" si="3"/>
        <v>0</v>
      </c>
    </row>
    <row r="22" spans="1:10" x14ac:dyDescent="0.25">
      <c r="A22" s="1">
        <v>44733</v>
      </c>
      <c r="B22">
        <v>22</v>
      </c>
      <c r="C22">
        <f t="shared" si="5"/>
        <v>83</v>
      </c>
      <c r="D22">
        <f t="shared" si="6"/>
        <v>111</v>
      </c>
      <c r="E22">
        <f t="shared" si="7"/>
        <v>75</v>
      </c>
      <c r="F22">
        <f t="shared" si="4"/>
        <v>692.22</v>
      </c>
      <c r="G22">
        <f t="shared" si="0"/>
        <v>703.74</v>
      </c>
      <c r="H22">
        <f t="shared" si="1"/>
        <v>550.5</v>
      </c>
      <c r="I22">
        <f t="shared" si="2"/>
        <v>1946.46</v>
      </c>
      <c r="J22" s="5">
        <f t="shared" si="3"/>
        <v>0</v>
      </c>
    </row>
    <row r="23" spans="1:10" x14ac:dyDescent="0.25">
      <c r="A23" s="1">
        <v>44734</v>
      </c>
      <c r="B23">
        <v>28</v>
      </c>
      <c r="C23">
        <f t="shared" si="5"/>
        <v>103</v>
      </c>
      <c r="D23">
        <f t="shared" si="6"/>
        <v>136</v>
      </c>
      <c r="E23">
        <f t="shared" si="7"/>
        <v>89</v>
      </c>
      <c r="F23">
        <f t="shared" si="4"/>
        <v>859.02</v>
      </c>
      <c r="G23">
        <f t="shared" si="0"/>
        <v>862.24</v>
      </c>
      <c r="H23">
        <f t="shared" si="1"/>
        <v>653.26</v>
      </c>
      <c r="I23">
        <f t="shared" si="2"/>
        <v>2374.52</v>
      </c>
      <c r="J23" s="5">
        <f t="shared" si="3"/>
        <v>0</v>
      </c>
    </row>
    <row r="24" spans="1:10" x14ac:dyDescent="0.25">
      <c r="A24" s="1">
        <v>44735</v>
      </c>
      <c r="B24">
        <v>31</v>
      </c>
      <c r="C24">
        <f t="shared" si="5"/>
        <v>114</v>
      </c>
      <c r="D24">
        <f t="shared" si="6"/>
        <v>148</v>
      </c>
      <c r="E24">
        <f t="shared" si="7"/>
        <v>96</v>
      </c>
      <c r="F24">
        <f t="shared" si="4"/>
        <v>950.76</v>
      </c>
      <c r="G24">
        <f t="shared" si="0"/>
        <v>938.31999999999994</v>
      </c>
      <c r="H24">
        <f t="shared" si="1"/>
        <v>704.64</v>
      </c>
      <c r="I24">
        <f t="shared" si="2"/>
        <v>2593.7199999999998</v>
      </c>
      <c r="J24" s="5">
        <f t="shared" si="3"/>
        <v>0</v>
      </c>
    </row>
    <row r="25" spans="1:10" x14ac:dyDescent="0.25">
      <c r="A25" s="1">
        <v>44736</v>
      </c>
      <c r="B25">
        <v>33</v>
      </c>
      <c r="C25">
        <f t="shared" si="5"/>
        <v>121</v>
      </c>
      <c r="D25">
        <f t="shared" si="6"/>
        <v>157</v>
      </c>
      <c r="E25">
        <f t="shared" si="7"/>
        <v>101</v>
      </c>
      <c r="F25">
        <f t="shared" si="4"/>
        <v>1009.14</v>
      </c>
      <c r="G25">
        <f t="shared" si="0"/>
        <v>995.38</v>
      </c>
      <c r="H25">
        <f t="shared" si="1"/>
        <v>741.34</v>
      </c>
      <c r="I25">
        <f t="shared" si="2"/>
        <v>2745.86</v>
      </c>
      <c r="J25" s="5">
        <f t="shared" si="3"/>
        <v>0</v>
      </c>
    </row>
    <row r="26" spans="1:10" x14ac:dyDescent="0.25">
      <c r="A26" s="1">
        <v>44737</v>
      </c>
      <c r="B26">
        <v>33</v>
      </c>
      <c r="C26">
        <f t="shared" si="5"/>
        <v>121</v>
      </c>
      <c r="D26">
        <f t="shared" si="6"/>
        <v>157</v>
      </c>
      <c r="E26">
        <f t="shared" si="7"/>
        <v>101</v>
      </c>
      <c r="F26">
        <f t="shared" si="4"/>
        <v>1009.14</v>
      </c>
      <c r="G26">
        <f t="shared" si="0"/>
        <v>995.38</v>
      </c>
      <c r="H26">
        <f t="shared" si="1"/>
        <v>741.34</v>
      </c>
      <c r="I26">
        <f t="shared" si="2"/>
        <v>2745.86</v>
      </c>
      <c r="J26" s="5">
        <f t="shared" si="3"/>
        <v>0</v>
      </c>
    </row>
    <row r="27" spans="1:10" x14ac:dyDescent="0.25">
      <c r="A27" s="1">
        <v>44738</v>
      </c>
      <c r="B27">
        <v>23</v>
      </c>
      <c r="C27">
        <f t="shared" si="5"/>
        <v>86</v>
      </c>
      <c r="D27">
        <f t="shared" si="6"/>
        <v>115</v>
      </c>
      <c r="E27">
        <f t="shared" si="7"/>
        <v>77</v>
      </c>
      <c r="F27">
        <f t="shared" si="4"/>
        <v>717.24</v>
      </c>
      <c r="G27">
        <f t="shared" si="0"/>
        <v>729.1</v>
      </c>
      <c r="H27">
        <f t="shared" si="1"/>
        <v>565.17999999999995</v>
      </c>
      <c r="I27">
        <f t="shared" si="2"/>
        <v>2011.52</v>
      </c>
      <c r="J27" s="5">
        <f t="shared" si="3"/>
        <v>0</v>
      </c>
    </row>
    <row r="28" spans="1:10" x14ac:dyDescent="0.25">
      <c r="A28" s="11">
        <v>44739</v>
      </c>
      <c r="B28" s="12">
        <v>23</v>
      </c>
      <c r="C28" s="12">
        <f t="shared" si="5"/>
        <v>86</v>
      </c>
      <c r="D28" s="12">
        <f t="shared" si="6"/>
        <v>115</v>
      </c>
      <c r="E28" s="12">
        <f t="shared" si="7"/>
        <v>77</v>
      </c>
      <c r="F28" s="12">
        <f t="shared" si="4"/>
        <v>717.24</v>
      </c>
      <c r="G28" s="12">
        <f t="shared" si="0"/>
        <v>729.1</v>
      </c>
      <c r="H28" s="12">
        <f t="shared" si="1"/>
        <v>565.17999999999995</v>
      </c>
      <c r="I28" s="12">
        <f t="shared" si="2"/>
        <v>2011.52</v>
      </c>
      <c r="J28" s="5">
        <f t="shared" si="3"/>
        <v>0</v>
      </c>
    </row>
    <row r="29" spans="1:10" x14ac:dyDescent="0.25">
      <c r="A29" s="1">
        <v>44740</v>
      </c>
      <c r="B29">
        <v>19</v>
      </c>
      <c r="C29">
        <f t="shared" si="5"/>
        <v>72</v>
      </c>
      <c r="D29">
        <f t="shared" si="6"/>
        <v>99</v>
      </c>
      <c r="E29">
        <f t="shared" si="7"/>
        <v>68</v>
      </c>
      <c r="F29">
        <f t="shared" si="4"/>
        <v>600.48</v>
      </c>
      <c r="G29">
        <f t="shared" si="0"/>
        <v>627.66</v>
      </c>
      <c r="H29">
        <f t="shared" si="1"/>
        <v>499.12</v>
      </c>
      <c r="I29">
        <f t="shared" si="2"/>
        <v>1727.2599999999998</v>
      </c>
      <c r="J29" s="5">
        <f t="shared" si="3"/>
        <v>0</v>
      </c>
    </row>
    <row r="30" spans="1:10" x14ac:dyDescent="0.25">
      <c r="A30" s="1">
        <v>44741</v>
      </c>
      <c r="B30">
        <v>24</v>
      </c>
      <c r="C30">
        <f t="shared" si="5"/>
        <v>90</v>
      </c>
      <c r="D30">
        <f t="shared" si="6"/>
        <v>120</v>
      </c>
      <c r="E30">
        <f t="shared" si="7"/>
        <v>80</v>
      </c>
      <c r="F30">
        <f t="shared" si="4"/>
        <v>750.6</v>
      </c>
      <c r="G30">
        <f t="shared" si="0"/>
        <v>760.8</v>
      </c>
      <c r="H30">
        <f t="shared" si="1"/>
        <v>587.20000000000005</v>
      </c>
      <c r="I30">
        <f t="shared" si="2"/>
        <v>2098.6000000000004</v>
      </c>
      <c r="J30" s="5">
        <f t="shared" si="3"/>
        <v>0</v>
      </c>
    </row>
    <row r="31" spans="1:10" x14ac:dyDescent="0.25">
      <c r="A31" s="1">
        <v>44742</v>
      </c>
      <c r="B31">
        <v>25</v>
      </c>
      <c r="C31">
        <f t="shared" si="5"/>
        <v>93</v>
      </c>
      <c r="D31">
        <f t="shared" si="6"/>
        <v>124</v>
      </c>
      <c r="E31">
        <f t="shared" si="7"/>
        <v>82</v>
      </c>
      <c r="F31">
        <f t="shared" si="4"/>
        <v>775.62</v>
      </c>
      <c r="G31">
        <f t="shared" si="0"/>
        <v>786.16</v>
      </c>
      <c r="H31">
        <f t="shared" si="1"/>
        <v>601.88</v>
      </c>
      <c r="I31">
        <f t="shared" si="2"/>
        <v>2163.66</v>
      </c>
      <c r="J31" s="5">
        <f t="shared" si="3"/>
        <v>0</v>
      </c>
    </row>
    <row r="32" spans="1:10" x14ac:dyDescent="0.25">
      <c r="A32" s="1">
        <v>44743</v>
      </c>
      <c r="B32">
        <v>27</v>
      </c>
      <c r="C32">
        <f t="shared" si="5"/>
        <v>100</v>
      </c>
      <c r="D32">
        <f t="shared" si="6"/>
        <v>132</v>
      </c>
      <c r="E32">
        <f t="shared" si="7"/>
        <v>87</v>
      </c>
      <c r="F32">
        <f t="shared" si="4"/>
        <v>834</v>
      </c>
      <c r="G32">
        <f t="shared" si="0"/>
        <v>836.88</v>
      </c>
      <c r="H32">
        <f t="shared" si="1"/>
        <v>638.58000000000004</v>
      </c>
      <c r="I32">
        <f t="shared" si="2"/>
        <v>2309.46</v>
      </c>
      <c r="J32" s="5">
        <f t="shared" si="3"/>
        <v>0</v>
      </c>
    </row>
    <row r="33" spans="1:10" x14ac:dyDescent="0.25">
      <c r="A33" s="1">
        <v>44744</v>
      </c>
      <c r="B33">
        <v>27</v>
      </c>
      <c r="C33">
        <f t="shared" si="5"/>
        <v>100</v>
      </c>
      <c r="D33">
        <f t="shared" si="6"/>
        <v>132</v>
      </c>
      <c r="E33">
        <f t="shared" si="7"/>
        <v>87</v>
      </c>
      <c r="F33">
        <f t="shared" si="4"/>
        <v>834</v>
      </c>
      <c r="G33">
        <f t="shared" si="0"/>
        <v>836.88</v>
      </c>
      <c r="H33">
        <f t="shared" si="1"/>
        <v>638.58000000000004</v>
      </c>
      <c r="I33">
        <f t="shared" si="2"/>
        <v>2309.46</v>
      </c>
      <c r="J33" s="5">
        <f t="shared" si="3"/>
        <v>0</v>
      </c>
    </row>
    <row r="34" spans="1:10" x14ac:dyDescent="0.25">
      <c r="A34" s="1">
        <v>44745</v>
      </c>
      <c r="B34">
        <v>21</v>
      </c>
      <c r="C34">
        <f t="shared" si="5"/>
        <v>79</v>
      </c>
      <c r="D34">
        <f t="shared" si="6"/>
        <v>107</v>
      </c>
      <c r="E34">
        <f t="shared" si="7"/>
        <v>72</v>
      </c>
      <c r="F34">
        <f t="shared" ref="F34:F65" si="8">C34*(7+$M$7)</f>
        <v>658.86</v>
      </c>
      <c r="G34">
        <f t="shared" ref="G34:G65" si="9">D34*(5+$M$7)</f>
        <v>678.38</v>
      </c>
      <c r="H34">
        <f t="shared" ref="H34:H65" si="10">E34*(6+$M$7)</f>
        <v>528.48</v>
      </c>
      <c r="I34">
        <f t="shared" si="2"/>
        <v>1865.72</v>
      </c>
      <c r="J34" s="5">
        <f t="shared" si="3"/>
        <v>0</v>
      </c>
    </row>
    <row r="35" spans="1:10" x14ac:dyDescent="0.25">
      <c r="A35" s="1">
        <v>44746</v>
      </c>
      <c r="B35">
        <v>21</v>
      </c>
      <c r="C35">
        <f t="shared" si="5"/>
        <v>79</v>
      </c>
      <c r="D35">
        <f t="shared" si="6"/>
        <v>107</v>
      </c>
      <c r="E35">
        <f t="shared" si="7"/>
        <v>72</v>
      </c>
      <c r="F35">
        <f t="shared" si="8"/>
        <v>658.86</v>
      </c>
      <c r="G35">
        <f t="shared" si="9"/>
        <v>678.38</v>
      </c>
      <c r="H35">
        <f t="shared" si="10"/>
        <v>528.48</v>
      </c>
      <c r="I35">
        <f t="shared" si="2"/>
        <v>1865.72</v>
      </c>
      <c r="J35" s="5">
        <f t="shared" si="3"/>
        <v>0</v>
      </c>
    </row>
    <row r="36" spans="1:10" x14ac:dyDescent="0.25">
      <c r="A36" s="1">
        <v>44747</v>
      </c>
      <c r="B36">
        <v>25</v>
      </c>
      <c r="C36">
        <f t="shared" si="5"/>
        <v>93</v>
      </c>
      <c r="D36">
        <f t="shared" si="6"/>
        <v>124</v>
      </c>
      <c r="E36">
        <f t="shared" si="7"/>
        <v>82</v>
      </c>
      <c r="F36">
        <f t="shared" si="8"/>
        <v>775.62</v>
      </c>
      <c r="G36">
        <f t="shared" si="9"/>
        <v>786.16</v>
      </c>
      <c r="H36">
        <f t="shared" si="10"/>
        <v>601.88</v>
      </c>
      <c r="I36">
        <f t="shared" si="2"/>
        <v>2163.66</v>
      </c>
      <c r="J36" s="5">
        <f t="shared" si="3"/>
        <v>0</v>
      </c>
    </row>
    <row r="37" spans="1:10" x14ac:dyDescent="0.25">
      <c r="A37" s="1">
        <v>44748</v>
      </c>
      <c r="B37">
        <v>19</v>
      </c>
      <c r="C37">
        <f t="shared" si="5"/>
        <v>72</v>
      </c>
      <c r="D37">
        <f t="shared" si="6"/>
        <v>99</v>
      </c>
      <c r="E37">
        <f t="shared" si="7"/>
        <v>68</v>
      </c>
      <c r="F37">
        <f t="shared" si="8"/>
        <v>600.48</v>
      </c>
      <c r="G37">
        <f t="shared" si="9"/>
        <v>627.66</v>
      </c>
      <c r="H37">
        <f t="shared" si="10"/>
        <v>499.12</v>
      </c>
      <c r="I37">
        <f t="shared" si="2"/>
        <v>1727.2599999999998</v>
      </c>
      <c r="J37" s="5">
        <f t="shared" si="3"/>
        <v>0</v>
      </c>
    </row>
    <row r="38" spans="1:10" x14ac:dyDescent="0.25">
      <c r="A38" s="1">
        <v>44749</v>
      </c>
      <c r="B38">
        <v>21</v>
      </c>
      <c r="C38">
        <f t="shared" si="5"/>
        <v>79</v>
      </c>
      <c r="D38">
        <f t="shared" si="6"/>
        <v>107</v>
      </c>
      <c r="E38">
        <f t="shared" si="7"/>
        <v>72</v>
      </c>
      <c r="F38">
        <f t="shared" si="8"/>
        <v>658.86</v>
      </c>
      <c r="G38">
        <f t="shared" si="9"/>
        <v>678.38</v>
      </c>
      <c r="H38">
        <f t="shared" si="10"/>
        <v>528.48</v>
      </c>
      <c r="I38">
        <f t="shared" si="2"/>
        <v>1865.72</v>
      </c>
      <c r="J38" s="5">
        <f t="shared" si="3"/>
        <v>0</v>
      </c>
    </row>
    <row r="39" spans="1:10" x14ac:dyDescent="0.25">
      <c r="A39" s="1">
        <v>44750</v>
      </c>
      <c r="B39">
        <v>24</v>
      </c>
      <c r="C39">
        <f t="shared" si="5"/>
        <v>90</v>
      </c>
      <c r="D39">
        <f t="shared" si="6"/>
        <v>120</v>
      </c>
      <c r="E39">
        <f t="shared" si="7"/>
        <v>80</v>
      </c>
      <c r="F39">
        <f t="shared" si="8"/>
        <v>750.6</v>
      </c>
      <c r="G39">
        <f t="shared" si="9"/>
        <v>760.8</v>
      </c>
      <c r="H39">
        <f t="shared" si="10"/>
        <v>587.20000000000005</v>
      </c>
      <c r="I39">
        <f t="shared" si="2"/>
        <v>2098.6000000000004</v>
      </c>
      <c r="J39" s="5">
        <f t="shared" si="3"/>
        <v>0</v>
      </c>
    </row>
    <row r="40" spans="1:10" x14ac:dyDescent="0.25">
      <c r="A40" s="1">
        <v>44751</v>
      </c>
      <c r="B40">
        <v>19</v>
      </c>
      <c r="C40">
        <f t="shared" si="5"/>
        <v>72</v>
      </c>
      <c r="D40">
        <f t="shared" si="6"/>
        <v>99</v>
      </c>
      <c r="E40">
        <f t="shared" si="7"/>
        <v>68</v>
      </c>
      <c r="F40">
        <f t="shared" si="8"/>
        <v>600.48</v>
      </c>
      <c r="G40">
        <f t="shared" si="9"/>
        <v>627.66</v>
      </c>
      <c r="H40">
        <f t="shared" si="10"/>
        <v>499.12</v>
      </c>
      <c r="I40">
        <f t="shared" si="2"/>
        <v>1727.2599999999998</v>
      </c>
      <c r="J40" s="5">
        <f t="shared" si="3"/>
        <v>0</v>
      </c>
    </row>
    <row r="41" spans="1:10" x14ac:dyDescent="0.25">
      <c r="A41" s="1">
        <v>44752</v>
      </c>
      <c r="B41">
        <v>28</v>
      </c>
      <c r="C41">
        <f t="shared" si="5"/>
        <v>103</v>
      </c>
      <c r="D41">
        <f t="shared" si="6"/>
        <v>136</v>
      </c>
      <c r="E41">
        <f t="shared" si="7"/>
        <v>89</v>
      </c>
      <c r="F41">
        <f t="shared" si="8"/>
        <v>859.02</v>
      </c>
      <c r="G41">
        <f t="shared" si="9"/>
        <v>862.24</v>
      </c>
      <c r="H41">
        <f t="shared" si="10"/>
        <v>653.26</v>
      </c>
      <c r="I41">
        <f t="shared" si="2"/>
        <v>2374.52</v>
      </c>
      <c r="J41" s="5">
        <f t="shared" si="3"/>
        <v>0</v>
      </c>
    </row>
    <row r="42" spans="1:10" x14ac:dyDescent="0.25">
      <c r="A42" s="1">
        <v>44753</v>
      </c>
      <c r="B42">
        <v>27</v>
      </c>
      <c r="C42">
        <f t="shared" si="5"/>
        <v>100</v>
      </c>
      <c r="D42">
        <f t="shared" si="6"/>
        <v>132</v>
      </c>
      <c r="E42">
        <f t="shared" si="7"/>
        <v>87</v>
      </c>
      <c r="F42">
        <f t="shared" si="8"/>
        <v>834</v>
      </c>
      <c r="G42">
        <f t="shared" si="9"/>
        <v>836.88</v>
      </c>
      <c r="H42">
        <f t="shared" si="10"/>
        <v>638.58000000000004</v>
      </c>
      <c r="I42">
        <f t="shared" si="2"/>
        <v>2309.46</v>
      </c>
      <c r="J42" s="5">
        <f t="shared" si="3"/>
        <v>0</v>
      </c>
    </row>
    <row r="43" spans="1:10" x14ac:dyDescent="0.25">
      <c r="A43" s="1">
        <v>44754</v>
      </c>
      <c r="B43">
        <v>24</v>
      </c>
      <c r="C43">
        <f t="shared" si="5"/>
        <v>90</v>
      </c>
      <c r="D43">
        <f t="shared" si="6"/>
        <v>120</v>
      </c>
      <c r="E43">
        <f t="shared" si="7"/>
        <v>80</v>
      </c>
      <c r="F43">
        <f t="shared" si="8"/>
        <v>750.6</v>
      </c>
      <c r="G43">
        <f t="shared" si="9"/>
        <v>760.8</v>
      </c>
      <c r="H43">
        <f t="shared" si="10"/>
        <v>587.20000000000005</v>
      </c>
      <c r="I43">
        <f t="shared" si="2"/>
        <v>2098.6000000000004</v>
      </c>
      <c r="J43" s="5">
        <f t="shared" si="3"/>
        <v>0</v>
      </c>
    </row>
    <row r="44" spans="1:10" x14ac:dyDescent="0.25">
      <c r="A44" s="1">
        <v>44755</v>
      </c>
      <c r="B44">
        <v>22</v>
      </c>
      <c r="C44">
        <f t="shared" si="5"/>
        <v>83</v>
      </c>
      <c r="D44">
        <f t="shared" si="6"/>
        <v>111</v>
      </c>
      <c r="E44">
        <f t="shared" si="7"/>
        <v>75</v>
      </c>
      <c r="F44">
        <f t="shared" si="8"/>
        <v>692.22</v>
      </c>
      <c r="G44">
        <f t="shared" si="9"/>
        <v>703.74</v>
      </c>
      <c r="H44">
        <f t="shared" si="10"/>
        <v>550.5</v>
      </c>
      <c r="I44">
        <f t="shared" si="2"/>
        <v>1946.46</v>
      </c>
      <c r="J44" s="5">
        <f t="shared" si="3"/>
        <v>0</v>
      </c>
    </row>
    <row r="45" spans="1:10" x14ac:dyDescent="0.25">
      <c r="A45" s="1">
        <v>44756</v>
      </c>
      <c r="B45">
        <v>17</v>
      </c>
      <c r="C45">
        <f t="shared" si="5"/>
        <v>65</v>
      </c>
      <c r="D45">
        <f t="shared" si="6"/>
        <v>91</v>
      </c>
      <c r="E45">
        <f t="shared" si="7"/>
        <v>63</v>
      </c>
      <c r="F45">
        <f t="shared" si="8"/>
        <v>542.1</v>
      </c>
      <c r="G45">
        <f t="shared" si="9"/>
        <v>576.93999999999994</v>
      </c>
      <c r="H45">
        <f t="shared" si="10"/>
        <v>462.42</v>
      </c>
      <c r="I45">
        <f t="shared" si="2"/>
        <v>1581.46</v>
      </c>
      <c r="J45" s="5">
        <f t="shared" si="3"/>
        <v>0</v>
      </c>
    </row>
    <row r="46" spans="1:10" x14ac:dyDescent="0.25">
      <c r="A46" s="1">
        <v>44757</v>
      </c>
      <c r="B46">
        <v>18</v>
      </c>
      <c r="C46">
        <f t="shared" si="5"/>
        <v>69</v>
      </c>
      <c r="D46">
        <f t="shared" si="6"/>
        <v>95</v>
      </c>
      <c r="E46">
        <f t="shared" si="7"/>
        <v>65</v>
      </c>
      <c r="F46">
        <f t="shared" si="8"/>
        <v>575.46</v>
      </c>
      <c r="G46">
        <f t="shared" si="9"/>
        <v>602.29999999999995</v>
      </c>
      <c r="H46">
        <f t="shared" si="10"/>
        <v>477.09999999999997</v>
      </c>
      <c r="I46">
        <f t="shared" si="2"/>
        <v>1654.86</v>
      </c>
      <c r="J46" s="5">
        <f t="shared" si="3"/>
        <v>0</v>
      </c>
    </row>
    <row r="47" spans="1:10" x14ac:dyDescent="0.25">
      <c r="A47" s="1">
        <v>44758</v>
      </c>
      <c r="B47">
        <v>23</v>
      </c>
      <c r="C47">
        <f t="shared" si="5"/>
        <v>86</v>
      </c>
      <c r="D47">
        <f t="shared" si="6"/>
        <v>115</v>
      </c>
      <c r="E47">
        <f t="shared" si="7"/>
        <v>77</v>
      </c>
      <c r="F47">
        <f t="shared" si="8"/>
        <v>717.24</v>
      </c>
      <c r="G47">
        <f t="shared" si="9"/>
        <v>729.1</v>
      </c>
      <c r="H47">
        <f t="shared" si="10"/>
        <v>565.17999999999995</v>
      </c>
      <c r="I47">
        <f t="shared" si="2"/>
        <v>2011.52</v>
      </c>
      <c r="J47" s="5">
        <f t="shared" si="3"/>
        <v>0</v>
      </c>
    </row>
    <row r="48" spans="1:10" x14ac:dyDescent="0.25">
      <c r="A48" s="1">
        <v>44759</v>
      </c>
      <c r="B48">
        <v>23</v>
      </c>
      <c r="C48">
        <f t="shared" si="5"/>
        <v>86</v>
      </c>
      <c r="D48">
        <f t="shared" si="6"/>
        <v>115</v>
      </c>
      <c r="E48">
        <f t="shared" si="7"/>
        <v>77</v>
      </c>
      <c r="F48">
        <f t="shared" si="8"/>
        <v>717.24</v>
      </c>
      <c r="G48">
        <f t="shared" si="9"/>
        <v>729.1</v>
      </c>
      <c r="H48">
        <f t="shared" si="10"/>
        <v>565.17999999999995</v>
      </c>
      <c r="I48">
        <f t="shared" si="2"/>
        <v>2011.52</v>
      </c>
      <c r="J48" s="5">
        <f t="shared" si="3"/>
        <v>0</v>
      </c>
    </row>
    <row r="49" spans="1:10" x14ac:dyDescent="0.25">
      <c r="A49" s="1">
        <v>44760</v>
      </c>
      <c r="B49">
        <v>19</v>
      </c>
      <c r="C49">
        <f t="shared" si="5"/>
        <v>72</v>
      </c>
      <c r="D49">
        <f t="shared" si="6"/>
        <v>99</v>
      </c>
      <c r="E49">
        <f t="shared" si="7"/>
        <v>68</v>
      </c>
      <c r="F49">
        <f t="shared" si="8"/>
        <v>600.48</v>
      </c>
      <c r="G49">
        <f t="shared" si="9"/>
        <v>627.66</v>
      </c>
      <c r="H49">
        <f t="shared" si="10"/>
        <v>499.12</v>
      </c>
      <c r="I49">
        <f t="shared" si="2"/>
        <v>1727.2599999999998</v>
      </c>
      <c r="J49" s="5">
        <f t="shared" si="3"/>
        <v>0</v>
      </c>
    </row>
    <row r="50" spans="1:10" x14ac:dyDescent="0.25">
      <c r="A50" s="1">
        <v>44761</v>
      </c>
      <c r="B50">
        <v>21</v>
      </c>
      <c r="C50">
        <f t="shared" si="5"/>
        <v>79</v>
      </c>
      <c r="D50">
        <f t="shared" si="6"/>
        <v>107</v>
      </c>
      <c r="E50">
        <f t="shared" si="7"/>
        <v>72</v>
      </c>
      <c r="F50">
        <f t="shared" si="8"/>
        <v>658.86</v>
      </c>
      <c r="G50">
        <f t="shared" si="9"/>
        <v>678.38</v>
      </c>
      <c r="H50">
        <f t="shared" si="10"/>
        <v>528.48</v>
      </c>
      <c r="I50">
        <f t="shared" si="2"/>
        <v>1865.72</v>
      </c>
      <c r="J50" s="5">
        <f t="shared" si="3"/>
        <v>0</v>
      </c>
    </row>
    <row r="51" spans="1:10" x14ac:dyDescent="0.25">
      <c r="A51" s="1">
        <v>44762</v>
      </c>
      <c r="B51">
        <v>25</v>
      </c>
      <c r="C51">
        <f t="shared" si="5"/>
        <v>93</v>
      </c>
      <c r="D51">
        <f t="shared" si="6"/>
        <v>124</v>
      </c>
      <c r="E51">
        <f t="shared" si="7"/>
        <v>82</v>
      </c>
      <c r="F51">
        <f t="shared" si="8"/>
        <v>775.62</v>
      </c>
      <c r="G51">
        <f t="shared" si="9"/>
        <v>786.16</v>
      </c>
      <c r="H51">
        <f t="shared" si="10"/>
        <v>601.88</v>
      </c>
      <c r="I51">
        <f t="shared" si="2"/>
        <v>2163.66</v>
      </c>
      <c r="J51" s="5">
        <f t="shared" si="3"/>
        <v>0</v>
      </c>
    </row>
    <row r="52" spans="1:10" x14ac:dyDescent="0.25">
      <c r="A52" s="1">
        <v>44763</v>
      </c>
      <c r="B52">
        <v>28</v>
      </c>
      <c r="C52">
        <f t="shared" si="5"/>
        <v>103</v>
      </c>
      <c r="D52">
        <f t="shared" si="6"/>
        <v>136</v>
      </c>
      <c r="E52">
        <f t="shared" si="7"/>
        <v>89</v>
      </c>
      <c r="F52">
        <f t="shared" si="8"/>
        <v>859.02</v>
      </c>
      <c r="G52">
        <f t="shared" si="9"/>
        <v>862.24</v>
      </c>
      <c r="H52">
        <f t="shared" si="10"/>
        <v>653.26</v>
      </c>
      <c r="I52">
        <f t="shared" si="2"/>
        <v>2374.52</v>
      </c>
      <c r="J52" s="5">
        <f t="shared" si="3"/>
        <v>0</v>
      </c>
    </row>
    <row r="53" spans="1:10" x14ac:dyDescent="0.25">
      <c r="A53" s="1">
        <v>44764</v>
      </c>
      <c r="B53">
        <v>27</v>
      </c>
      <c r="C53">
        <f t="shared" si="5"/>
        <v>100</v>
      </c>
      <c r="D53">
        <f t="shared" si="6"/>
        <v>132</v>
      </c>
      <c r="E53">
        <f t="shared" si="7"/>
        <v>87</v>
      </c>
      <c r="F53">
        <f t="shared" si="8"/>
        <v>834</v>
      </c>
      <c r="G53">
        <f t="shared" si="9"/>
        <v>836.88</v>
      </c>
      <c r="H53">
        <f t="shared" si="10"/>
        <v>638.58000000000004</v>
      </c>
      <c r="I53">
        <f t="shared" si="2"/>
        <v>2309.46</v>
      </c>
      <c r="J53" s="5">
        <f t="shared" si="3"/>
        <v>0</v>
      </c>
    </row>
    <row r="54" spans="1:10" x14ac:dyDescent="0.25">
      <c r="A54" s="1">
        <v>44765</v>
      </c>
      <c r="B54">
        <v>23</v>
      </c>
      <c r="C54">
        <f t="shared" si="5"/>
        <v>86</v>
      </c>
      <c r="D54">
        <f t="shared" si="6"/>
        <v>115</v>
      </c>
      <c r="E54">
        <f t="shared" si="7"/>
        <v>77</v>
      </c>
      <c r="F54">
        <f t="shared" si="8"/>
        <v>717.24</v>
      </c>
      <c r="G54">
        <f t="shared" si="9"/>
        <v>729.1</v>
      </c>
      <c r="H54">
        <f t="shared" si="10"/>
        <v>565.17999999999995</v>
      </c>
      <c r="I54">
        <f t="shared" si="2"/>
        <v>2011.52</v>
      </c>
      <c r="J54" s="5">
        <f t="shared" si="3"/>
        <v>0</v>
      </c>
    </row>
    <row r="55" spans="1:10" x14ac:dyDescent="0.25">
      <c r="A55" s="1">
        <v>44766</v>
      </c>
      <c r="B55">
        <v>26</v>
      </c>
      <c r="C55">
        <f t="shared" si="5"/>
        <v>96</v>
      </c>
      <c r="D55">
        <f t="shared" si="6"/>
        <v>128</v>
      </c>
      <c r="E55">
        <f t="shared" si="7"/>
        <v>84</v>
      </c>
      <c r="F55">
        <f t="shared" si="8"/>
        <v>800.64</v>
      </c>
      <c r="G55">
        <f t="shared" si="9"/>
        <v>811.52</v>
      </c>
      <c r="H55">
        <f t="shared" si="10"/>
        <v>616.55999999999995</v>
      </c>
      <c r="I55">
        <f t="shared" si="2"/>
        <v>2228.7199999999998</v>
      </c>
      <c r="J55" s="5">
        <f t="shared" si="3"/>
        <v>0</v>
      </c>
    </row>
    <row r="56" spans="1:10" x14ac:dyDescent="0.25">
      <c r="A56" s="1">
        <v>44767</v>
      </c>
      <c r="B56">
        <v>29</v>
      </c>
      <c r="C56">
        <f t="shared" si="5"/>
        <v>107</v>
      </c>
      <c r="D56">
        <f t="shared" si="6"/>
        <v>140</v>
      </c>
      <c r="E56">
        <f t="shared" si="7"/>
        <v>91</v>
      </c>
      <c r="F56">
        <f t="shared" si="8"/>
        <v>892.38</v>
      </c>
      <c r="G56">
        <f t="shared" si="9"/>
        <v>887.6</v>
      </c>
      <c r="H56">
        <f t="shared" si="10"/>
        <v>667.93999999999994</v>
      </c>
      <c r="I56">
        <f t="shared" si="2"/>
        <v>2447.92</v>
      </c>
      <c r="J56" s="5">
        <f t="shared" si="3"/>
        <v>0</v>
      </c>
    </row>
    <row r="57" spans="1:10" x14ac:dyDescent="0.25">
      <c r="A57" s="1">
        <v>44768</v>
      </c>
      <c r="B57">
        <v>26</v>
      </c>
      <c r="C57">
        <f t="shared" si="5"/>
        <v>96</v>
      </c>
      <c r="D57">
        <f t="shared" si="6"/>
        <v>128</v>
      </c>
      <c r="E57">
        <f t="shared" si="7"/>
        <v>84</v>
      </c>
      <c r="F57">
        <f t="shared" si="8"/>
        <v>800.64</v>
      </c>
      <c r="G57">
        <f t="shared" si="9"/>
        <v>811.52</v>
      </c>
      <c r="H57">
        <f t="shared" si="10"/>
        <v>616.55999999999995</v>
      </c>
      <c r="I57">
        <f t="shared" si="2"/>
        <v>2228.7199999999998</v>
      </c>
      <c r="J57" s="5">
        <f t="shared" si="3"/>
        <v>0</v>
      </c>
    </row>
    <row r="58" spans="1:10" x14ac:dyDescent="0.25">
      <c r="A58" s="1">
        <v>44769</v>
      </c>
      <c r="B58">
        <v>27</v>
      </c>
      <c r="C58">
        <f t="shared" si="5"/>
        <v>100</v>
      </c>
      <c r="D58">
        <f t="shared" si="6"/>
        <v>132</v>
      </c>
      <c r="E58">
        <f t="shared" si="7"/>
        <v>87</v>
      </c>
      <c r="F58">
        <f t="shared" si="8"/>
        <v>834</v>
      </c>
      <c r="G58">
        <f t="shared" si="9"/>
        <v>836.88</v>
      </c>
      <c r="H58">
        <f t="shared" si="10"/>
        <v>638.58000000000004</v>
      </c>
      <c r="I58">
        <f t="shared" si="2"/>
        <v>2309.46</v>
      </c>
      <c r="J58" s="5">
        <f t="shared" si="3"/>
        <v>0</v>
      </c>
    </row>
    <row r="59" spans="1:10" x14ac:dyDescent="0.25">
      <c r="A59" s="1">
        <v>44770</v>
      </c>
      <c r="B59">
        <v>24</v>
      </c>
      <c r="C59">
        <f t="shared" si="5"/>
        <v>90</v>
      </c>
      <c r="D59">
        <f t="shared" si="6"/>
        <v>120</v>
      </c>
      <c r="E59">
        <f t="shared" si="7"/>
        <v>80</v>
      </c>
      <c r="F59">
        <f t="shared" si="8"/>
        <v>750.6</v>
      </c>
      <c r="G59">
        <f t="shared" si="9"/>
        <v>760.8</v>
      </c>
      <c r="H59">
        <f t="shared" si="10"/>
        <v>587.20000000000005</v>
      </c>
      <c r="I59">
        <f t="shared" si="2"/>
        <v>2098.6000000000004</v>
      </c>
      <c r="J59" s="5">
        <f t="shared" si="3"/>
        <v>0</v>
      </c>
    </row>
    <row r="60" spans="1:10" x14ac:dyDescent="0.25">
      <c r="A60" s="1">
        <v>44771</v>
      </c>
      <c r="B60">
        <v>26</v>
      </c>
      <c r="C60">
        <f t="shared" si="5"/>
        <v>96</v>
      </c>
      <c r="D60">
        <f t="shared" si="6"/>
        <v>128</v>
      </c>
      <c r="E60">
        <f t="shared" si="7"/>
        <v>84</v>
      </c>
      <c r="F60">
        <f t="shared" si="8"/>
        <v>800.64</v>
      </c>
      <c r="G60">
        <f t="shared" si="9"/>
        <v>811.52</v>
      </c>
      <c r="H60">
        <f t="shared" si="10"/>
        <v>616.55999999999995</v>
      </c>
      <c r="I60">
        <f t="shared" si="2"/>
        <v>2228.7199999999998</v>
      </c>
      <c r="J60" s="5">
        <f t="shared" si="3"/>
        <v>0</v>
      </c>
    </row>
    <row r="61" spans="1:10" x14ac:dyDescent="0.25">
      <c r="A61" s="1">
        <v>44772</v>
      </c>
      <c r="B61">
        <v>25</v>
      </c>
      <c r="C61">
        <f t="shared" si="5"/>
        <v>93</v>
      </c>
      <c r="D61">
        <f t="shared" si="6"/>
        <v>124</v>
      </c>
      <c r="E61">
        <f t="shared" si="7"/>
        <v>82</v>
      </c>
      <c r="F61">
        <f t="shared" si="8"/>
        <v>775.62</v>
      </c>
      <c r="G61">
        <f t="shared" si="9"/>
        <v>786.16</v>
      </c>
      <c r="H61">
        <f t="shared" si="10"/>
        <v>601.88</v>
      </c>
      <c r="I61">
        <f t="shared" si="2"/>
        <v>2163.66</v>
      </c>
      <c r="J61" s="5">
        <f t="shared" si="3"/>
        <v>0</v>
      </c>
    </row>
    <row r="62" spans="1:10" x14ac:dyDescent="0.25">
      <c r="A62" s="1">
        <v>44773</v>
      </c>
      <c r="B62">
        <v>24</v>
      </c>
      <c r="C62">
        <f t="shared" si="5"/>
        <v>90</v>
      </c>
      <c r="D62">
        <f t="shared" si="6"/>
        <v>120</v>
      </c>
      <c r="E62">
        <f t="shared" si="7"/>
        <v>80</v>
      </c>
      <c r="F62">
        <f t="shared" si="8"/>
        <v>750.6</v>
      </c>
      <c r="G62">
        <f t="shared" si="9"/>
        <v>760.8</v>
      </c>
      <c r="H62">
        <f t="shared" si="10"/>
        <v>587.20000000000005</v>
      </c>
      <c r="I62">
        <f t="shared" si="2"/>
        <v>2098.6000000000004</v>
      </c>
      <c r="J62" s="5">
        <f t="shared" si="3"/>
        <v>0</v>
      </c>
    </row>
    <row r="63" spans="1:10" x14ac:dyDescent="0.25">
      <c r="A63" s="1">
        <v>44774</v>
      </c>
      <c r="B63">
        <v>22</v>
      </c>
      <c r="C63">
        <f t="shared" si="5"/>
        <v>83</v>
      </c>
      <c r="D63">
        <f t="shared" si="6"/>
        <v>111</v>
      </c>
      <c r="E63">
        <f t="shared" si="7"/>
        <v>75</v>
      </c>
      <c r="F63">
        <f t="shared" si="8"/>
        <v>692.22</v>
      </c>
      <c r="G63">
        <f t="shared" si="9"/>
        <v>703.74</v>
      </c>
      <c r="H63">
        <f t="shared" si="10"/>
        <v>550.5</v>
      </c>
      <c r="I63">
        <f t="shared" si="2"/>
        <v>1946.46</v>
      </c>
      <c r="J63" s="5">
        <f t="shared" si="3"/>
        <v>0</v>
      </c>
    </row>
    <row r="64" spans="1:10" x14ac:dyDescent="0.25">
      <c r="A64" s="1">
        <v>44775</v>
      </c>
      <c r="B64">
        <v>19</v>
      </c>
      <c r="C64">
        <f t="shared" si="5"/>
        <v>72</v>
      </c>
      <c r="D64">
        <f t="shared" si="6"/>
        <v>99</v>
      </c>
      <c r="E64">
        <f t="shared" si="7"/>
        <v>68</v>
      </c>
      <c r="F64">
        <f t="shared" si="8"/>
        <v>600.48</v>
      </c>
      <c r="G64">
        <f t="shared" si="9"/>
        <v>627.66</v>
      </c>
      <c r="H64">
        <f t="shared" si="10"/>
        <v>499.12</v>
      </c>
      <c r="I64">
        <f t="shared" si="2"/>
        <v>1727.2599999999998</v>
      </c>
      <c r="J64" s="5">
        <f t="shared" si="3"/>
        <v>0</v>
      </c>
    </row>
    <row r="65" spans="1:10" x14ac:dyDescent="0.25">
      <c r="A65" s="1">
        <v>44776</v>
      </c>
      <c r="B65">
        <v>21</v>
      </c>
      <c r="C65">
        <f t="shared" si="5"/>
        <v>79</v>
      </c>
      <c r="D65">
        <f t="shared" si="6"/>
        <v>107</v>
      </c>
      <c r="E65">
        <f t="shared" si="7"/>
        <v>72</v>
      </c>
      <c r="F65">
        <f t="shared" si="8"/>
        <v>658.86</v>
      </c>
      <c r="G65">
        <f t="shared" si="9"/>
        <v>678.38</v>
      </c>
      <c r="H65">
        <f t="shared" si="10"/>
        <v>528.48</v>
      </c>
      <c r="I65">
        <f t="shared" si="2"/>
        <v>1865.72</v>
      </c>
      <c r="J65" s="5">
        <f t="shared" si="3"/>
        <v>0</v>
      </c>
    </row>
    <row r="66" spans="1:10" x14ac:dyDescent="0.25">
      <c r="A66" s="1">
        <v>44777</v>
      </c>
      <c r="B66">
        <v>26</v>
      </c>
      <c r="C66">
        <f t="shared" si="5"/>
        <v>96</v>
      </c>
      <c r="D66">
        <f t="shared" si="6"/>
        <v>128</v>
      </c>
      <c r="E66">
        <f t="shared" si="7"/>
        <v>84</v>
      </c>
      <c r="F66">
        <f t="shared" ref="F66:F97" si="11">C66*(7+$M$7)</f>
        <v>800.64</v>
      </c>
      <c r="G66">
        <f t="shared" ref="G66:G97" si="12">D66*(5+$M$7)</f>
        <v>811.52</v>
      </c>
      <c r="H66">
        <f t="shared" ref="H66:H97" si="13">E66*(6+$M$7)</f>
        <v>616.55999999999995</v>
      </c>
      <c r="I66">
        <f t="shared" ref="I66:I123" si="14">SUM(F66:H66)</f>
        <v>2228.7199999999998</v>
      </c>
      <c r="J66" s="5">
        <f t="shared" ref="J66:J123" si="15">IF(I66&lt;1000, 1, 0)</f>
        <v>0</v>
      </c>
    </row>
    <row r="67" spans="1:10" x14ac:dyDescent="0.25">
      <c r="A67" s="1">
        <v>44778</v>
      </c>
      <c r="B67">
        <v>19</v>
      </c>
      <c r="C67">
        <f t="shared" si="5"/>
        <v>72</v>
      </c>
      <c r="D67">
        <f t="shared" si="6"/>
        <v>99</v>
      </c>
      <c r="E67">
        <f t="shared" si="7"/>
        <v>68</v>
      </c>
      <c r="F67">
        <f t="shared" si="11"/>
        <v>600.48</v>
      </c>
      <c r="G67">
        <f t="shared" si="12"/>
        <v>627.66</v>
      </c>
      <c r="H67">
        <f t="shared" si="13"/>
        <v>499.12</v>
      </c>
      <c r="I67">
        <f t="shared" si="14"/>
        <v>1727.2599999999998</v>
      </c>
      <c r="J67" s="5">
        <f t="shared" si="15"/>
        <v>0</v>
      </c>
    </row>
    <row r="68" spans="1:10" x14ac:dyDescent="0.25">
      <c r="A68" s="1">
        <v>44779</v>
      </c>
      <c r="B68">
        <v>21</v>
      </c>
      <c r="C68">
        <f t="shared" ref="C68:C123" si="16">INT(C$2*(1+(1/13)*(($B68-24)/2)))</f>
        <v>79</v>
      </c>
      <c r="D68">
        <f t="shared" ref="D68:D123" si="17">INT(D$2*(1+(2/29)*(($B68-24)/2)))</f>
        <v>107</v>
      </c>
      <c r="E68">
        <f t="shared" ref="E68:E123" si="18">INT(E$2*(1+(1/17)*(($B68-24)/2)))</f>
        <v>72</v>
      </c>
      <c r="F68">
        <f t="shared" si="11"/>
        <v>658.86</v>
      </c>
      <c r="G68">
        <f t="shared" si="12"/>
        <v>678.38</v>
      </c>
      <c r="H68">
        <f t="shared" si="13"/>
        <v>528.48</v>
      </c>
      <c r="I68">
        <f t="shared" si="14"/>
        <v>1865.72</v>
      </c>
      <c r="J68" s="5">
        <f t="shared" si="15"/>
        <v>0</v>
      </c>
    </row>
    <row r="69" spans="1:10" x14ac:dyDescent="0.25">
      <c r="A69" s="1">
        <v>44780</v>
      </c>
      <c r="B69">
        <v>23</v>
      </c>
      <c r="C69">
        <f t="shared" si="16"/>
        <v>86</v>
      </c>
      <c r="D69">
        <f t="shared" si="17"/>
        <v>115</v>
      </c>
      <c r="E69">
        <f t="shared" si="18"/>
        <v>77</v>
      </c>
      <c r="F69">
        <f t="shared" si="11"/>
        <v>717.24</v>
      </c>
      <c r="G69">
        <f t="shared" si="12"/>
        <v>729.1</v>
      </c>
      <c r="H69">
        <f t="shared" si="13"/>
        <v>565.17999999999995</v>
      </c>
      <c r="I69">
        <f t="shared" si="14"/>
        <v>2011.52</v>
      </c>
      <c r="J69" s="5">
        <f t="shared" si="15"/>
        <v>0</v>
      </c>
    </row>
    <row r="70" spans="1:10" x14ac:dyDescent="0.25">
      <c r="A70" s="1">
        <v>44781</v>
      </c>
      <c r="B70">
        <v>27</v>
      </c>
      <c r="C70">
        <f t="shared" si="16"/>
        <v>100</v>
      </c>
      <c r="D70">
        <f t="shared" si="17"/>
        <v>132</v>
      </c>
      <c r="E70">
        <f t="shared" si="18"/>
        <v>87</v>
      </c>
      <c r="F70">
        <f t="shared" si="11"/>
        <v>834</v>
      </c>
      <c r="G70">
        <f t="shared" si="12"/>
        <v>836.88</v>
      </c>
      <c r="H70">
        <f t="shared" si="13"/>
        <v>638.58000000000004</v>
      </c>
      <c r="I70">
        <f t="shared" si="14"/>
        <v>2309.46</v>
      </c>
      <c r="J70" s="5">
        <f t="shared" si="15"/>
        <v>0</v>
      </c>
    </row>
    <row r="71" spans="1:10" x14ac:dyDescent="0.25">
      <c r="A71" s="1">
        <v>44782</v>
      </c>
      <c r="B71">
        <v>20</v>
      </c>
      <c r="C71">
        <f t="shared" si="16"/>
        <v>76</v>
      </c>
      <c r="D71">
        <f t="shared" si="17"/>
        <v>103</v>
      </c>
      <c r="E71">
        <f t="shared" si="18"/>
        <v>70</v>
      </c>
      <c r="F71">
        <f t="shared" si="11"/>
        <v>633.84</v>
      </c>
      <c r="G71">
        <f t="shared" si="12"/>
        <v>653.02</v>
      </c>
      <c r="H71">
        <f t="shared" si="13"/>
        <v>513.79999999999995</v>
      </c>
      <c r="I71">
        <f t="shared" si="14"/>
        <v>1800.66</v>
      </c>
      <c r="J71" s="5">
        <f t="shared" si="15"/>
        <v>0</v>
      </c>
    </row>
    <row r="72" spans="1:10" x14ac:dyDescent="0.25">
      <c r="A72" s="1">
        <v>44783</v>
      </c>
      <c r="B72">
        <v>18</v>
      </c>
      <c r="C72">
        <f t="shared" si="16"/>
        <v>69</v>
      </c>
      <c r="D72">
        <f t="shared" si="17"/>
        <v>95</v>
      </c>
      <c r="E72">
        <f t="shared" si="18"/>
        <v>65</v>
      </c>
      <c r="F72">
        <f t="shared" si="11"/>
        <v>575.46</v>
      </c>
      <c r="G72">
        <f t="shared" si="12"/>
        <v>602.29999999999995</v>
      </c>
      <c r="H72">
        <f t="shared" si="13"/>
        <v>477.09999999999997</v>
      </c>
      <c r="I72">
        <f t="shared" si="14"/>
        <v>1654.86</v>
      </c>
      <c r="J72" s="5">
        <f t="shared" si="15"/>
        <v>0</v>
      </c>
    </row>
    <row r="73" spans="1:10" x14ac:dyDescent="0.25">
      <c r="A73" s="1">
        <v>44784</v>
      </c>
      <c r="B73">
        <v>17</v>
      </c>
      <c r="C73">
        <f t="shared" si="16"/>
        <v>65</v>
      </c>
      <c r="D73">
        <f t="shared" si="17"/>
        <v>91</v>
      </c>
      <c r="E73">
        <f t="shared" si="18"/>
        <v>63</v>
      </c>
      <c r="F73">
        <f t="shared" si="11"/>
        <v>542.1</v>
      </c>
      <c r="G73">
        <f t="shared" si="12"/>
        <v>576.93999999999994</v>
      </c>
      <c r="H73">
        <f t="shared" si="13"/>
        <v>462.42</v>
      </c>
      <c r="I73">
        <f t="shared" si="14"/>
        <v>1581.46</v>
      </c>
      <c r="J73" s="5">
        <f t="shared" si="15"/>
        <v>0</v>
      </c>
    </row>
    <row r="74" spans="1:10" x14ac:dyDescent="0.25">
      <c r="A74" s="1">
        <v>44785</v>
      </c>
      <c r="B74">
        <v>19</v>
      </c>
      <c r="C74">
        <f t="shared" si="16"/>
        <v>72</v>
      </c>
      <c r="D74">
        <f t="shared" si="17"/>
        <v>99</v>
      </c>
      <c r="E74">
        <f t="shared" si="18"/>
        <v>68</v>
      </c>
      <c r="F74">
        <f t="shared" si="11"/>
        <v>600.48</v>
      </c>
      <c r="G74">
        <f t="shared" si="12"/>
        <v>627.66</v>
      </c>
      <c r="H74">
        <f t="shared" si="13"/>
        <v>499.12</v>
      </c>
      <c r="I74">
        <f t="shared" si="14"/>
        <v>1727.2599999999998</v>
      </c>
      <c r="J74" s="5">
        <f t="shared" si="15"/>
        <v>0</v>
      </c>
    </row>
    <row r="75" spans="1:10" x14ac:dyDescent="0.25">
      <c r="A75" s="1">
        <v>44786</v>
      </c>
      <c r="B75">
        <v>26</v>
      </c>
      <c r="C75">
        <f t="shared" si="16"/>
        <v>96</v>
      </c>
      <c r="D75">
        <f t="shared" si="17"/>
        <v>128</v>
      </c>
      <c r="E75">
        <f t="shared" si="18"/>
        <v>84</v>
      </c>
      <c r="F75">
        <f t="shared" si="11"/>
        <v>800.64</v>
      </c>
      <c r="G75">
        <f t="shared" si="12"/>
        <v>811.52</v>
      </c>
      <c r="H75">
        <f t="shared" si="13"/>
        <v>616.55999999999995</v>
      </c>
      <c r="I75">
        <f t="shared" si="14"/>
        <v>2228.7199999999998</v>
      </c>
      <c r="J75" s="5">
        <f t="shared" si="15"/>
        <v>0</v>
      </c>
    </row>
    <row r="76" spans="1:10" x14ac:dyDescent="0.25">
      <c r="A76" s="1">
        <v>44787</v>
      </c>
      <c r="B76">
        <v>21</v>
      </c>
      <c r="C76">
        <f t="shared" si="16"/>
        <v>79</v>
      </c>
      <c r="D76">
        <f t="shared" si="17"/>
        <v>107</v>
      </c>
      <c r="E76">
        <f t="shared" si="18"/>
        <v>72</v>
      </c>
      <c r="F76">
        <f t="shared" si="11"/>
        <v>658.86</v>
      </c>
      <c r="G76">
        <f t="shared" si="12"/>
        <v>678.38</v>
      </c>
      <c r="H76">
        <f t="shared" si="13"/>
        <v>528.48</v>
      </c>
      <c r="I76">
        <f t="shared" si="14"/>
        <v>1865.72</v>
      </c>
      <c r="J76" s="5">
        <f t="shared" si="15"/>
        <v>0</v>
      </c>
    </row>
    <row r="77" spans="1:10" x14ac:dyDescent="0.25">
      <c r="A77" s="1">
        <v>44788</v>
      </c>
      <c r="B77">
        <v>19</v>
      </c>
      <c r="C77">
        <f t="shared" si="16"/>
        <v>72</v>
      </c>
      <c r="D77">
        <f t="shared" si="17"/>
        <v>99</v>
      </c>
      <c r="E77">
        <f t="shared" si="18"/>
        <v>68</v>
      </c>
      <c r="F77">
        <f t="shared" si="11"/>
        <v>600.48</v>
      </c>
      <c r="G77">
        <f t="shared" si="12"/>
        <v>627.66</v>
      </c>
      <c r="H77">
        <f t="shared" si="13"/>
        <v>499.12</v>
      </c>
      <c r="I77">
        <f t="shared" si="14"/>
        <v>1727.2599999999998</v>
      </c>
      <c r="J77" s="5">
        <f t="shared" si="15"/>
        <v>0</v>
      </c>
    </row>
    <row r="78" spans="1:10" x14ac:dyDescent="0.25">
      <c r="A78" s="1">
        <v>44789</v>
      </c>
      <c r="B78">
        <v>19</v>
      </c>
      <c r="C78">
        <f t="shared" si="16"/>
        <v>72</v>
      </c>
      <c r="D78">
        <f t="shared" si="17"/>
        <v>99</v>
      </c>
      <c r="E78">
        <f t="shared" si="18"/>
        <v>68</v>
      </c>
      <c r="F78">
        <f t="shared" si="11"/>
        <v>600.48</v>
      </c>
      <c r="G78">
        <f t="shared" si="12"/>
        <v>627.66</v>
      </c>
      <c r="H78">
        <f t="shared" si="13"/>
        <v>499.12</v>
      </c>
      <c r="I78">
        <f t="shared" si="14"/>
        <v>1727.2599999999998</v>
      </c>
      <c r="J78" s="5">
        <f t="shared" si="15"/>
        <v>0</v>
      </c>
    </row>
    <row r="79" spans="1:10" x14ac:dyDescent="0.25">
      <c r="A79" s="1">
        <v>44790</v>
      </c>
      <c r="B79">
        <v>21</v>
      </c>
      <c r="C79">
        <f t="shared" si="16"/>
        <v>79</v>
      </c>
      <c r="D79">
        <f t="shared" si="17"/>
        <v>107</v>
      </c>
      <c r="E79">
        <f t="shared" si="18"/>
        <v>72</v>
      </c>
      <c r="F79">
        <f t="shared" si="11"/>
        <v>658.86</v>
      </c>
      <c r="G79">
        <f t="shared" si="12"/>
        <v>678.38</v>
      </c>
      <c r="H79">
        <f t="shared" si="13"/>
        <v>528.48</v>
      </c>
      <c r="I79">
        <f t="shared" si="14"/>
        <v>1865.72</v>
      </c>
      <c r="J79" s="5">
        <f t="shared" si="15"/>
        <v>0</v>
      </c>
    </row>
    <row r="80" spans="1:10" x14ac:dyDescent="0.25">
      <c r="A80" s="1">
        <v>44791</v>
      </c>
      <c r="B80">
        <v>21</v>
      </c>
      <c r="C80">
        <f t="shared" si="16"/>
        <v>79</v>
      </c>
      <c r="D80">
        <f t="shared" si="17"/>
        <v>107</v>
      </c>
      <c r="E80">
        <f t="shared" si="18"/>
        <v>72</v>
      </c>
      <c r="F80">
        <f t="shared" si="11"/>
        <v>658.86</v>
      </c>
      <c r="G80">
        <f t="shared" si="12"/>
        <v>678.38</v>
      </c>
      <c r="H80">
        <f t="shared" si="13"/>
        <v>528.48</v>
      </c>
      <c r="I80">
        <f t="shared" si="14"/>
        <v>1865.72</v>
      </c>
      <c r="J80" s="5">
        <f t="shared" si="15"/>
        <v>0</v>
      </c>
    </row>
    <row r="81" spans="1:11" x14ac:dyDescent="0.25">
      <c r="A81" s="1">
        <v>44792</v>
      </c>
      <c r="B81">
        <v>24</v>
      </c>
      <c r="C81">
        <f t="shared" si="16"/>
        <v>90</v>
      </c>
      <c r="D81">
        <f t="shared" si="17"/>
        <v>120</v>
      </c>
      <c r="E81">
        <f t="shared" si="18"/>
        <v>80</v>
      </c>
      <c r="F81">
        <f t="shared" si="11"/>
        <v>750.6</v>
      </c>
      <c r="G81">
        <f t="shared" si="12"/>
        <v>760.8</v>
      </c>
      <c r="H81">
        <f t="shared" si="13"/>
        <v>587.20000000000005</v>
      </c>
      <c r="I81">
        <f t="shared" si="14"/>
        <v>2098.6000000000004</v>
      </c>
      <c r="J81" s="5">
        <f t="shared" si="15"/>
        <v>0</v>
      </c>
    </row>
    <row r="82" spans="1:11" x14ac:dyDescent="0.25">
      <c r="A82" s="1">
        <v>44793</v>
      </c>
      <c r="B82">
        <v>26</v>
      </c>
      <c r="C82">
        <f t="shared" si="16"/>
        <v>96</v>
      </c>
      <c r="D82">
        <f t="shared" si="17"/>
        <v>128</v>
      </c>
      <c r="E82">
        <f t="shared" si="18"/>
        <v>84</v>
      </c>
      <c r="F82">
        <f t="shared" si="11"/>
        <v>800.64</v>
      </c>
      <c r="G82">
        <f t="shared" si="12"/>
        <v>811.52</v>
      </c>
      <c r="H82">
        <f t="shared" si="13"/>
        <v>616.55999999999995</v>
      </c>
      <c r="I82">
        <f t="shared" si="14"/>
        <v>2228.7199999999998</v>
      </c>
      <c r="J82" s="5">
        <f t="shared" si="15"/>
        <v>0</v>
      </c>
    </row>
    <row r="83" spans="1:11" x14ac:dyDescent="0.25">
      <c r="A83" s="1">
        <v>44794</v>
      </c>
      <c r="B83">
        <v>23</v>
      </c>
      <c r="C83">
        <f t="shared" si="16"/>
        <v>86</v>
      </c>
      <c r="D83">
        <f t="shared" si="17"/>
        <v>115</v>
      </c>
      <c r="E83">
        <f t="shared" si="18"/>
        <v>77</v>
      </c>
      <c r="F83">
        <f t="shared" si="11"/>
        <v>717.24</v>
      </c>
      <c r="G83">
        <f t="shared" si="12"/>
        <v>729.1</v>
      </c>
      <c r="H83">
        <f t="shared" si="13"/>
        <v>565.17999999999995</v>
      </c>
      <c r="I83">
        <f t="shared" si="14"/>
        <v>2011.52</v>
      </c>
      <c r="J83" s="5">
        <f t="shared" si="15"/>
        <v>0</v>
      </c>
    </row>
    <row r="84" spans="1:11" x14ac:dyDescent="0.25">
      <c r="A84" s="1">
        <v>44795</v>
      </c>
      <c r="B84">
        <v>23</v>
      </c>
      <c r="C84">
        <f t="shared" si="16"/>
        <v>86</v>
      </c>
      <c r="D84">
        <f t="shared" si="17"/>
        <v>115</v>
      </c>
      <c r="E84">
        <f t="shared" si="18"/>
        <v>77</v>
      </c>
      <c r="F84">
        <f t="shared" si="11"/>
        <v>717.24</v>
      </c>
      <c r="G84">
        <f t="shared" si="12"/>
        <v>729.1</v>
      </c>
      <c r="H84">
        <f t="shared" si="13"/>
        <v>565.17999999999995</v>
      </c>
      <c r="I84">
        <f t="shared" si="14"/>
        <v>2011.52</v>
      </c>
      <c r="J84" s="5">
        <f t="shared" si="15"/>
        <v>0</v>
      </c>
    </row>
    <row r="85" spans="1:11" x14ac:dyDescent="0.25">
      <c r="A85" s="1">
        <v>44796</v>
      </c>
      <c r="B85">
        <v>24</v>
      </c>
      <c r="C85">
        <f t="shared" si="16"/>
        <v>90</v>
      </c>
      <c r="D85">
        <f t="shared" si="17"/>
        <v>120</v>
      </c>
      <c r="E85">
        <f t="shared" si="18"/>
        <v>80</v>
      </c>
      <c r="F85">
        <f t="shared" si="11"/>
        <v>750.6</v>
      </c>
      <c r="G85">
        <f t="shared" si="12"/>
        <v>760.8</v>
      </c>
      <c r="H85">
        <f t="shared" si="13"/>
        <v>587.20000000000005</v>
      </c>
      <c r="I85">
        <f t="shared" si="14"/>
        <v>2098.6000000000004</v>
      </c>
      <c r="J85" s="5">
        <f t="shared" si="15"/>
        <v>0</v>
      </c>
    </row>
    <row r="86" spans="1:11" x14ac:dyDescent="0.25">
      <c r="A86" s="1">
        <v>44797</v>
      </c>
      <c r="B86">
        <v>26</v>
      </c>
      <c r="C86">
        <f t="shared" si="16"/>
        <v>96</v>
      </c>
      <c r="D86">
        <f t="shared" si="17"/>
        <v>128</v>
      </c>
      <c r="E86">
        <f t="shared" si="18"/>
        <v>84</v>
      </c>
      <c r="F86">
        <f t="shared" si="11"/>
        <v>800.64</v>
      </c>
      <c r="G86">
        <f t="shared" si="12"/>
        <v>811.52</v>
      </c>
      <c r="H86">
        <f t="shared" si="13"/>
        <v>616.55999999999995</v>
      </c>
      <c r="I86">
        <f t="shared" si="14"/>
        <v>2228.7199999999998</v>
      </c>
      <c r="J86" s="5">
        <f t="shared" si="15"/>
        <v>0</v>
      </c>
    </row>
    <row r="87" spans="1:11" x14ac:dyDescent="0.25">
      <c r="A87" s="1">
        <v>44798</v>
      </c>
      <c r="B87">
        <v>28</v>
      </c>
      <c r="C87">
        <f t="shared" si="16"/>
        <v>103</v>
      </c>
      <c r="D87">
        <f t="shared" si="17"/>
        <v>136</v>
      </c>
      <c r="E87">
        <f t="shared" si="18"/>
        <v>89</v>
      </c>
      <c r="F87">
        <f t="shared" si="11"/>
        <v>859.02</v>
      </c>
      <c r="G87">
        <f t="shared" si="12"/>
        <v>862.24</v>
      </c>
      <c r="H87">
        <f t="shared" si="13"/>
        <v>653.26</v>
      </c>
      <c r="I87">
        <f t="shared" si="14"/>
        <v>2374.52</v>
      </c>
      <c r="J87" s="5">
        <f t="shared" si="15"/>
        <v>0</v>
      </c>
    </row>
    <row r="88" spans="1:11" x14ac:dyDescent="0.25">
      <c r="A88" s="1">
        <v>44799</v>
      </c>
      <c r="B88">
        <v>32</v>
      </c>
      <c r="C88">
        <f t="shared" si="16"/>
        <v>117</v>
      </c>
      <c r="D88">
        <f t="shared" si="17"/>
        <v>153</v>
      </c>
      <c r="E88">
        <f t="shared" si="18"/>
        <v>98</v>
      </c>
      <c r="F88">
        <f t="shared" si="11"/>
        <v>975.78</v>
      </c>
      <c r="G88">
        <f t="shared" si="12"/>
        <v>970.02</v>
      </c>
      <c r="H88">
        <f t="shared" si="13"/>
        <v>719.31999999999994</v>
      </c>
      <c r="I88">
        <f t="shared" si="14"/>
        <v>2665.12</v>
      </c>
      <c r="J88" s="5">
        <f t="shared" si="15"/>
        <v>0</v>
      </c>
    </row>
    <row r="89" spans="1:11" x14ac:dyDescent="0.25">
      <c r="A89" s="1">
        <v>44800</v>
      </c>
      <c r="B89">
        <v>26</v>
      </c>
      <c r="C89">
        <f t="shared" si="16"/>
        <v>96</v>
      </c>
      <c r="D89">
        <f t="shared" si="17"/>
        <v>128</v>
      </c>
      <c r="E89">
        <f t="shared" si="18"/>
        <v>84</v>
      </c>
      <c r="F89">
        <f t="shared" si="11"/>
        <v>800.64</v>
      </c>
      <c r="G89">
        <f t="shared" si="12"/>
        <v>811.52</v>
      </c>
      <c r="H89">
        <f t="shared" si="13"/>
        <v>616.55999999999995</v>
      </c>
      <c r="I89">
        <f t="shared" si="14"/>
        <v>2228.7199999999998</v>
      </c>
      <c r="J89" s="5">
        <f t="shared" si="15"/>
        <v>0</v>
      </c>
    </row>
    <row r="90" spans="1:11" x14ac:dyDescent="0.25">
      <c r="A90" s="1">
        <v>44801</v>
      </c>
      <c r="B90">
        <v>32</v>
      </c>
      <c r="C90">
        <f t="shared" si="16"/>
        <v>117</v>
      </c>
      <c r="D90">
        <f t="shared" si="17"/>
        <v>153</v>
      </c>
      <c r="E90">
        <f t="shared" si="18"/>
        <v>98</v>
      </c>
      <c r="F90">
        <f t="shared" si="11"/>
        <v>975.78</v>
      </c>
      <c r="G90">
        <f t="shared" si="12"/>
        <v>970.02</v>
      </c>
      <c r="H90">
        <f t="shared" si="13"/>
        <v>719.31999999999994</v>
      </c>
      <c r="I90">
        <f t="shared" si="14"/>
        <v>2665.12</v>
      </c>
      <c r="J90" s="5">
        <f t="shared" si="15"/>
        <v>0</v>
      </c>
    </row>
    <row r="91" spans="1:11" x14ac:dyDescent="0.25">
      <c r="A91" s="1">
        <v>44802</v>
      </c>
      <c r="B91">
        <v>23</v>
      </c>
      <c r="C91">
        <f t="shared" si="16"/>
        <v>86</v>
      </c>
      <c r="D91">
        <f t="shared" si="17"/>
        <v>115</v>
      </c>
      <c r="E91">
        <f t="shared" si="18"/>
        <v>77</v>
      </c>
      <c r="F91">
        <f t="shared" si="11"/>
        <v>717.24</v>
      </c>
      <c r="G91">
        <f t="shared" si="12"/>
        <v>729.1</v>
      </c>
      <c r="H91">
        <f t="shared" si="13"/>
        <v>565.17999999999995</v>
      </c>
      <c r="I91">
        <f t="shared" si="14"/>
        <v>2011.52</v>
      </c>
      <c r="J91" s="5">
        <f t="shared" si="15"/>
        <v>0</v>
      </c>
    </row>
    <row r="92" spans="1:11" x14ac:dyDescent="0.25">
      <c r="A92" s="1">
        <v>44803</v>
      </c>
      <c r="B92">
        <v>22</v>
      </c>
      <c r="C92">
        <f t="shared" si="16"/>
        <v>83</v>
      </c>
      <c r="D92">
        <f t="shared" si="17"/>
        <v>111</v>
      </c>
      <c r="E92">
        <f t="shared" si="18"/>
        <v>75</v>
      </c>
      <c r="F92">
        <f t="shared" si="11"/>
        <v>692.22</v>
      </c>
      <c r="G92">
        <f t="shared" si="12"/>
        <v>703.74</v>
      </c>
      <c r="H92">
        <f t="shared" si="13"/>
        <v>550.5</v>
      </c>
      <c r="I92">
        <f t="shared" si="14"/>
        <v>1946.46</v>
      </c>
      <c r="J92" s="5">
        <f t="shared" si="15"/>
        <v>0</v>
      </c>
    </row>
    <row r="93" spans="1:11" x14ac:dyDescent="0.25">
      <c r="A93" s="1">
        <v>44804</v>
      </c>
      <c r="B93">
        <v>25</v>
      </c>
      <c r="C93">
        <f t="shared" si="16"/>
        <v>93</v>
      </c>
      <c r="D93">
        <f t="shared" si="17"/>
        <v>124</v>
      </c>
      <c r="E93">
        <f t="shared" si="18"/>
        <v>82</v>
      </c>
      <c r="F93">
        <f t="shared" si="11"/>
        <v>775.62</v>
      </c>
      <c r="G93">
        <f t="shared" si="12"/>
        <v>786.16</v>
      </c>
      <c r="H93">
        <f t="shared" si="13"/>
        <v>601.88</v>
      </c>
      <c r="I93">
        <f t="shared" si="14"/>
        <v>2163.66</v>
      </c>
      <c r="J93" s="5">
        <f t="shared" si="15"/>
        <v>0</v>
      </c>
    </row>
    <row r="94" spans="1:11" x14ac:dyDescent="0.25">
      <c r="A94" s="1">
        <v>44805</v>
      </c>
      <c r="B94">
        <v>23</v>
      </c>
      <c r="C94">
        <f t="shared" si="16"/>
        <v>86</v>
      </c>
      <c r="D94">
        <f t="shared" si="17"/>
        <v>115</v>
      </c>
      <c r="E94">
        <f t="shared" si="18"/>
        <v>77</v>
      </c>
      <c r="F94" s="5">
        <f t="shared" si="11"/>
        <v>717.24</v>
      </c>
      <c r="G94" s="5">
        <f t="shared" si="12"/>
        <v>729.1</v>
      </c>
      <c r="H94" s="5">
        <f t="shared" si="13"/>
        <v>565.17999999999995</v>
      </c>
      <c r="I94" s="5">
        <f t="shared" si="14"/>
        <v>2011.52</v>
      </c>
      <c r="J94" s="5">
        <f t="shared" si="15"/>
        <v>0</v>
      </c>
      <c r="K94" t="s">
        <v>24</v>
      </c>
    </row>
    <row r="95" spans="1:11" x14ac:dyDescent="0.25">
      <c r="A95" s="1">
        <v>44806</v>
      </c>
      <c r="B95">
        <f>B94</f>
        <v>23</v>
      </c>
      <c r="C95">
        <f t="shared" si="16"/>
        <v>86</v>
      </c>
      <c r="D95">
        <f t="shared" si="17"/>
        <v>115</v>
      </c>
      <c r="E95">
        <f t="shared" si="18"/>
        <v>77</v>
      </c>
      <c r="F95" s="5">
        <f t="shared" si="11"/>
        <v>717.24</v>
      </c>
      <c r="G95" s="5">
        <f t="shared" si="12"/>
        <v>729.1</v>
      </c>
      <c r="H95" s="5">
        <f t="shared" si="13"/>
        <v>565.17999999999995</v>
      </c>
      <c r="I95" s="5">
        <f t="shared" si="14"/>
        <v>2011.52</v>
      </c>
      <c r="J95" s="5">
        <f t="shared" si="15"/>
        <v>0</v>
      </c>
    </row>
    <row r="96" spans="1:11" x14ac:dyDescent="0.25">
      <c r="A96" s="1">
        <v>44807</v>
      </c>
      <c r="B96">
        <f>B95-1</f>
        <v>22</v>
      </c>
      <c r="C96">
        <f t="shared" si="16"/>
        <v>83</v>
      </c>
      <c r="D96">
        <f t="shared" si="17"/>
        <v>111</v>
      </c>
      <c r="E96">
        <f t="shared" si="18"/>
        <v>75</v>
      </c>
      <c r="F96" s="5">
        <f t="shared" si="11"/>
        <v>692.22</v>
      </c>
      <c r="G96" s="5">
        <f t="shared" si="12"/>
        <v>703.74</v>
      </c>
      <c r="H96" s="5">
        <f t="shared" si="13"/>
        <v>550.5</v>
      </c>
      <c r="I96" s="5">
        <f t="shared" si="14"/>
        <v>1946.46</v>
      </c>
      <c r="J96" s="5">
        <f t="shared" si="15"/>
        <v>0</v>
      </c>
    </row>
    <row r="97" spans="1:10" x14ac:dyDescent="0.25">
      <c r="A97" s="1">
        <v>44808</v>
      </c>
      <c r="B97">
        <f t="shared" ref="B97" si="19">B96</f>
        <v>22</v>
      </c>
      <c r="C97">
        <f t="shared" si="16"/>
        <v>83</v>
      </c>
      <c r="D97">
        <f t="shared" si="17"/>
        <v>111</v>
      </c>
      <c r="E97">
        <f t="shared" si="18"/>
        <v>75</v>
      </c>
      <c r="F97" s="5">
        <f t="shared" si="11"/>
        <v>692.22</v>
      </c>
      <c r="G97" s="5">
        <f t="shared" si="12"/>
        <v>703.74</v>
      </c>
      <c r="H97" s="5">
        <f t="shared" si="13"/>
        <v>550.5</v>
      </c>
      <c r="I97" s="5">
        <f t="shared" si="14"/>
        <v>1946.46</v>
      </c>
      <c r="J97" s="5">
        <f t="shared" si="15"/>
        <v>0</v>
      </c>
    </row>
    <row r="98" spans="1:10" x14ac:dyDescent="0.25">
      <c r="A98" s="1">
        <v>44809</v>
      </c>
      <c r="B98">
        <f t="shared" ref="B98" si="20">B97-1</f>
        <v>21</v>
      </c>
      <c r="C98">
        <f t="shared" si="16"/>
        <v>79</v>
      </c>
      <c r="D98">
        <f t="shared" si="17"/>
        <v>107</v>
      </c>
      <c r="E98">
        <f t="shared" si="18"/>
        <v>72</v>
      </c>
      <c r="F98" s="5">
        <f t="shared" ref="F98:F123" si="21">C98*(7+$M$7)</f>
        <v>658.86</v>
      </c>
      <c r="G98" s="5">
        <f t="shared" ref="G98:G123" si="22">D98*(5+$M$7)</f>
        <v>678.38</v>
      </c>
      <c r="H98" s="5">
        <f t="shared" ref="H98:H123" si="23">E98*(6+$M$7)</f>
        <v>528.48</v>
      </c>
      <c r="I98" s="5">
        <f t="shared" si="14"/>
        <v>1865.72</v>
      </c>
      <c r="J98" s="5">
        <f t="shared" si="15"/>
        <v>0</v>
      </c>
    </row>
    <row r="99" spans="1:10" x14ac:dyDescent="0.25">
      <c r="A99" s="1">
        <v>44810</v>
      </c>
      <c r="B99">
        <f t="shared" ref="B99" si="24">B98</f>
        <v>21</v>
      </c>
      <c r="C99">
        <f t="shared" si="16"/>
        <v>79</v>
      </c>
      <c r="D99">
        <f t="shared" si="17"/>
        <v>107</v>
      </c>
      <c r="E99">
        <f t="shared" si="18"/>
        <v>72</v>
      </c>
      <c r="F99" s="5">
        <f t="shared" si="21"/>
        <v>658.86</v>
      </c>
      <c r="G99" s="5">
        <f t="shared" si="22"/>
        <v>678.38</v>
      </c>
      <c r="H99" s="5">
        <f t="shared" si="23"/>
        <v>528.48</v>
      </c>
      <c r="I99" s="5">
        <f t="shared" si="14"/>
        <v>1865.72</v>
      </c>
      <c r="J99" s="5">
        <f t="shared" si="15"/>
        <v>0</v>
      </c>
    </row>
    <row r="100" spans="1:10" x14ac:dyDescent="0.25">
      <c r="A100" s="1">
        <v>44811</v>
      </c>
      <c r="B100">
        <f t="shared" ref="B100" si="25">B99-1</f>
        <v>20</v>
      </c>
      <c r="C100">
        <f t="shared" si="16"/>
        <v>76</v>
      </c>
      <c r="D100">
        <f t="shared" si="17"/>
        <v>103</v>
      </c>
      <c r="E100">
        <f t="shared" si="18"/>
        <v>70</v>
      </c>
      <c r="F100" s="5">
        <f t="shared" si="21"/>
        <v>633.84</v>
      </c>
      <c r="G100" s="5">
        <f t="shared" si="22"/>
        <v>653.02</v>
      </c>
      <c r="H100" s="5">
        <f t="shared" si="23"/>
        <v>513.79999999999995</v>
      </c>
      <c r="I100" s="5">
        <f t="shared" si="14"/>
        <v>1800.66</v>
      </c>
      <c r="J100" s="5">
        <f t="shared" si="15"/>
        <v>0</v>
      </c>
    </row>
    <row r="101" spans="1:10" x14ac:dyDescent="0.25">
      <c r="A101" s="1">
        <v>44812</v>
      </c>
      <c r="B101">
        <f t="shared" ref="B101" si="26">B100</f>
        <v>20</v>
      </c>
      <c r="C101">
        <f t="shared" si="16"/>
        <v>76</v>
      </c>
      <c r="D101">
        <f t="shared" si="17"/>
        <v>103</v>
      </c>
      <c r="E101">
        <f t="shared" si="18"/>
        <v>70</v>
      </c>
      <c r="F101" s="5">
        <f t="shared" si="21"/>
        <v>633.84</v>
      </c>
      <c r="G101" s="5">
        <f t="shared" si="22"/>
        <v>653.02</v>
      </c>
      <c r="H101" s="5">
        <f t="shared" si="23"/>
        <v>513.79999999999995</v>
      </c>
      <c r="I101" s="5">
        <f t="shared" si="14"/>
        <v>1800.66</v>
      </c>
      <c r="J101" s="5">
        <f t="shared" si="15"/>
        <v>0</v>
      </c>
    </row>
    <row r="102" spans="1:10" x14ac:dyDescent="0.25">
      <c r="A102" s="1">
        <v>44813</v>
      </c>
      <c r="B102">
        <f t="shared" ref="B102" si="27">B101-1</f>
        <v>19</v>
      </c>
      <c r="C102">
        <f t="shared" si="16"/>
        <v>72</v>
      </c>
      <c r="D102">
        <f t="shared" si="17"/>
        <v>99</v>
      </c>
      <c r="E102">
        <f t="shared" si="18"/>
        <v>68</v>
      </c>
      <c r="F102" s="5">
        <f t="shared" si="21"/>
        <v>600.48</v>
      </c>
      <c r="G102" s="5">
        <f t="shared" si="22"/>
        <v>627.66</v>
      </c>
      <c r="H102" s="5">
        <f t="shared" si="23"/>
        <v>499.12</v>
      </c>
      <c r="I102" s="5">
        <f t="shared" si="14"/>
        <v>1727.2599999999998</v>
      </c>
      <c r="J102" s="5">
        <f t="shared" si="15"/>
        <v>0</v>
      </c>
    </row>
    <row r="103" spans="1:10" x14ac:dyDescent="0.25">
      <c r="A103" s="1">
        <v>44814</v>
      </c>
      <c r="B103">
        <f t="shared" ref="B103" si="28">B102</f>
        <v>19</v>
      </c>
      <c r="C103">
        <f t="shared" si="16"/>
        <v>72</v>
      </c>
      <c r="D103">
        <f t="shared" si="17"/>
        <v>99</v>
      </c>
      <c r="E103">
        <f t="shared" si="18"/>
        <v>68</v>
      </c>
      <c r="F103" s="5">
        <f t="shared" si="21"/>
        <v>600.48</v>
      </c>
      <c r="G103" s="5">
        <f t="shared" si="22"/>
        <v>627.66</v>
      </c>
      <c r="H103" s="5">
        <f t="shared" si="23"/>
        <v>499.12</v>
      </c>
      <c r="I103" s="5">
        <f t="shared" si="14"/>
        <v>1727.2599999999998</v>
      </c>
      <c r="J103" s="5">
        <f t="shared" si="15"/>
        <v>0</v>
      </c>
    </row>
    <row r="104" spans="1:10" x14ac:dyDescent="0.25">
      <c r="A104" s="1">
        <v>44815</v>
      </c>
      <c r="B104">
        <f t="shared" ref="B104" si="29">B103-1</f>
        <v>18</v>
      </c>
      <c r="C104">
        <f t="shared" si="16"/>
        <v>69</v>
      </c>
      <c r="D104">
        <f t="shared" si="17"/>
        <v>95</v>
      </c>
      <c r="E104">
        <f t="shared" si="18"/>
        <v>65</v>
      </c>
      <c r="F104" s="5">
        <f t="shared" si="21"/>
        <v>575.46</v>
      </c>
      <c r="G104" s="5">
        <f t="shared" si="22"/>
        <v>602.29999999999995</v>
      </c>
      <c r="H104" s="5">
        <f t="shared" si="23"/>
        <v>477.09999999999997</v>
      </c>
      <c r="I104" s="5">
        <f t="shared" si="14"/>
        <v>1654.86</v>
      </c>
      <c r="J104" s="5">
        <f t="shared" si="15"/>
        <v>0</v>
      </c>
    </row>
    <row r="105" spans="1:10" x14ac:dyDescent="0.25">
      <c r="A105" s="1">
        <v>44816</v>
      </c>
      <c r="B105">
        <f t="shared" ref="B105" si="30">B104</f>
        <v>18</v>
      </c>
      <c r="C105">
        <f t="shared" si="16"/>
        <v>69</v>
      </c>
      <c r="D105">
        <f t="shared" si="17"/>
        <v>95</v>
      </c>
      <c r="E105">
        <f t="shared" si="18"/>
        <v>65</v>
      </c>
      <c r="F105" s="5">
        <f t="shared" si="21"/>
        <v>575.46</v>
      </c>
      <c r="G105" s="5">
        <f t="shared" si="22"/>
        <v>602.29999999999995</v>
      </c>
      <c r="H105" s="5">
        <f t="shared" si="23"/>
        <v>477.09999999999997</v>
      </c>
      <c r="I105" s="5">
        <f t="shared" si="14"/>
        <v>1654.86</v>
      </c>
      <c r="J105" s="5">
        <f t="shared" si="15"/>
        <v>0</v>
      </c>
    </row>
    <row r="106" spans="1:10" x14ac:dyDescent="0.25">
      <c r="A106" s="1">
        <v>44817</v>
      </c>
      <c r="B106">
        <f t="shared" ref="B106" si="31">B105-1</f>
        <v>17</v>
      </c>
      <c r="C106">
        <f t="shared" si="16"/>
        <v>65</v>
      </c>
      <c r="D106">
        <f t="shared" si="17"/>
        <v>91</v>
      </c>
      <c r="E106">
        <f t="shared" si="18"/>
        <v>63</v>
      </c>
      <c r="F106" s="5">
        <f t="shared" si="21"/>
        <v>542.1</v>
      </c>
      <c r="G106" s="5">
        <f t="shared" si="22"/>
        <v>576.93999999999994</v>
      </c>
      <c r="H106" s="5">
        <f t="shared" si="23"/>
        <v>462.42</v>
      </c>
      <c r="I106" s="5">
        <f t="shared" si="14"/>
        <v>1581.46</v>
      </c>
      <c r="J106" s="5">
        <f t="shared" si="15"/>
        <v>0</v>
      </c>
    </row>
    <row r="107" spans="1:10" x14ac:dyDescent="0.25">
      <c r="A107" s="1">
        <v>44818</v>
      </c>
      <c r="B107">
        <f t="shared" ref="B107" si="32">B106</f>
        <v>17</v>
      </c>
      <c r="C107">
        <f t="shared" si="16"/>
        <v>65</v>
      </c>
      <c r="D107">
        <f t="shared" si="17"/>
        <v>91</v>
      </c>
      <c r="E107">
        <f t="shared" si="18"/>
        <v>63</v>
      </c>
      <c r="F107" s="5">
        <f t="shared" si="21"/>
        <v>542.1</v>
      </c>
      <c r="G107" s="5">
        <f t="shared" si="22"/>
        <v>576.93999999999994</v>
      </c>
      <c r="H107" s="5">
        <f t="shared" si="23"/>
        <v>462.42</v>
      </c>
      <c r="I107" s="5">
        <f t="shared" si="14"/>
        <v>1581.46</v>
      </c>
      <c r="J107" s="5">
        <f t="shared" si="15"/>
        <v>0</v>
      </c>
    </row>
    <row r="108" spans="1:10" x14ac:dyDescent="0.25">
      <c r="A108" s="1">
        <v>44819</v>
      </c>
      <c r="B108">
        <f t="shared" ref="B108" si="33">B107-1</f>
        <v>16</v>
      </c>
      <c r="C108">
        <f t="shared" si="16"/>
        <v>62</v>
      </c>
      <c r="D108">
        <f t="shared" si="17"/>
        <v>86</v>
      </c>
      <c r="E108">
        <f t="shared" si="18"/>
        <v>61</v>
      </c>
      <c r="F108" s="5">
        <f t="shared" si="21"/>
        <v>517.08000000000004</v>
      </c>
      <c r="G108" s="5">
        <f t="shared" si="22"/>
        <v>545.24</v>
      </c>
      <c r="H108" s="5">
        <f t="shared" si="23"/>
        <v>447.74</v>
      </c>
      <c r="I108" s="5">
        <f t="shared" si="14"/>
        <v>1510.0600000000002</v>
      </c>
      <c r="J108" s="5">
        <f t="shared" si="15"/>
        <v>0</v>
      </c>
    </row>
    <row r="109" spans="1:10" x14ac:dyDescent="0.25">
      <c r="A109" s="1">
        <v>44820</v>
      </c>
      <c r="B109">
        <f t="shared" ref="B109" si="34">B108</f>
        <v>16</v>
      </c>
      <c r="C109">
        <f t="shared" si="16"/>
        <v>62</v>
      </c>
      <c r="D109">
        <f t="shared" si="17"/>
        <v>86</v>
      </c>
      <c r="E109">
        <f t="shared" si="18"/>
        <v>61</v>
      </c>
      <c r="F109" s="5">
        <f t="shared" si="21"/>
        <v>517.08000000000004</v>
      </c>
      <c r="G109" s="5">
        <f t="shared" si="22"/>
        <v>545.24</v>
      </c>
      <c r="H109" s="5">
        <f t="shared" si="23"/>
        <v>447.74</v>
      </c>
      <c r="I109" s="5">
        <f t="shared" si="14"/>
        <v>1510.0600000000002</v>
      </c>
      <c r="J109" s="5">
        <f t="shared" si="15"/>
        <v>0</v>
      </c>
    </row>
    <row r="110" spans="1:10" x14ac:dyDescent="0.25">
      <c r="A110" s="1">
        <v>44821</v>
      </c>
      <c r="B110">
        <f t="shared" ref="B110" si="35">B109-1</f>
        <v>15</v>
      </c>
      <c r="C110">
        <f t="shared" si="16"/>
        <v>58</v>
      </c>
      <c r="D110">
        <f t="shared" si="17"/>
        <v>82</v>
      </c>
      <c r="E110">
        <f t="shared" si="18"/>
        <v>58</v>
      </c>
      <c r="F110" s="5">
        <f t="shared" si="21"/>
        <v>483.71999999999997</v>
      </c>
      <c r="G110" s="5">
        <f t="shared" si="22"/>
        <v>519.88</v>
      </c>
      <c r="H110" s="5">
        <f t="shared" si="23"/>
        <v>425.71999999999997</v>
      </c>
      <c r="I110" s="5">
        <f t="shared" si="14"/>
        <v>1429.32</v>
      </c>
      <c r="J110" s="5">
        <f t="shared" si="15"/>
        <v>0</v>
      </c>
    </row>
    <row r="111" spans="1:10" x14ac:dyDescent="0.25">
      <c r="A111" s="1">
        <v>44822</v>
      </c>
      <c r="B111">
        <f t="shared" ref="B111" si="36">B110</f>
        <v>15</v>
      </c>
      <c r="C111">
        <f t="shared" si="16"/>
        <v>58</v>
      </c>
      <c r="D111">
        <f t="shared" si="17"/>
        <v>82</v>
      </c>
      <c r="E111">
        <f t="shared" si="18"/>
        <v>58</v>
      </c>
      <c r="F111" s="5">
        <f t="shared" si="21"/>
        <v>483.71999999999997</v>
      </c>
      <c r="G111" s="5">
        <f t="shared" si="22"/>
        <v>519.88</v>
      </c>
      <c r="H111" s="5">
        <f t="shared" si="23"/>
        <v>425.71999999999997</v>
      </c>
      <c r="I111" s="5">
        <f t="shared" si="14"/>
        <v>1429.32</v>
      </c>
      <c r="J111" s="5">
        <f t="shared" si="15"/>
        <v>0</v>
      </c>
    </row>
    <row r="112" spans="1:10" x14ac:dyDescent="0.25">
      <c r="A112" s="1">
        <v>44823</v>
      </c>
      <c r="B112">
        <f t="shared" ref="B112" si="37">B111-1</f>
        <v>14</v>
      </c>
      <c r="C112">
        <f t="shared" si="16"/>
        <v>55</v>
      </c>
      <c r="D112">
        <f t="shared" si="17"/>
        <v>78</v>
      </c>
      <c r="E112">
        <f t="shared" si="18"/>
        <v>56</v>
      </c>
      <c r="F112" s="5">
        <f t="shared" si="21"/>
        <v>458.7</v>
      </c>
      <c r="G112" s="5">
        <f t="shared" si="22"/>
        <v>494.52</v>
      </c>
      <c r="H112" s="5">
        <f t="shared" si="23"/>
        <v>411.03999999999996</v>
      </c>
      <c r="I112" s="5">
        <f t="shared" si="14"/>
        <v>1364.26</v>
      </c>
      <c r="J112" s="5">
        <f t="shared" si="15"/>
        <v>0</v>
      </c>
    </row>
    <row r="113" spans="1:10" x14ac:dyDescent="0.25">
      <c r="A113" s="1">
        <v>44824</v>
      </c>
      <c r="B113">
        <f t="shared" ref="B113" si="38">B112</f>
        <v>14</v>
      </c>
      <c r="C113">
        <f t="shared" si="16"/>
        <v>55</v>
      </c>
      <c r="D113">
        <f t="shared" si="17"/>
        <v>78</v>
      </c>
      <c r="E113">
        <f t="shared" si="18"/>
        <v>56</v>
      </c>
      <c r="F113" s="5">
        <f t="shared" si="21"/>
        <v>458.7</v>
      </c>
      <c r="G113" s="5">
        <f t="shared" si="22"/>
        <v>494.52</v>
      </c>
      <c r="H113" s="5">
        <f t="shared" si="23"/>
        <v>411.03999999999996</v>
      </c>
      <c r="I113" s="5">
        <f t="shared" si="14"/>
        <v>1364.26</v>
      </c>
      <c r="J113" s="5">
        <f t="shared" si="15"/>
        <v>0</v>
      </c>
    </row>
    <row r="114" spans="1:10" x14ac:dyDescent="0.25">
      <c r="A114" s="1">
        <v>44825</v>
      </c>
      <c r="B114">
        <f t="shared" ref="B114" si="39">B113-1</f>
        <v>13</v>
      </c>
      <c r="C114">
        <f t="shared" si="16"/>
        <v>51</v>
      </c>
      <c r="D114">
        <f t="shared" si="17"/>
        <v>74</v>
      </c>
      <c r="E114">
        <f t="shared" si="18"/>
        <v>54</v>
      </c>
      <c r="F114" s="5">
        <f t="shared" si="21"/>
        <v>425.34</v>
      </c>
      <c r="G114" s="5">
        <f t="shared" si="22"/>
        <v>469.15999999999997</v>
      </c>
      <c r="H114" s="5">
        <f t="shared" si="23"/>
        <v>396.36</v>
      </c>
      <c r="I114" s="5">
        <f t="shared" si="14"/>
        <v>1290.8600000000001</v>
      </c>
      <c r="J114" s="5">
        <f t="shared" si="15"/>
        <v>0</v>
      </c>
    </row>
    <row r="115" spans="1:10" x14ac:dyDescent="0.25">
      <c r="A115" s="1">
        <v>44826</v>
      </c>
      <c r="B115">
        <f t="shared" ref="B115" si="40">B114</f>
        <v>13</v>
      </c>
      <c r="C115">
        <f t="shared" si="16"/>
        <v>51</v>
      </c>
      <c r="D115">
        <f t="shared" si="17"/>
        <v>74</v>
      </c>
      <c r="E115">
        <f t="shared" si="18"/>
        <v>54</v>
      </c>
      <c r="F115" s="5">
        <f t="shared" si="21"/>
        <v>425.34</v>
      </c>
      <c r="G115" s="5">
        <f t="shared" si="22"/>
        <v>469.15999999999997</v>
      </c>
      <c r="H115" s="5">
        <f t="shared" si="23"/>
        <v>396.36</v>
      </c>
      <c r="I115" s="5">
        <f t="shared" si="14"/>
        <v>1290.8600000000001</v>
      </c>
      <c r="J115" s="5">
        <f t="shared" si="15"/>
        <v>0</v>
      </c>
    </row>
    <row r="116" spans="1:10" x14ac:dyDescent="0.25">
      <c r="A116" s="11">
        <v>44827</v>
      </c>
      <c r="B116" s="12">
        <f t="shared" ref="B116" si="41">B115-1</f>
        <v>12</v>
      </c>
      <c r="C116" s="12">
        <f t="shared" si="16"/>
        <v>48</v>
      </c>
      <c r="D116" s="12">
        <f t="shared" si="17"/>
        <v>70</v>
      </c>
      <c r="E116" s="12">
        <f t="shared" si="18"/>
        <v>51</v>
      </c>
      <c r="F116" s="13">
        <f t="shared" si="21"/>
        <v>400.32</v>
      </c>
      <c r="G116" s="13">
        <f t="shared" si="22"/>
        <v>443.8</v>
      </c>
      <c r="H116" s="13">
        <f t="shared" si="23"/>
        <v>374.34</v>
      </c>
      <c r="I116" s="13">
        <f t="shared" si="14"/>
        <v>1218.46</v>
      </c>
      <c r="J116" s="13">
        <f t="shared" si="15"/>
        <v>0</v>
      </c>
    </row>
    <row r="117" spans="1:10" x14ac:dyDescent="0.25">
      <c r="A117" s="1">
        <v>44828</v>
      </c>
      <c r="B117">
        <f t="shared" ref="B117" si="42">B116</f>
        <v>12</v>
      </c>
      <c r="C117">
        <f t="shared" si="16"/>
        <v>48</v>
      </c>
      <c r="D117">
        <f t="shared" si="17"/>
        <v>70</v>
      </c>
      <c r="E117">
        <f t="shared" si="18"/>
        <v>51</v>
      </c>
      <c r="F117" s="5">
        <f t="shared" si="21"/>
        <v>400.32</v>
      </c>
      <c r="G117" s="5">
        <f t="shared" si="22"/>
        <v>443.8</v>
      </c>
      <c r="H117" s="5">
        <f t="shared" si="23"/>
        <v>374.34</v>
      </c>
      <c r="I117" s="5">
        <f t="shared" si="14"/>
        <v>1218.46</v>
      </c>
      <c r="J117" s="5">
        <f t="shared" si="15"/>
        <v>0</v>
      </c>
    </row>
    <row r="118" spans="1:10" x14ac:dyDescent="0.25">
      <c r="A118" s="1">
        <v>44829</v>
      </c>
      <c r="B118">
        <f t="shared" ref="B118" si="43">B117-1</f>
        <v>11</v>
      </c>
      <c r="C118">
        <f t="shared" si="16"/>
        <v>45</v>
      </c>
      <c r="D118">
        <f t="shared" si="17"/>
        <v>66</v>
      </c>
      <c r="E118">
        <f t="shared" si="18"/>
        <v>49</v>
      </c>
      <c r="F118" s="5">
        <f t="shared" si="21"/>
        <v>375.3</v>
      </c>
      <c r="G118" s="5">
        <f t="shared" si="22"/>
        <v>418.44</v>
      </c>
      <c r="H118" s="5">
        <f t="shared" si="23"/>
        <v>359.65999999999997</v>
      </c>
      <c r="I118" s="5">
        <f t="shared" si="14"/>
        <v>1153.4000000000001</v>
      </c>
      <c r="J118" s="5">
        <f t="shared" si="15"/>
        <v>0</v>
      </c>
    </row>
    <row r="119" spans="1:10" x14ac:dyDescent="0.25">
      <c r="A119" s="1">
        <v>44830</v>
      </c>
      <c r="B119">
        <f t="shared" ref="B119" si="44">B118</f>
        <v>11</v>
      </c>
      <c r="C119">
        <f t="shared" si="16"/>
        <v>45</v>
      </c>
      <c r="D119">
        <f t="shared" si="17"/>
        <v>66</v>
      </c>
      <c r="E119">
        <f t="shared" si="18"/>
        <v>49</v>
      </c>
      <c r="F119" s="5">
        <f t="shared" si="21"/>
        <v>375.3</v>
      </c>
      <c r="G119" s="5">
        <f t="shared" si="22"/>
        <v>418.44</v>
      </c>
      <c r="H119" s="5">
        <f t="shared" si="23"/>
        <v>359.65999999999997</v>
      </c>
      <c r="I119" s="5">
        <f t="shared" si="14"/>
        <v>1153.4000000000001</v>
      </c>
      <c r="J119" s="5">
        <f t="shared" si="15"/>
        <v>0</v>
      </c>
    </row>
    <row r="120" spans="1:10" x14ac:dyDescent="0.25">
      <c r="A120" s="1">
        <v>44831</v>
      </c>
      <c r="B120">
        <f t="shared" ref="B120" si="45">B119-1</f>
        <v>10</v>
      </c>
      <c r="C120">
        <f t="shared" si="16"/>
        <v>41</v>
      </c>
      <c r="D120">
        <f t="shared" si="17"/>
        <v>62</v>
      </c>
      <c r="E120">
        <f t="shared" si="18"/>
        <v>47</v>
      </c>
      <c r="F120" s="5">
        <f t="shared" si="21"/>
        <v>341.94</v>
      </c>
      <c r="G120" s="5">
        <f t="shared" si="22"/>
        <v>393.08</v>
      </c>
      <c r="H120" s="5">
        <f t="shared" si="23"/>
        <v>344.98</v>
      </c>
      <c r="I120" s="5">
        <f t="shared" si="14"/>
        <v>1080</v>
      </c>
      <c r="J120" s="5">
        <f t="shared" si="15"/>
        <v>0</v>
      </c>
    </row>
    <row r="121" spans="1:10" x14ac:dyDescent="0.25">
      <c r="A121" s="1">
        <v>44832</v>
      </c>
      <c r="B121">
        <f t="shared" ref="B121" si="46">B120</f>
        <v>10</v>
      </c>
      <c r="C121">
        <f t="shared" si="16"/>
        <v>41</v>
      </c>
      <c r="D121">
        <f t="shared" si="17"/>
        <v>62</v>
      </c>
      <c r="E121">
        <f t="shared" si="18"/>
        <v>47</v>
      </c>
      <c r="F121" s="5">
        <f t="shared" si="21"/>
        <v>341.94</v>
      </c>
      <c r="G121" s="5">
        <f t="shared" si="22"/>
        <v>393.08</v>
      </c>
      <c r="H121" s="5">
        <f t="shared" si="23"/>
        <v>344.98</v>
      </c>
      <c r="I121" s="5">
        <f t="shared" si="14"/>
        <v>1080</v>
      </c>
      <c r="J121" s="5">
        <f t="shared" si="15"/>
        <v>0</v>
      </c>
    </row>
    <row r="122" spans="1:10" x14ac:dyDescent="0.25">
      <c r="A122" s="1">
        <v>44833</v>
      </c>
      <c r="B122">
        <f t="shared" ref="B122" si="47">B121-1</f>
        <v>9</v>
      </c>
      <c r="C122">
        <f t="shared" si="16"/>
        <v>38</v>
      </c>
      <c r="D122">
        <f t="shared" si="17"/>
        <v>57</v>
      </c>
      <c r="E122">
        <f t="shared" si="18"/>
        <v>44</v>
      </c>
      <c r="F122" s="5">
        <f t="shared" si="21"/>
        <v>316.92</v>
      </c>
      <c r="G122" s="5">
        <f t="shared" si="22"/>
        <v>361.38</v>
      </c>
      <c r="H122" s="5">
        <f t="shared" si="23"/>
        <v>322.95999999999998</v>
      </c>
      <c r="I122" s="5">
        <f t="shared" si="14"/>
        <v>1001.26</v>
      </c>
      <c r="J122" s="5">
        <f t="shared" si="15"/>
        <v>0</v>
      </c>
    </row>
    <row r="123" spans="1:10" x14ac:dyDescent="0.25">
      <c r="A123" s="1">
        <v>44834</v>
      </c>
      <c r="B123">
        <f t="shared" ref="B123" si="48">B122</f>
        <v>9</v>
      </c>
      <c r="C123">
        <f t="shared" si="16"/>
        <v>38</v>
      </c>
      <c r="D123">
        <f t="shared" si="17"/>
        <v>57</v>
      </c>
      <c r="E123">
        <f t="shared" si="18"/>
        <v>44</v>
      </c>
      <c r="F123" s="5">
        <f t="shared" si="21"/>
        <v>316.92</v>
      </c>
      <c r="G123" s="5">
        <f t="shared" si="22"/>
        <v>361.38</v>
      </c>
      <c r="H123" s="5">
        <f t="shared" si="23"/>
        <v>322.95999999999998</v>
      </c>
      <c r="I123" s="5">
        <f t="shared" si="14"/>
        <v>1001.26</v>
      </c>
      <c r="J123" s="5">
        <f t="shared" si="15"/>
        <v>0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R 5 t 8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E e b f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m 3 x V W C x S 4 D s B A A D + C Q A A E w A c A E Z v c m 1 1 b G F z L 1 N l Y 3 R p b 2 4 x L m 0 g o h g A K K A U A A A A A A A A A A A A A A A A A A A A A A A A A A A A 7 d C x T s M w E A D Q P V L + w X K X R L K i 1 r R F o s q U g s S C h F o W M I N J D r C a 2 J F 9 Q Q T U h V 9 i Y k b 9 L 1 x F Q A d G l C l e b J 9 9 9 t 1 z k K M y m q y 6 e b I I g z B w j 9 J C Q R C q G q z E x r Y k J S V g G B A / d h / 2 8 7 3 Y v R k f z N x T s j R 5 U 4 H G 6 E y V k G R G o 9 + 4 i G Y n 4 s q B d W I j K 1 W K J b g N m l p U + w e l U P r e W L 9 u N 1 L w M e f j u c h f u J i J g 1 8 T f E Y a s 5 s l l K p S C D a l C 8 p I Z s q m 0 i 7 l j J z q 3 B R K P 6 Q T P h s z c t k Y h B W 2 J a S / y + T C a L i N W V f 9 i F 5 X C r T v 1 R B s a + q b W M s 7 f 2 t t p X b 7 m r r n 1 2 0 N L v r p l b 2 + 0 u 5 g 4 i v w i U A K i b B l 5 D v O f f x c 4 3 y a 7 F O 3 2 z g M l P 7 7 z 0 P k E T 1 k j n h M B + u e r I 8 G 6 9 6 s p 4 N 1 b 9 a z w b o 3 6 / l g 3 Z v 1 8 W D 9 z 9 Z f U E s B A i 0 A F A A C A A g A R 5 t 8 V Y i 2 h g C i A A A A 9 g A A A B I A A A A A A A A A A A A A A A A A A A A A A E N v b m Z p Z y 9 Q Y W N r Y W d l L n h t b F B L A Q I t A B Q A A g A I A E e b f F U P y u m r p A A A A O k A A A A T A A A A A A A A A A A A A A A A A O 4 A A A B b Q 2 9 u d G V u d F 9 U e X B l c 1 0 u e G 1 s U E s B A i 0 A F A A C A A g A R 5 t 8 V V g s U u A 7 A Q A A / g k A A B M A A A A A A A A A A A A A A A A A 3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z M A A A A A A A B V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G V y Y X R 1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h U M T Y 6 M D A 6 M T U u O D k z N j E 4 N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F Q x N j o w M D o x N S 4 4 O T M 2 M T g 2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4 V D E 2 O j A w O j E 1 L j g 5 M z Y x O D Z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F Q x N j o w M D o x N S 4 4 O T M 2 M T g 2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0 Z W 1 w Z X J h d H V y e T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E t M j h U M T Y 6 M D A 6 M T U u O D k z N j E 4 N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Q 2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I 4 V D E 2 O j A w O j E 1 L j g 5 M z Y x O D Z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d G V t c G V y Y X R 1 c n k 0 N j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j h U M T Y 6 M D A 6 M T U u O D k z N j E 4 N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y n G X 8 H A U 9 D k Y c 2 E S d i o C o A A A A A A g A A A A A A E G Y A A A A B A A A g A A A A w K k T u L n D i p / d y E 0 v 2 4 U 8 G e 1 9 C R V z z r y s D 1 H W 6 x h x K R Y A A A A A D o A A A A A C A A A g A A A A A 2 O D U + y I X T P E j r c 9 h N S X s V l X H 9 7 B m r f O X h a Q U H Y Q O R 5 Q A A A A B y h y x 4 d M u W U 1 A R D 7 b u c S 5 i T e 7 B K L 0 J z 3 1 Y Q f W Y H P + B 8 r 5 Q d o x M Q D f 1 V V 3 c k p k 1 6 q 5 I w B M s a 5 j I 4 f X R 4 A h n Q 7 S I c d T w z a m m x k X q C B u k p i T 8 x A A A A A b a 8 x R + z N M k e M 2 / + q d 9 U B P i 1 7 J F m a h l c 2 u E G u K C X Y 4 X m Q Q p p z X o v Y e y t a e m T H F 1 / A 1 v o H l l Y d A S g D + Q 7 O 4 4 9 4 L w = = < / D a t a M a s h u p > 
</file>

<file path=customXml/itemProps1.xml><?xml version="1.0" encoding="utf-8"?>
<ds:datastoreItem xmlns:ds="http://schemas.openxmlformats.org/officeDocument/2006/customXml" ds:itemID="{50EAFEC6-BC5E-43CC-A899-5BC275882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51</vt:lpstr>
      <vt:lpstr>52</vt:lpstr>
      <vt:lpstr>53</vt:lpstr>
      <vt:lpstr>54a</vt:lpstr>
      <vt:lpstr>54b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2022-11-28T18:38:55Z</dcterms:modified>
</cp:coreProperties>
</file>