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23" i="1"/>
  <c r="H26"/>
  <c r="H25"/>
  <c r="H24"/>
  <c r="H22"/>
  <c r="H21"/>
  <c r="H20"/>
  <c r="H19"/>
  <c r="H18"/>
  <c r="H17"/>
  <c r="H16"/>
  <c r="H15"/>
  <c r="H14"/>
  <c r="H13"/>
  <c r="E12"/>
  <c r="H12" s="1"/>
  <c r="H11"/>
  <c r="H10"/>
  <c r="H9"/>
  <c r="H8"/>
  <c r="E8"/>
  <c r="H30" l="1"/>
  <c r="G31" s="1"/>
  <c r="H32"/>
  <c r="H33" s="1"/>
  <c r="H35" l="1"/>
  <c r="H36" s="1"/>
  <c r="G37" s="1"/>
  <c r="G34"/>
</calcChain>
</file>

<file path=xl/sharedStrings.xml><?xml version="1.0" encoding="utf-8"?>
<sst xmlns="http://schemas.openxmlformats.org/spreadsheetml/2006/main" count="183" uniqueCount="85">
  <si>
    <t>Project Name:</t>
  </si>
  <si>
    <t>System Capacity</t>
  </si>
  <si>
    <t>watts</t>
  </si>
  <si>
    <t>SI no.</t>
  </si>
  <si>
    <t>Item</t>
  </si>
  <si>
    <t>Specitications</t>
  </si>
  <si>
    <t>Qunatity</t>
  </si>
  <si>
    <t>Unit (Tk.)</t>
  </si>
  <si>
    <t>Total (Tk.)</t>
  </si>
  <si>
    <t>Comment</t>
  </si>
  <si>
    <t>Solar panel</t>
  </si>
  <si>
    <t>300 watt</t>
  </si>
  <si>
    <t>60 Pcs</t>
  </si>
  <si>
    <t>DC Cable</t>
  </si>
  <si>
    <t>300 ft</t>
  </si>
  <si>
    <t>1x4 rm</t>
  </si>
  <si>
    <t>ft.</t>
  </si>
  <si>
    <t>AC Cable</t>
  </si>
  <si>
    <t>100 ft</t>
  </si>
  <si>
    <t>5x10 rm</t>
  </si>
  <si>
    <t>Earthing cable</t>
  </si>
  <si>
    <t>1x10 rm</t>
  </si>
  <si>
    <t xml:space="preserve">Structure </t>
  </si>
  <si>
    <t>1.5" X 1.5" X 3mm</t>
  </si>
  <si>
    <t>MS Angle</t>
  </si>
  <si>
    <t>On GridInverter</t>
  </si>
  <si>
    <t>nos</t>
  </si>
  <si>
    <t>Off-grid /Hybrid Inverter</t>
  </si>
  <si>
    <t>Charge Controller</t>
  </si>
  <si>
    <t>Ampere</t>
  </si>
  <si>
    <t xml:space="preserve">DC Breaker </t>
  </si>
  <si>
    <t>AC Breaker</t>
  </si>
  <si>
    <t>Energy Meter</t>
  </si>
  <si>
    <t>Phase</t>
  </si>
  <si>
    <t>BD Box</t>
  </si>
  <si>
    <t>3' x 2' x1.5'</t>
  </si>
  <si>
    <t>Lightning rod</t>
  </si>
  <si>
    <t>Flexible pipe/ Channel/cable tray</t>
  </si>
  <si>
    <t>2" dia</t>
  </si>
  <si>
    <t>Accessories</t>
  </si>
  <si>
    <t>Lot</t>
  </si>
  <si>
    <t>Transport</t>
  </si>
  <si>
    <t xml:space="preserve">Testing &amp; Commisioning </t>
  </si>
  <si>
    <t>Job</t>
  </si>
  <si>
    <t>Service warrenty</t>
  </si>
  <si>
    <t>year</t>
  </si>
  <si>
    <t>Total without VAT &amp; TAX</t>
  </si>
  <si>
    <t>Per watt without VAT &amp; TAX</t>
  </si>
  <si>
    <t>Profit</t>
  </si>
  <si>
    <t>Total after Profit</t>
  </si>
  <si>
    <t>Per watt after profit</t>
  </si>
  <si>
    <t xml:space="preserve">Vat &amp; Tax </t>
  </si>
  <si>
    <t>Total after Vat &amp; Tax &amp; profit</t>
  </si>
  <si>
    <t>Per watt After Vat &amp; Tax &amp; Profit</t>
  </si>
  <si>
    <t>Labour</t>
  </si>
  <si>
    <t>person</t>
  </si>
  <si>
    <t>………..watt</t>
  </si>
  <si>
    <t>…….... Pcs</t>
  </si>
  <si>
    <t>…..x…. rm</t>
  </si>
  <si>
    <t>….x….. rm</t>
  </si>
  <si>
    <t>…..x….. rm</t>
  </si>
  <si>
    <t>….." X ….." X ...mm</t>
  </si>
  <si>
    <t>……………………..</t>
  </si>
  <si>
    <t>...………………...</t>
  </si>
  <si>
    <t>……………………</t>
  </si>
  <si>
    <t>…….. Pcs</t>
  </si>
  <si>
    <t>………….</t>
  </si>
  <si>
    <t>……….</t>
  </si>
  <si>
    <t>………………..</t>
  </si>
  <si>
    <t>…………………</t>
  </si>
  <si>
    <t>Project Name:    ……………………………………………………………………………..</t>
  </si>
  <si>
    <t>Prepared by:</t>
  </si>
  <si>
    <t>Sign:</t>
  </si>
  <si>
    <t>(Engineering Dept.)</t>
  </si>
  <si>
    <t>(Finance Dept.)</t>
  </si>
  <si>
    <t>Checked by:</t>
  </si>
  <si>
    <t>Approved by:</t>
  </si>
  <si>
    <t>(Chairman)</t>
  </si>
  <si>
    <t>(Procurement Dept.)</t>
  </si>
  <si>
    <t>`Sign:</t>
  </si>
  <si>
    <t>Date:</t>
  </si>
  <si>
    <t>1  /3  .</t>
  </si>
  <si>
    <t>…………….. Ft/coil</t>
  </si>
  <si>
    <t>ft./coil</t>
  </si>
  <si>
    <t>…………. Ft/coil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</si>
</sst>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entury Schoolbook"/>
      <family val="1"/>
    </font>
    <font>
      <sz val="11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</cellStyleXfs>
  <cellXfs count="51">
    <xf numFmtId="0" fontId="0" fillId="0" borderId="0" xfId="0"/>
    <xf numFmtId="0" fontId="2" fillId="2" borderId="1" xfId="3"/>
    <xf numFmtId="43" fontId="5" fillId="0" borderId="2" xfId="7" applyNumberFormat="1" applyFont="1" applyFill="1" applyBorder="1" applyAlignment="1">
      <alignment horizontal="center"/>
    </xf>
    <xf numFmtId="43" fontId="4" fillId="6" borderId="2" xfId="7" applyNumberFormat="1" applyBorder="1" applyAlignment="1">
      <alignment horizontal="center"/>
    </xf>
    <xf numFmtId="43" fontId="1" fillId="0" borderId="0" xfId="1" applyNumberFormat="1" applyFont="1" applyFill="1"/>
    <xf numFmtId="164" fontId="0" fillId="0" borderId="0" xfId="1" applyNumberFormat="1" applyFont="1"/>
    <xf numFmtId="164" fontId="5" fillId="7" borderId="3" xfId="4" applyNumberFormat="1" applyFont="1" applyFill="1" applyBorder="1"/>
    <xf numFmtId="164" fontId="5" fillId="7" borderId="2" xfId="4" applyNumberFormat="1" applyFont="1" applyFill="1" applyBorder="1"/>
    <xf numFmtId="3" fontId="0" fillId="0" borderId="2" xfId="1" applyNumberFormat="1" applyFont="1" applyBorder="1" applyAlignment="1">
      <alignment horizontal="center"/>
    </xf>
    <xf numFmtId="164" fontId="0" fillId="0" borderId="2" xfId="1" applyNumberFormat="1" applyFont="1" applyBorder="1"/>
    <xf numFmtId="164" fontId="0" fillId="0" borderId="2" xfId="1" applyNumberFormat="1" applyFont="1" applyBorder="1" applyAlignment="1">
      <alignment horizontal="left" vertical="top"/>
    </xf>
    <xf numFmtId="43" fontId="0" fillId="0" borderId="2" xfId="1" applyNumberFormat="1" applyFont="1" applyFill="1" applyBorder="1"/>
    <xf numFmtId="43" fontId="0" fillId="0" borderId="2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164" fontId="0" fillId="0" borderId="2" xfId="1" applyNumberFormat="1" applyFont="1" applyBorder="1" applyAlignment="1">
      <alignment horizontal="center" vertical="top"/>
    </xf>
    <xf numFmtId="164" fontId="6" fillId="0" borderId="2" xfId="1" applyNumberFormat="1" applyFont="1" applyBorder="1"/>
    <xf numFmtId="164" fontId="3" fillId="8" borderId="2" xfId="1" applyNumberFormat="1" applyFont="1" applyFill="1" applyBorder="1"/>
    <xf numFmtId="43" fontId="3" fillId="8" borderId="2" xfId="6" applyNumberFormat="1" applyFont="1" applyFill="1" applyBorder="1"/>
    <xf numFmtId="164" fontId="0" fillId="9" borderId="2" xfId="1" applyNumberFormat="1" applyFont="1" applyFill="1" applyBorder="1"/>
    <xf numFmtId="43" fontId="0" fillId="9" borderId="2" xfId="1" applyNumberFormat="1" applyFont="1" applyFill="1" applyBorder="1"/>
    <xf numFmtId="164" fontId="7" fillId="0" borderId="2" xfId="1" applyNumberFormat="1" applyFont="1" applyBorder="1"/>
    <xf numFmtId="164" fontId="8" fillId="0" borderId="2" xfId="1" applyNumberFormat="1" applyFont="1" applyBorder="1"/>
    <xf numFmtId="9" fontId="8" fillId="0" borderId="2" xfId="2" applyFont="1" applyBorder="1"/>
    <xf numFmtId="43" fontId="8" fillId="0" borderId="2" xfId="1" applyNumberFormat="1" applyFont="1" applyBorder="1"/>
    <xf numFmtId="43" fontId="0" fillId="0" borderId="2" xfId="2" applyNumberFormat="1" applyFont="1" applyBorder="1"/>
    <xf numFmtId="43" fontId="3" fillId="8" borderId="2" xfId="1" applyNumberFormat="1" applyFont="1" applyFill="1" applyBorder="1"/>
    <xf numFmtId="43" fontId="3" fillId="0" borderId="2" xfId="1" applyNumberFormat="1" applyFont="1" applyFill="1" applyBorder="1"/>
    <xf numFmtId="43" fontId="3" fillId="4" borderId="2" xfId="5" applyNumberFormat="1" applyFont="1" applyBorder="1"/>
    <xf numFmtId="43" fontId="1" fillId="10" borderId="2" xfId="8" applyNumberFormat="1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43" fontId="0" fillId="0" borderId="2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 vertical="top"/>
    </xf>
    <xf numFmtId="164" fontId="0" fillId="0" borderId="0" xfId="1" applyNumberFormat="1" applyFont="1" applyBorder="1"/>
    <xf numFmtId="0" fontId="3" fillId="2" borderId="0" xfId="3" applyFont="1" applyBorder="1"/>
    <xf numFmtId="0" fontId="1" fillId="0" borderId="0" xfId="0" applyFont="1"/>
    <xf numFmtId="43" fontId="0" fillId="10" borderId="2" xfId="8" applyNumberFormat="1" applyFont="1" applyBorder="1" applyAlignment="1">
      <alignment horizontal="center"/>
    </xf>
    <xf numFmtId="43" fontId="4" fillId="0" borderId="0" xfId="8" applyNumberFormat="1" applyFont="1" applyFill="1" applyBorder="1" applyAlignment="1">
      <alignment horizontal="center"/>
    </xf>
    <xf numFmtId="0" fontId="0" fillId="0" borderId="2" xfId="0" applyBorder="1" applyAlignment="1">
      <alignment vertical="top"/>
    </xf>
    <xf numFmtId="10" fontId="8" fillId="0" borderId="2" xfId="2" applyNumberFormat="1" applyFont="1" applyBorder="1"/>
    <xf numFmtId="43" fontId="4" fillId="6" borderId="2" xfId="7" applyNumberFormat="1" applyBorder="1" applyAlignment="1">
      <alignment horizontal="center"/>
    </xf>
    <xf numFmtId="164" fontId="5" fillId="7" borderId="3" xfId="4" applyNumberFormat="1" applyFont="1" applyFill="1" applyBorder="1" applyAlignment="1">
      <alignment horizontal="center"/>
    </xf>
    <xf numFmtId="164" fontId="5" fillId="7" borderId="4" xfId="4" applyNumberFormat="1" applyFont="1" applyFill="1" applyBorder="1" applyAlignment="1">
      <alignment horizontal="center"/>
    </xf>
    <xf numFmtId="164" fontId="5" fillId="7" borderId="5" xfId="4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9">
    <cellStyle name="20% - Accent3" xfId="5" builtinId="38"/>
    <cellStyle name="40% - Accent3" xfId="6" builtinId="39"/>
    <cellStyle name="60% - Accent6" xfId="8" builtinId="52"/>
    <cellStyle name="Accent1" xfId="4" builtinId="29"/>
    <cellStyle name="Accent6" xfId="7" builtinId="49"/>
    <cellStyle name="Calculation" xfId="3" builtinId="22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1"/>
  <sheetViews>
    <sheetView tabSelected="1" topLeftCell="A22" workbookViewId="0">
      <selection activeCell="B34" sqref="B34"/>
    </sheetView>
  </sheetViews>
  <sheetFormatPr defaultRowHeight="15"/>
  <cols>
    <col min="2" max="2" width="36.42578125" customWidth="1"/>
    <col min="3" max="4" width="21.28515625" customWidth="1"/>
    <col min="5" max="5" width="12.5703125" customWidth="1"/>
    <col min="7" max="7" width="12.28515625" customWidth="1"/>
    <col min="8" max="8" width="14.42578125" customWidth="1"/>
    <col min="9" max="9" width="27.5703125" customWidth="1"/>
  </cols>
  <sheetData>
    <row r="2" spans="1:9">
      <c r="B2" s="1" t="s">
        <v>0</v>
      </c>
    </row>
    <row r="5" spans="1:9">
      <c r="A5" s="43" t="s">
        <v>1</v>
      </c>
      <c r="B5" s="43"/>
      <c r="C5" s="2">
        <v>18000</v>
      </c>
      <c r="D5" s="3" t="s">
        <v>2</v>
      </c>
      <c r="E5" s="4"/>
      <c r="F5" s="4"/>
      <c r="G5" s="5"/>
      <c r="H5" s="5"/>
    </row>
    <row r="6" spans="1:9">
      <c r="A6" s="5"/>
      <c r="B6" s="5"/>
      <c r="C6" s="5"/>
      <c r="D6" s="5"/>
      <c r="E6" s="5"/>
      <c r="F6" s="5"/>
      <c r="G6" s="5"/>
      <c r="H6" s="5"/>
    </row>
    <row r="7" spans="1:9">
      <c r="A7" s="6" t="s">
        <v>3</v>
      </c>
      <c r="B7" s="6" t="s">
        <v>4</v>
      </c>
      <c r="C7" s="44" t="s">
        <v>5</v>
      </c>
      <c r="D7" s="44"/>
      <c r="E7" s="45" t="s">
        <v>6</v>
      </c>
      <c r="F7" s="46"/>
      <c r="G7" s="6" t="s">
        <v>7</v>
      </c>
      <c r="H7" s="6" t="s">
        <v>8</v>
      </c>
      <c r="I7" s="7" t="s">
        <v>9</v>
      </c>
    </row>
    <row r="8" spans="1:9">
      <c r="A8" s="8">
        <v>1</v>
      </c>
      <c r="B8" s="9" t="s">
        <v>10</v>
      </c>
      <c r="C8" s="10" t="s">
        <v>11</v>
      </c>
      <c r="D8" s="9" t="s">
        <v>12</v>
      </c>
      <c r="E8" s="11">
        <f>C5</f>
        <v>18000</v>
      </c>
      <c r="F8" s="11" t="s">
        <v>2</v>
      </c>
      <c r="G8" s="12">
        <v>34</v>
      </c>
      <c r="H8" s="12">
        <f>E8*G8</f>
        <v>612000</v>
      </c>
      <c r="I8" s="13"/>
    </row>
    <row r="9" spans="1:9">
      <c r="A9" s="8">
        <v>2</v>
      </c>
      <c r="B9" s="9" t="s">
        <v>13</v>
      </c>
      <c r="C9" s="10" t="s">
        <v>14</v>
      </c>
      <c r="D9" s="14" t="s">
        <v>15</v>
      </c>
      <c r="E9" s="12">
        <v>600</v>
      </c>
      <c r="F9" s="12" t="s">
        <v>16</v>
      </c>
      <c r="G9" s="12">
        <v>25</v>
      </c>
      <c r="H9" s="12">
        <f t="shared" ref="H9:H26" si="0">E9*G9</f>
        <v>15000</v>
      </c>
      <c r="I9" s="13"/>
    </row>
    <row r="10" spans="1:9">
      <c r="A10" s="8">
        <v>3</v>
      </c>
      <c r="B10" s="9" t="s">
        <v>17</v>
      </c>
      <c r="C10" s="10" t="s">
        <v>18</v>
      </c>
      <c r="D10" s="14" t="s">
        <v>19</v>
      </c>
      <c r="E10" s="12">
        <v>150</v>
      </c>
      <c r="F10" s="12" t="s">
        <v>16</v>
      </c>
      <c r="G10" s="12">
        <v>70</v>
      </c>
      <c r="H10" s="12">
        <f t="shared" si="0"/>
        <v>10500</v>
      </c>
      <c r="I10" s="13"/>
    </row>
    <row r="11" spans="1:9">
      <c r="A11" s="8">
        <v>4</v>
      </c>
      <c r="B11" s="9" t="s">
        <v>20</v>
      </c>
      <c r="C11" s="10" t="s">
        <v>18</v>
      </c>
      <c r="D11" s="14" t="s">
        <v>21</v>
      </c>
      <c r="E11" s="12">
        <v>150</v>
      </c>
      <c r="F11" s="12" t="s">
        <v>16</v>
      </c>
      <c r="G11" s="12">
        <v>60</v>
      </c>
      <c r="H11" s="12">
        <f t="shared" si="0"/>
        <v>9000</v>
      </c>
      <c r="I11" s="13"/>
    </row>
    <row r="12" spans="1:9">
      <c r="A12" s="8">
        <v>5</v>
      </c>
      <c r="B12" s="9" t="s">
        <v>22</v>
      </c>
      <c r="C12" s="15" t="s">
        <v>23</v>
      </c>
      <c r="D12" s="9" t="s">
        <v>24</v>
      </c>
      <c r="E12" s="12">
        <f>E8</f>
        <v>18000</v>
      </c>
      <c r="F12" s="12" t="s">
        <v>2</v>
      </c>
      <c r="G12" s="12">
        <v>4.5</v>
      </c>
      <c r="H12" s="12">
        <f t="shared" si="0"/>
        <v>81000</v>
      </c>
      <c r="I12" s="13"/>
    </row>
    <row r="13" spans="1:9">
      <c r="A13" s="8">
        <v>6</v>
      </c>
      <c r="B13" s="9" t="s">
        <v>25</v>
      </c>
      <c r="C13" s="10">
        <v>20000</v>
      </c>
      <c r="D13" s="9" t="s">
        <v>2</v>
      </c>
      <c r="E13" s="12">
        <v>1</v>
      </c>
      <c r="F13" s="12" t="s">
        <v>26</v>
      </c>
      <c r="G13" s="12">
        <v>170000</v>
      </c>
      <c r="H13" s="12">
        <f t="shared" si="0"/>
        <v>170000</v>
      </c>
      <c r="I13" s="13"/>
    </row>
    <row r="14" spans="1:9">
      <c r="A14" s="8">
        <v>7</v>
      </c>
      <c r="B14" s="9" t="s">
        <v>27</v>
      </c>
      <c r="C14" s="15">
        <v>5000</v>
      </c>
      <c r="D14" s="9" t="s">
        <v>2</v>
      </c>
      <c r="E14" s="12">
        <v>0</v>
      </c>
      <c r="F14" s="12" t="s">
        <v>26</v>
      </c>
      <c r="G14" s="12">
        <v>44000</v>
      </c>
      <c r="H14" s="12">
        <f t="shared" si="0"/>
        <v>0</v>
      </c>
      <c r="I14" s="13"/>
    </row>
    <row r="15" spans="1:9">
      <c r="A15" s="8">
        <v>8</v>
      </c>
      <c r="B15" s="9" t="s">
        <v>28</v>
      </c>
      <c r="C15" s="15">
        <v>50</v>
      </c>
      <c r="D15" s="9" t="s">
        <v>29</v>
      </c>
      <c r="E15" s="12">
        <v>0</v>
      </c>
      <c r="F15" s="12" t="s">
        <v>26</v>
      </c>
      <c r="G15" s="12">
        <v>4000</v>
      </c>
      <c r="H15" s="12">
        <f t="shared" si="0"/>
        <v>0</v>
      </c>
      <c r="I15" s="13"/>
    </row>
    <row r="16" spans="1:9">
      <c r="A16" s="8">
        <v>9</v>
      </c>
      <c r="B16" s="9" t="s">
        <v>30</v>
      </c>
      <c r="C16" s="15">
        <v>20</v>
      </c>
      <c r="D16" s="9" t="s">
        <v>29</v>
      </c>
      <c r="E16" s="12">
        <v>3</v>
      </c>
      <c r="F16" s="12" t="s">
        <v>26</v>
      </c>
      <c r="G16" s="12">
        <v>2000</v>
      </c>
      <c r="H16" s="12">
        <f t="shared" si="0"/>
        <v>6000</v>
      </c>
      <c r="I16" s="13"/>
    </row>
    <row r="17" spans="1:9">
      <c r="A17" s="8">
        <v>10</v>
      </c>
      <c r="B17" s="9" t="s">
        <v>31</v>
      </c>
      <c r="C17" s="15">
        <v>32</v>
      </c>
      <c r="D17" s="9" t="s">
        <v>29</v>
      </c>
      <c r="E17" s="12">
        <v>1</v>
      </c>
      <c r="F17" s="12" t="s">
        <v>26</v>
      </c>
      <c r="G17" s="12">
        <v>3000</v>
      </c>
      <c r="H17" s="12">
        <f t="shared" si="0"/>
        <v>3000</v>
      </c>
      <c r="I17" s="13"/>
    </row>
    <row r="18" spans="1:9">
      <c r="A18" s="8">
        <v>11</v>
      </c>
      <c r="B18" s="9" t="s">
        <v>32</v>
      </c>
      <c r="C18" s="15">
        <v>3</v>
      </c>
      <c r="D18" s="9" t="s">
        <v>33</v>
      </c>
      <c r="E18" s="12">
        <v>1</v>
      </c>
      <c r="F18" s="12" t="s">
        <v>26</v>
      </c>
      <c r="G18" s="12">
        <v>5500</v>
      </c>
      <c r="H18" s="12">
        <f t="shared" si="0"/>
        <v>5500</v>
      </c>
      <c r="I18" s="13"/>
    </row>
    <row r="19" spans="1:9">
      <c r="A19" s="8">
        <v>12</v>
      </c>
      <c r="B19" s="9" t="s">
        <v>34</v>
      </c>
      <c r="C19" s="15" t="s">
        <v>35</v>
      </c>
      <c r="D19" s="9"/>
      <c r="E19" s="12">
        <v>1</v>
      </c>
      <c r="F19" s="12" t="s">
        <v>26</v>
      </c>
      <c r="G19" s="12">
        <v>3000</v>
      </c>
      <c r="H19" s="12">
        <f t="shared" si="0"/>
        <v>3000</v>
      </c>
      <c r="I19" s="13"/>
    </row>
    <row r="20" spans="1:9">
      <c r="A20" s="8">
        <v>13</v>
      </c>
      <c r="B20" s="9" t="s">
        <v>36</v>
      </c>
      <c r="C20" s="15"/>
      <c r="D20" s="9"/>
      <c r="E20" s="12">
        <v>0</v>
      </c>
      <c r="F20" s="12" t="s">
        <v>26</v>
      </c>
      <c r="G20" s="12">
        <v>2500</v>
      </c>
      <c r="H20" s="12">
        <f t="shared" si="0"/>
        <v>0</v>
      </c>
      <c r="I20" s="13"/>
    </row>
    <row r="21" spans="1:9">
      <c r="A21" s="8">
        <v>14</v>
      </c>
      <c r="B21" s="9" t="s">
        <v>37</v>
      </c>
      <c r="C21" s="15" t="s">
        <v>14</v>
      </c>
      <c r="D21" s="9" t="s">
        <v>38</v>
      </c>
      <c r="E21" s="12">
        <v>600</v>
      </c>
      <c r="F21" s="12" t="s">
        <v>16</v>
      </c>
      <c r="G21" s="12">
        <v>8</v>
      </c>
      <c r="H21" s="12">
        <f t="shared" si="0"/>
        <v>4800</v>
      </c>
      <c r="I21" s="13"/>
    </row>
    <row r="22" spans="1:9">
      <c r="A22" s="8">
        <v>15</v>
      </c>
      <c r="B22" s="9" t="s">
        <v>39</v>
      </c>
      <c r="C22" s="15">
        <v>1</v>
      </c>
      <c r="D22" s="9" t="s">
        <v>40</v>
      </c>
      <c r="E22" s="12">
        <v>1</v>
      </c>
      <c r="F22" s="9" t="s">
        <v>40</v>
      </c>
      <c r="G22" s="12">
        <v>2500</v>
      </c>
      <c r="H22" s="12">
        <f t="shared" si="0"/>
        <v>2500</v>
      </c>
      <c r="I22" s="13"/>
    </row>
    <row r="23" spans="1:9">
      <c r="A23" s="8">
        <v>16</v>
      </c>
      <c r="B23" s="9" t="s">
        <v>54</v>
      </c>
      <c r="C23" s="15">
        <v>2</v>
      </c>
      <c r="D23" s="9" t="s">
        <v>55</v>
      </c>
      <c r="E23" s="12">
        <v>2</v>
      </c>
      <c r="F23" s="9" t="s">
        <v>55</v>
      </c>
      <c r="G23" s="12">
        <v>1000</v>
      </c>
      <c r="H23" s="12">
        <f t="shared" si="0"/>
        <v>2000</v>
      </c>
      <c r="I23" s="13"/>
    </row>
    <row r="24" spans="1:9">
      <c r="A24" s="8">
        <v>17</v>
      </c>
      <c r="B24" s="9" t="s">
        <v>41</v>
      </c>
      <c r="C24" s="15">
        <v>1</v>
      </c>
      <c r="D24" s="9" t="s">
        <v>40</v>
      </c>
      <c r="E24" s="12">
        <v>1</v>
      </c>
      <c r="F24" s="9" t="s">
        <v>40</v>
      </c>
      <c r="G24" s="12">
        <v>8000</v>
      </c>
      <c r="H24" s="12">
        <f t="shared" si="0"/>
        <v>8000</v>
      </c>
      <c r="I24" s="13"/>
    </row>
    <row r="25" spans="1:9">
      <c r="A25" s="8">
        <v>18</v>
      </c>
      <c r="B25" s="9" t="s">
        <v>42</v>
      </c>
      <c r="C25" s="15">
        <v>1</v>
      </c>
      <c r="D25" s="9" t="s">
        <v>43</v>
      </c>
      <c r="E25" s="12">
        <v>1</v>
      </c>
      <c r="F25" s="9" t="s">
        <v>43</v>
      </c>
      <c r="G25" s="12">
        <v>6000</v>
      </c>
      <c r="H25" s="12">
        <f t="shared" si="0"/>
        <v>6000</v>
      </c>
      <c r="I25" s="13"/>
    </row>
    <row r="26" spans="1:9">
      <c r="A26" s="8">
        <v>19</v>
      </c>
      <c r="B26" s="16" t="s">
        <v>44</v>
      </c>
      <c r="C26" s="15">
        <v>1</v>
      </c>
      <c r="D26" s="9" t="s">
        <v>45</v>
      </c>
      <c r="E26" s="12">
        <v>1</v>
      </c>
      <c r="F26" s="9" t="s">
        <v>45</v>
      </c>
      <c r="G26" s="12">
        <v>5000</v>
      </c>
      <c r="H26" s="12">
        <f t="shared" si="0"/>
        <v>5000</v>
      </c>
      <c r="I26" s="13"/>
    </row>
    <row r="27" spans="1:9">
      <c r="A27" s="8">
        <v>20</v>
      </c>
      <c r="B27" s="16"/>
      <c r="C27" s="15"/>
      <c r="D27" s="9"/>
      <c r="E27" s="12"/>
      <c r="F27" s="9"/>
      <c r="G27" s="12"/>
      <c r="H27" s="12"/>
      <c r="I27" s="13"/>
    </row>
    <row r="28" spans="1:9">
      <c r="A28" s="8">
        <v>21</v>
      </c>
      <c r="B28" s="16"/>
      <c r="C28" s="15"/>
      <c r="D28" s="9"/>
      <c r="E28" s="12"/>
      <c r="F28" s="9"/>
      <c r="G28" s="12"/>
      <c r="H28" s="12"/>
      <c r="I28" s="13"/>
    </row>
    <row r="29" spans="1:9">
      <c r="A29" s="8">
        <v>22</v>
      </c>
      <c r="B29" s="16"/>
      <c r="C29" s="15"/>
      <c r="D29" s="9"/>
      <c r="E29" s="12"/>
      <c r="F29" s="9"/>
      <c r="G29" s="12"/>
      <c r="H29" s="12"/>
      <c r="I29" s="13"/>
    </row>
    <row r="30" spans="1:9">
      <c r="A30" s="8">
        <v>23</v>
      </c>
      <c r="B30" s="17" t="s">
        <v>46</v>
      </c>
      <c r="C30" s="9"/>
      <c r="D30" s="9"/>
      <c r="E30" s="12"/>
      <c r="F30" s="12"/>
      <c r="G30" s="12"/>
      <c r="H30" s="18">
        <f>SUM(H8:H29)</f>
        <v>943300</v>
      </c>
      <c r="I30" s="13"/>
    </row>
    <row r="31" spans="1:9">
      <c r="A31" s="8">
        <v>24</v>
      </c>
      <c r="B31" s="19" t="s">
        <v>47</v>
      </c>
      <c r="C31" s="9"/>
      <c r="D31" s="9"/>
      <c r="E31" s="12"/>
      <c r="F31" s="12"/>
      <c r="G31" s="20">
        <f>H30/E8</f>
        <v>52.405555555555559</v>
      </c>
      <c r="H31" s="12"/>
      <c r="I31" s="13"/>
    </row>
    <row r="32" spans="1:9">
      <c r="A32" s="8">
        <v>25</v>
      </c>
      <c r="B32" s="21" t="s">
        <v>48</v>
      </c>
      <c r="C32" s="22"/>
      <c r="D32" s="22"/>
      <c r="E32" s="42">
        <v>0.1</v>
      </c>
      <c r="F32" s="23"/>
      <c r="G32" s="24"/>
      <c r="H32" s="24">
        <f>H30*E32</f>
        <v>94330</v>
      </c>
      <c r="I32" s="13"/>
    </row>
    <row r="33" spans="1:9">
      <c r="A33" s="8">
        <v>26</v>
      </c>
      <c r="B33" s="17" t="s">
        <v>49</v>
      </c>
      <c r="C33" s="9"/>
      <c r="D33" s="9"/>
      <c r="E33" s="25"/>
      <c r="F33" s="25"/>
      <c r="G33" s="12"/>
      <c r="H33" s="26">
        <f>H32+H30</f>
        <v>1037630</v>
      </c>
      <c r="I33" s="13"/>
    </row>
    <row r="34" spans="1:9">
      <c r="A34" s="8">
        <v>27</v>
      </c>
      <c r="B34" s="19" t="s">
        <v>50</v>
      </c>
      <c r="C34" s="9"/>
      <c r="D34" s="9"/>
      <c r="E34" s="25"/>
      <c r="F34" s="25"/>
      <c r="G34" s="20">
        <f>H33/E8</f>
        <v>57.646111111111111</v>
      </c>
      <c r="H34" s="27"/>
      <c r="I34" s="13"/>
    </row>
    <row r="35" spans="1:9">
      <c r="A35" s="8">
        <v>28</v>
      </c>
      <c r="B35" s="21" t="s">
        <v>51</v>
      </c>
      <c r="C35" s="22"/>
      <c r="D35" s="22"/>
      <c r="E35" s="42">
        <v>0.1</v>
      </c>
      <c r="F35" s="23"/>
      <c r="G35" s="24"/>
      <c r="H35" s="24">
        <f>H33*E35</f>
        <v>103763</v>
      </c>
      <c r="I35" s="13"/>
    </row>
    <row r="36" spans="1:9">
      <c r="A36" s="8">
        <v>29</v>
      </c>
      <c r="B36" s="17" t="s">
        <v>52</v>
      </c>
      <c r="C36" s="9"/>
      <c r="D36" s="9"/>
      <c r="E36" s="12"/>
      <c r="F36" s="12"/>
      <c r="G36" s="12"/>
      <c r="H36" s="28">
        <f>H33+H35</f>
        <v>1141393</v>
      </c>
      <c r="I36" s="13"/>
    </row>
    <row r="37" spans="1:9">
      <c r="A37" s="8">
        <v>30</v>
      </c>
      <c r="B37" s="19" t="s">
        <v>53</v>
      </c>
      <c r="C37" s="9"/>
      <c r="D37" s="9"/>
      <c r="E37" s="25"/>
      <c r="F37" s="25"/>
      <c r="G37" s="20">
        <f>H36/E8</f>
        <v>63.410722222222219</v>
      </c>
      <c r="H37" s="12"/>
      <c r="I37" s="13"/>
    </row>
    <row r="38" spans="1:9">
      <c r="A38" s="9"/>
      <c r="B38" s="9"/>
      <c r="C38" s="9"/>
      <c r="D38" s="9"/>
      <c r="E38" s="9"/>
      <c r="F38" s="9"/>
      <c r="G38" s="9"/>
      <c r="H38" s="9"/>
      <c r="I38" s="13"/>
    </row>
    <row r="39" spans="1:9">
      <c r="A39" s="13"/>
      <c r="B39" s="13"/>
      <c r="C39" s="13"/>
      <c r="D39" s="13"/>
      <c r="E39" s="13"/>
      <c r="F39" s="13"/>
      <c r="G39" s="13"/>
      <c r="H39" s="13"/>
      <c r="I39" s="13"/>
    </row>
    <row r="40" spans="1:9">
      <c r="A40" s="13"/>
      <c r="B40" s="13"/>
      <c r="C40" s="13"/>
      <c r="D40" s="13"/>
      <c r="E40" s="13"/>
      <c r="F40" s="13"/>
      <c r="G40" s="13"/>
      <c r="H40" s="13"/>
      <c r="I40" s="13"/>
    </row>
    <row r="41" spans="1:9">
      <c r="A41" s="13"/>
      <c r="B41" s="13"/>
      <c r="C41" s="13"/>
      <c r="D41" s="13"/>
      <c r="E41" s="13"/>
      <c r="F41" s="13"/>
      <c r="G41" s="13"/>
      <c r="H41" s="13"/>
      <c r="I41" s="13"/>
    </row>
  </sheetData>
  <mergeCells count="3">
    <mergeCell ref="A5:B5"/>
    <mergeCell ref="C7:D7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J42"/>
  <sheetViews>
    <sheetView topLeftCell="A3" workbookViewId="0">
      <selection activeCell="M18" sqref="M18"/>
    </sheetView>
  </sheetViews>
  <sheetFormatPr defaultRowHeight="15"/>
  <cols>
    <col min="2" max="2" width="33.140625" customWidth="1"/>
    <col min="3" max="3" width="16.5703125" customWidth="1"/>
    <col min="4" max="4" width="12" customWidth="1"/>
    <col min="5" max="5" width="12.7109375" customWidth="1"/>
    <col min="7" max="7" width="15.5703125" customWidth="1"/>
    <col min="8" max="8" width="17" customWidth="1"/>
    <col min="9" max="9" width="26.85546875" customWidth="1"/>
  </cols>
  <sheetData>
    <row r="2" spans="1:9">
      <c r="B2" s="37" t="s">
        <v>70</v>
      </c>
      <c r="C2" s="38"/>
      <c r="D2" s="38"/>
      <c r="H2" t="s">
        <v>80</v>
      </c>
    </row>
    <row r="5" spans="1:9">
      <c r="A5" s="40" t="s">
        <v>1</v>
      </c>
      <c r="B5" s="39" t="s">
        <v>1</v>
      </c>
      <c r="C5" s="2"/>
      <c r="D5" s="29" t="s">
        <v>2</v>
      </c>
      <c r="E5" s="4"/>
      <c r="F5" s="4"/>
      <c r="G5" s="5"/>
      <c r="H5" s="5"/>
    </row>
    <row r="6" spans="1:9">
      <c r="A6" s="5"/>
      <c r="B6" s="5"/>
      <c r="C6" s="5"/>
      <c r="D6" s="5"/>
      <c r="E6" s="5"/>
      <c r="F6" s="5"/>
      <c r="G6" s="5"/>
      <c r="H6" s="5"/>
    </row>
    <row r="7" spans="1:9">
      <c r="A7" s="6" t="s">
        <v>3</v>
      </c>
      <c r="B7" s="6" t="s">
        <v>4</v>
      </c>
      <c r="C7" s="44" t="s">
        <v>5</v>
      </c>
      <c r="D7" s="44"/>
      <c r="E7" s="45" t="s">
        <v>6</v>
      </c>
      <c r="F7" s="46"/>
      <c r="G7" s="6" t="s">
        <v>7</v>
      </c>
      <c r="H7" s="6" t="s">
        <v>8</v>
      </c>
      <c r="I7" s="7" t="s">
        <v>9</v>
      </c>
    </row>
    <row r="8" spans="1:9">
      <c r="A8" s="8">
        <v>1</v>
      </c>
      <c r="B8" s="9" t="s">
        <v>10</v>
      </c>
      <c r="C8" s="10" t="s">
        <v>56</v>
      </c>
      <c r="D8" s="32" t="s">
        <v>57</v>
      </c>
      <c r="E8" s="11"/>
      <c r="F8" s="11" t="s">
        <v>2</v>
      </c>
      <c r="G8" s="12"/>
      <c r="H8" s="12"/>
      <c r="I8" s="13"/>
    </row>
    <row r="9" spans="1:9">
      <c r="A9" s="8">
        <v>2</v>
      </c>
      <c r="B9" s="9" t="s">
        <v>13</v>
      </c>
      <c r="C9" s="10" t="s">
        <v>82</v>
      </c>
      <c r="D9" s="33" t="s">
        <v>58</v>
      </c>
      <c r="E9" s="12"/>
      <c r="F9" s="12" t="s">
        <v>83</v>
      </c>
      <c r="G9" s="12"/>
      <c r="H9" s="12"/>
      <c r="I9" s="13"/>
    </row>
    <row r="10" spans="1:9">
      <c r="A10" s="8">
        <v>3</v>
      </c>
      <c r="B10" s="9" t="s">
        <v>17</v>
      </c>
      <c r="C10" s="10" t="s">
        <v>82</v>
      </c>
      <c r="D10" s="33" t="s">
        <v>59</v>
      </c>
      <c r="E10" s="12"/>
      <c r="F10" s="12" t="s">
        <v>83</v>
      </c>
      <c r="G10" s="12"/>
      <c r="H10" s="12"/>
      <c r="I10" s="13"/>
    </row>
    <row r="11" spans="1:9">
      <c r="A11" s="8">
        <v>4</v>
      </c>
      <c r="B11" s="9" t="s">
        <v>20</v>
      </c>
      <c r="C11" s="10" t="s">
        <v>82</v>
      </c>
      <c r="D11" s="33" t="s">
        <v>60</v>
      </c>
      <c r="E11" s="12"/>
      <c r="F11" s="12" t="s">
        <v>83</v>
      </c>
      <c r="G11" s="12"/>
      <c r="H11" s="12"/>
      <c r="I11" s="13"/>
    </row>
    <row r="12" spans="1:9">
      <c r="A12" s="8">
        <v>5</v>
      </c>
      <c r="B12" s="9" t="s">
        <v>22</v>
      </c>
      <c r="C12" s="15" t="s">
        <v>61</v>
      </c>
      <c r="D12" s="9" t="s">
        <v>24</v>
      </c>
      <c r="E12" s="12"/>
      <c r="F12" s="12" t="s">
        <v>2</v>
      </c>
      <c r="G12" s="12"/>
      <c r="H12" s="12"/>
      <c r="I12" s="13"/>
    </row>
    <row r="13" spans="1:9">
      <c r="A13" s="8">
        <v>6</v>
      </c>
      <c r="B13" s="9" t="s">
        <v>25</v>
      </c>
      <c r="C13" s="32" t="s">
        <v>62</v>
      </c>
      <c r="D13" s="9" t="s">
        <v>2</v>
      </c>
      <c r="E13" s="12"/>
      <c r="F13" s="12" t="s">
        <v>26</v>
      </c>
      <c r="G13" s="12"/>
      <c r="H13" s="12"/>
      <c r="I13" s="13"/>
    </row>
    <row r="14" spans="1:9">
      <c r="A14" s="8">
        <v>7</v>
      </c>
      <c r="B14" s="9" t="s">
        <v>27</v>
      </c>
      <c r="C14" s="32" t="s">
        <v>62</v>
      </c>
      <c r="D14" s="9" t="s">
        <v>2</v>
      </c>
      <c r="E14" s="12"/>
      <c r="F14" s="12" t="s">
        <v>26</v>
      </c>
      <c r="G14" s="12"/>
      <c r="H14" s="12"/>
      <c r="I14" s="13"/>
    </row>
    <row r="15" spans="1:9">
      <c r="A15" s="8">
        <v>8</v>
      </c>
      <c r="B15" s="9" t="s">
        <v>28</v>
      </c>
      <c r="C15" s="32" t="s">
        <v>62</v>
      </c>
      <c r="D15" s="9" t="s">
        <v>29</v>
      </c>
      <c r="E15" s="12"/>
      <c r="F15" s="12" t="s">
        <v>26</v>
      </c>
      <c r="G15" s="12"/>
      <c r="H15" s="12"/>
      <c r="I15" s="13"/>
    </row>
    <row r="16" spans="1:9">
      <c r="A16" s="8">
        <v>9</v>
      </c>
      <c r="B16" s="9" t="s">
        <v>30</v>
      </c>
      <c r="C16" s="32" t="s">
        <v>63</v>
      </c>
      <c r="D16" s="9" t="s">
        <v>29</v>
      </c>
      <c r="E16" s="12"/>
      <c r="F16" s="12" t="s">
        <v>26</v>
      </c>
      <c r="G16" s="12"/>
      <c r="H16" s="12"/>
      <c r="I16" s="13"/>
    </row>
    <row r="17" spans="1:9">
      <c r="A17" s="8">
        <v>10</v>
      </c>
      <c r="B17" s="9" t="s">
        <v>31</v>
      </c>
      <c r="C17" s="32" t="s">
        <v>64</v>
      </c>
      <c r="D17" s="9" t="s">
        <v>29</v>
      </c>
      <c r="E17" s="12"/>
      <c r="F17" s="12" t="s">
        <v>26</v>
      </c>
      <c r="G17" s="12"/>
      <c r="H17" s="12"/>
      <c r="I17" s="13"/>
    </row>
    <row r="18" spans="1:9">
      <c r="A18" s="8">
        <v>11</v>
      </c>
      <c r="B18" s="9" t="s">
        <v>32</v>
      </c>
      <c r="C18" s="15" t="s">
        <v>81</v>
      </c>
      <c r="D18" s="9" t="s">
        <v>33</v>
      </c>
      <c r="E18" s="12"/>
      <c r="F18" s="12" t="s">
        <v>26</v>
      </c>
      <c r="G18" s="12"/>
      <c r="H18" s="12"/>
      <c r="I18" s="13"/>
    </row>
    <row r="19" spans="1:9">
      <c r="A19" s="8">
        <v>12</v>
      </c>
      <c r="B19" s="9" t="s">
        <v>34</v>
      </c>
      <c r="C19" s="15"/>
      <c r="D19" s="9"/>
      <c r="E19" s="12"/>
      <c r="F19" s="12" t="s">
        <v>26</v>
      </c>
      <c r="G19" s="12"/>
      <c r="H19" s="12"/>
      <c r="I19" s="13"/>
    </row>
    <row r="20" spans="1:9">
      <c r="A20" s="8">
        <v>13</v>
      </c>
      <c r="B20" s="9" t="s">
        <v>36</v>
      </c>
      <c r="C20" s="15"/>
      <c r="D20" s="9" t="s">
        <v>65</v>
      </c>
      <c r="E20" s="12"/>
      <c r="F20" s="12" t="s">
        <v>26</v>
      </c>
      <c r="G20" s="12"/>
      <c r="H20" s="12"/>
      <c r="I20" s="13"/>
    </row>
    <row r="21" spans="1:9">
      <c r="A21" s="8">
        <v>14</v>
      </c>
      <c r="B21" s="9" t="s">
        <v>37</v>
      </c>
      <c r="C21" s="32" t="s">
        <v>84</v>
      </c>
      <c r="D21" s="9"/>
      <c r="E21" s="12"/>
      <c r="F21" s="12" t="s">
        <v>83</v>
      </c>
      <c r="G21" s="12"/>
      <c r="H21" s="12"/>
      <c r="I21" s="13"/>
    </row>
    <row r="22" spans="1:9">
      <c r="A22" s="8">
        <v>15</v>
      </c>
      <c r="B22" s="9" t="s">
        <v>39</v>
      </c>
      <c r="C22" s="15">
        <v>1</v>
      </c>
      <c r="D22" s="9" t="s">
        <v>40</v>
      </c>
      <c r="E22" s="12">
        <v>1</v>
      </c>
      <c r="F22" s="9" t="s">
        <v>40</v>
      </c>
      <c r="G22" s="12"/>
      <c r="H22" s="12"/>
      <c r="I22" s="13"/>
    </row>
    <row r="23" spans="1:9">
      <c r="A23" s="8">
        <v>16</v>
      </c>
      <c r="B23" s="9" t="s">
        <v>54</v>
      </c>
      <c r="C23" s="32" t="s">
        <v>66</v>
      </c>
      <c r="D23" s="9" t="s">
        <v>55</v>
      </c>
      <c r="E23" s="31" t="s">
        <v>67</v>
      </c>
      <c r="F23" s="9" t="s">
        <v>55</v>
      </c>
      <c r="G23" s="12"/>
      <c r="H23" s="12"/>
      <c r="I23" s="13"/>
    </row>
    <row r="24" spans="1:9">
      <c r="A24" s="8">
        <v>17</v>
      </c>
      <c r="B24" s="9" t="s">
        <v>41</v>
      </c>
      <c r="C24" s="15">
        <v>1</v>
      </c>
      <c r="D24" s="9" t="s">
        <v>40</v>
      </c>
      <c r="E24" s="12">
        <v>1</v>
      </c>
      <c r="F24" s="9" t="s">
        <v>40</v>
      </c>
      <c r="G24" s="12"/>
      <c r="H24" s="12"/>
      <c r="I24" s="13"/>
    </row>
    <row r="25" spans="1:9">
      <c r="A25" s="8">
        <v>18</v>
      </c>
      <c r="B25" s="9" t="s">
        <v>42</v>
      </c>
      <c r="C25" s="15">
        <v>1</v>
      </c>
      <c r="D25" s="9" t="s">
        <v>43</v>
      </c>
      <c r="E25" s="12">
        <v>1</v>
      </c>
      <c r="F25" s="9" t="s">
        <v>43</v>
      </c>
      <c r="G25" s="12"/>
      <c r="H25" s="12"/>
      <c r="I25" s="13"/>
    </row>
    <row r="26" spans="1:9">
      <c r="A26" s="8">
        <v>19</v>
      </c>
      <c r="B26" s="16" t="s">
        <v>44</v>
      </c>
      <c r="C26" s="15">
        <v>1</v>
      </c>
      <c r="D26" s="9" t="s">
        <v>45</v>
      </c>
      <c r="E26" s="12">
        <v>1</v>
      </c>
      <c r="F26" s="9" t="s">
        <v>45</v>
      </c>
      <c r="G26" s="12"/>
      <c r="H26" s="12"/>
      <c r="I26" s="13"/>
    </row>
    <row r="27" spans="1:9">
      <c r="A27" s="8">
        <v>20</v>
      </c>
      <c r="B27" s="16"/>
      <c r="C27" s="15"/>
      <c r="D27" s="9"/>
      <c r="E27" s="12"/>
      <c r="F27" s="9"/>
      <c r="G27" s="12"/>
      <c r="H27" s="12"/>
      <c r="I27" s="13"/>
    </row>
    <row r="28" spans="1:9">
      <c r="A28" s="8">
        <v>21</v>
      </c>
      <c r="B28" s="16"/>
      <c r="C28" s="15"/>
      <c r="D28" s="9"/>
      <c r="E28" s="12"/>
      <c r="F28" s="9"/>
      <c r="G28" s="12"/>
      <c r="H28" s="12"/>
      <c r="I28" s="13"/>
    </row>
    <row r="29" spans="1:9">
      <c r="A29" s="8">
        <v>22</v>
      </c>
      <c r="B29" s="16"/>
      <c r="C29" s="15"/>
      <c r="D29" s="9"/>
      <c r="E29" s="12"/>
      <c r="F29" s="9"/>
      <c r="G29" s="12"/>
      <c r="H29" s="12"/>
      <c r="I29" s="13"/>
    </row>
    <row r="30" spans="1:9">
      <c r="A30" s="8">
        <v>23</v>
      </c>
      <c r="B30" s="17" t="s">
        <v>46</v>
      </c>
      <c r="C30" s="9"/>
      <c r="D30" s="9"/>
      <c r="E30" s="12"/>
      <c r="F30" s="12"/>
      <c r="G30" s="12"/>
      <c r="H30" s="18"/>
      <c r="I30" s="13"/>
    </row>
    <row r="31" spans="1:9">
      <c r="A31" s="8">
        <v>24</v>
      </c>
      <c r="B31" s="19" t="s">
        <v>47</v>
      </c>
      <c r="C31" s="9"/>
      <c r="D31" s="9"/>
      <c r="E31" s="12"/>
      <c r="F31" s="12"/>
      <c r="G31" s="20"/>
      <c r="H31" s="12"/>
      <c r="I31" s="13"/>
    </row>
    <row r="32" spans="1:9">
      <c r="A32" s="8">
        <v>25</v>
      </c>
      <c r="B32" s="21" t="s">
        <v>48</v>
      </c>
      <c r="C32" s="22"/>
      <c r="D32" s="22"/>
      <c r="E32" s="23">
        <v>0.05</v>
      </c>
      <c r="F32" s="23"/>
      <c r="G32" s="24"/>
      <c r="H32" s="24" t="s">
        <v>68</v>
      </c>
      <c r="I32" s="13"/>
    </row>
    <row r="33" spans="1:10">
      <c r="A33" s="8">
        <v>26</v>
      </c>
      <c r="B33" s="17" t="s">
        <v>49</v>
      </c>
      <c r="C33" s="9"/>
      <c r="D33" s="9"/>
      <c r="E33" s="25"/>
      <c r="F33" s="25"/>
      <c r="G33" s="12"/>
      <c r="H33" s="26"/>
      <c r="I33" s="13"/>
    </row>
    <row r="34" spans="1:10">
      <c r="A34" s="8">
        <v>27</v>
      </c>
      <c r="B34" s="19" t="s">
        <v>50</v>
      </c>
      <c r="C34" s="9"/>
      <c r="D34" s="9"/>
      <c r="E34" s="25"/>
      <c r="F34" s="25"/>
      <c r="G34" s="20"/>
      <c r="H34" s="27"/>
      <c r="I34" s="13"/>
    </row>
    <row r="35" spans="1:10">
      <c r="A35" s="8">
        <v>28</v>
      </c>
      <c r="B35" s="21" t="s">
        <v>51</v>
      </c>
      <c r="C35" s="22"/>
      <c r="D35" s="22"/>
      <c r="E35" s="23">
        <v>0.1</v>
      </c>
      <c r="F35" s="23"/>
      <c r="G35" s="24"/>
      <c r="H35" s="24" t="s">
        <v>69</v>
      </c>
      <c r="I35" s="13"/>
    </row>
    <row r="36" spans="1:10">
      <c r="A36" s="8">
        <v>29</v>
      </c>
      <c r="B36" s="17" t="s">
        <v>52</v>
      </c>
      <c r="C36" s="9"/>
      <c r="D36" s="9"/>
      <c r="E36" s="12"/>
      <c r="F36" s="12"/>
      <c r="G36" s="12"/>
      <c r="H36" s="28"/>
      <c r="I36" s="13"/>
    </row>
    <row r="37" spans="1:10">
      <c r="A37" s="8">
        <v>30</v>
      </c>
      <c r="B37" s="19" t="s">
        <v>53</v>
      </c>
      <c r="C37" s="9"/>
      <c r="D37" s="9"/>
      <c r="E37" s="25"/>
      <c r="F37" s="25"/>
      <c r="G37" s="20"/>
      <c r="H37" s="12"/>
      <c r="I37" s="13"/>
    </row>
    <row r="38" spans="1:10">
      <c r="A38" s="36"/>
      <c r="B38" s="36"/>
      <c r="C38" s="36"/>
      <c r="D38" s="36"/>
      <c r="E38" s="36"/>
      <c r="F38" s="36"/>
      <c r="G38" s="36"/>
      <c r="H38" s="36"/>
      <c r="I38" s="34"/>
      <c r="J38" s="34"/>
    </row>
    <row r="39" spans="1:10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34.5" customHeight="1">
      <c r="A40" s="34"/>
      <c r="B40" s="30" t="s">
        <v>72</v>
      </c>
      <c r="C40" s="50" t="s">
        <v>72</v>
      </c>
      <c r="D40" s="50"/>
      <c r="E40" s="50" t="s">
        <v>72</v>
      </c>
      <c r="F40" s="50"/>
      <c r="G40" s="50"/>
      <c r="H40" s="48" t="s">
        <v>79</v>
      </c>
      <c r="I40" s="49"/>
      <c r="J40" s="35"/>
    </row>
    <row r="41" spans="1:10" ht="24.75" customHeight="1">
      <c r="A41" s="34"/>
      <c r="B41" s="41" t="s">
        <v>71</v>
      </c>
      <c r="C41" s="50" t="s">
        <v>75</v>
      </c>
      <c r="D41" s="50"/>
      <c r="E41" s="50" t="s">
        <v>75</v>
      </c>
      <c r="F41" s="50"/>
      <c r="G41" s="50"/>
      <c r="H41" s="48" t="s">
        <v>76</v>
      </c>
      <c r="I41" s="49"/>
      <c r="J41" s="35"/>
    </row>
    <row r="42" spans="1:10">
      <c r="A42" s="34"/>
      <c r="B42" s="34" t="s">
        <v>73</v>
      </c>
      <c r="C42" s="47" t="s">
        <v>74</v>
      </c>
      <c r="D42" s="47"/>
      <c r="E42" s="47" t="s">
        <v>78</v>
      </c>
      <c r="F42" s="47"/>
      <c r="G42" s="47"/>
      <c r="H42" s="35" t="s">
        <v>77</v>
      </c>
      <c r="I42" s="35"/>
      <c r="J42" s="35"/>
    </row>
  </sheetData>
  <mergeCells count="10">
    <mergeCell ref="C42:D42"/>
    <mergeCell ref="E42:G42"/>
    <mergeCell ref="H40:I40"/>
    <mergeCell ref="H41:I41"/>
    <mergeCell ref="C7:D7"/>
    <mergeCell ref="E7:F7"/>
    <mergeCell ref="C40:D40"/>
    <mergeCell ref="C41:D41"/>
    <mergeCell ref="E40:G40"/>
    <mergeCell ref="E41:G41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2018-03-29T15:59:21Z</dcterms:modified>
</cp:coreProperties>
</file>