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étodos predictivos con ML/A Codigo/Comparacion_de_metodos_predictivos/crispy-invention_metodos/"/>
    </mc:Choice>
  </mc:AlternateContent>
  <xr:revisionPtr revIDLastSave="31" documentId="11_56D39CBB14DFCB49F4F7AA771C19E857CCB753F9" xr6:coauthVersionLast="47" xr6:coauthVersionMax="47" xr10:uidLastSave="{60E0061B-783A-4676-BF89-267FFAC41AF1}"/>
  <bookViews>
    <workbookView xWindow="-120" yWindow="-120" windowWidth="29040" windowHeight="15720" tabRatio="895" activeTab="5" xr2:uid="{00000000-000D-0000-FFFF-FFFF00000000}"/>
  </bookViews>
  <sheets>
    <sheet name="ResltCategoricas" sheetId="1" r:id="rId1"/>
    <sheet name="ResltNumericas" sheetId="2" r:id="rId2"/>
    <sheet name="Resultados" sheetId="3" r:id="rId3"/>
    <sheet name="arbolu" sheetId="4" r:id="rId4"/>
    <sheet name="bosqueu" sheetId="5" r:id="rId5"/>
    <sheet name="knnu" sheetId="6" r:id="rId6"/>
    <sheet name="arbolts" sheetId="7" r:id="rId7"/>
    <sheet name="bosquets" sheetId="8" r:id="rId8"/>
    <sheet name="knnts" sheetId="9" r:id="rId9"/>
    <sheet name="arboltd" sheetId="10" r:id="rId10"/>
    <sheet name="bosquetd" sheetId="11" r:id="rId11"/>
    <sheet name="knntd" sheetId="12" r:id="rId12"/>
    <sheet name="arbolcc" sheetId="13" r:id="rId13"/>
    <sheet name="bosquecc" sheetId="14" r:id="rId14"/>
    <sheet name="knncc" sheetId="15" r:id="rId15"/>
    <sheet name="arbolpp" sheetId="16" r:id="rId16"/>
    <sheet name="bosquepp" sheetId="17" r:id="rId17"/>
    <sheet name="knnpp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G25" i="3"/>
  <c r="G24" i="3"/>
  <c r="G23" i="3"/>
  <c r="G20" i="3"/>
  <c r="G19" i="3"/>
  <c r="G18" i="3"/>
  <c r="G15" i="3"/>
  <c r="G14" i="3"/>
  <c r="G13" i="3"/>
  <c r="G10" i="3"/>
  <c r="G9" i="3"/>
  <c r="G8" i="3"/>
  <c r="H25" i="3"/>
  <c r="F25" i="3"/>
  <c r="E25" i="3"/>
  <c r="D25" i="3"/>
  <c r="C25" i="3"/>
  <c r="H24" i="3"/>
  <c r="F24" i="3"/>
  <c r="E24" i="3"/>
  <c r="D24" i="3"/>
  <c r="C24" i="3"/>
  <c r="H23" i="3"/>
  <c r="F23" i="3"/>
  <c r="E23" i="3"/>
  <c r="D23" i="3"/>
  <c r="C23" i="3"/>
  <c r="H20" i="3"/>
  <c r="F20" i="3"/>
  <c r="E20" i="3"/>
  <c r="D20" i="3"/>
  <c r="C20" i="3"/>
  <c r="H19" i="3"/>
  <c r="F19" i="3"/>
  <c r="E19" i="3"/>
  <c r="D19" i="3"/>
  <c r="C19" i="3"/>
  <c r="H18" i="3"/>
  <c r="F18" i="3"/>
  <c r="E18" i="3"/>
  <c r="D18" i="3"/>
  <c r="C18" i="3"/>
  <c r="H15" i="3"/>
  <c r="F15" i="3"/>
  <c r="E15" i="3"/>
  <c r="D15" i="3"/>
  <c r="C15" i="3"/>
  <c r="H14" i="3"/>
  <c r="F14" i="3"/>
  <c r="E14" i="3"/>
  <c r="D14" i="3"/>
  <c r="C14" i="3"/>
  <c r="H13" i="3"/>
  <c r="F13" i="3"/>
  <c r="E13" i="3"/>
  <c r="D13" i="3"/>
  <c r="C13" i="3"/>
  <c r="H10" i="3"/>
  <c r="F10" i="3"/>
  <c r="E10" i="3"/>
  <c r="D10" i="3"/>
  <c r="C10" i="3"/>
  <c r="H9" i="3"/>
  <c r="F9" i="3"/>
  <c r="E9" i="3"/>
  <c r="D9" i="3"/>
  <c r="C9" i="3"/>
  <c r="H8" i="3"/>
  <c r="F8" i="3"/>
  <c r="E8" i="3"/>
  <c r="D8" i="3"/>
  <c r="C8" i="3"/>
  <c r="H5" i="3"/>
  <c r="G5" i="3"/>
  <c r="F5" i="3"/>
  <c r="E5" i="3"/>
  <c r="C5" i="3"/>
  <c r="H4" i="3"/>
  <c r="G4" i="3"/>
  <c r="F4" i="3"/>
  <c r="E4" i="3"/>
  <c r="C4" i="3"/>
  <c r="H3" i="3"/>
  <c r="G3" i="3"/>
  <c r="F3" i="3"/>
  <c r="E3" i="3"/>
  <c r="C3" i="3"/>
  <c r="P36" i="2"/>
  <c r="M36" i="2"/>
  <c r="P35" i="2"/>
  <c r="M35" i="2"/>
  <c r="P34" i="2"/>
  <c r="M34" i="2"/>
  <c r="P33" i="2"/>
  <c r="M33" i="2"/>
  <c r="P32" i="2"/>
  <c r="M32" i="2"/>
  <c r="P31" i="2"/>
  <c r="M31" i="2"/>
  <c r="P30" i="2"/>
  <c r="M30" i="2"/>
  <c r="P29" i="2"/>
  <c r="M29" i="2"/>
  <c r="P28" i="2"/>
  <c r="M28" i="2"/>
  <c r="P27" i="2"/>
  <c r="M27" i="2"/>
  <c r="P26" i="2"/>
  <c r="M26" i="2"/>
  <c r="P25" i="2"/>
  <c r="M25" i="2"/>
  <c r="H25" i="2"/>
  <c r="G25" i="2"/>
  <c r="F25" i="2"/>
  <c r="E25" i="2"/>
  <c r="D25" i="2"/>
  <c r="C25" i="2"/>
  <c r="O24" i="2"/>
  <c r="L24" i="2"/>
  <c r="H24" i="2"/>
  <c r="G24" i="2"/>
  <c r="F24" i="2"/>
  <c r="E24" i="2"/>
  <c r="D24" i="2"/>
  <c r="C24" i="2"/>
  <c r="H23" i="2"/>
  <c r="G23" i="2"/>
  <c r="F23" i="2"/>
  <c r="E23" i="2"/>
  <c r="D23" i="2"/>
  <c r="C23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<sst xmlns="http://schemas.openxmlformats.org/spreadsheetml/2006/main" count="200" uniqueCount="105">
  <si>
    <t>..</t>
  </si>
  <si>
    <t>Métrica</t>
  </si>
  <si>
    <t>Hiperparametro</t>
  </si>
  <si>
    <t>Arreglo aleatorio óptimo</t>
  </si>
  <si>
    <t>Exactitud media</t>
  </si>
  <si>
    <t>Desviación estándar de la exactitud</t>
  </si>
  <si>
    <t>Exactitud</t>
  </si>
  <si>
    <t>Precisión</t>
  </si>
  <si>
    <t>Sensibilidad</t>
  </si>
  <si>
    <t>F1-score</t>
  </si>
  <si>
    <t>ROC/AUC</t>
  </si>
  <si>
    <t>arbolu</t>
  </si>
  <si>
    <t>bosqueu</t>
  </si>
  <si>
    <t>knnu</t>
  </si>
  <si>
    <t>turno</t>
  </si>
  <si>
    <t>tension sistolia</t>
  </si>
  <si>
    <t>Profundidad óptima</t>
  </si>
  <si>
    <t>RMSE</t>
  </si>
  <si>
    <t>MAE</t>
  </si>
  <si>
    <t>R2</t>
  </si>
  <si>
    <t>MSE</t>
  </si>
  <si>
    <t>arbolts</t>
  </si>
  <si>
    <t>bosquets</t>
  </si>
  <si>
    <t>knnts</t>
  </si>
  <si>
    <t>tension diastolica</t>
  </si>
  <si>
    <t>arboltd</t>
  </si>
  <si>
    <t>bosquetd</t>
  </si>
  <si>
    <t>knntd</t>
  </si>
  <si>
    <t>circunferencia de cintura</t>
  </si>
  <si>
    <t>arbolcc</t>
  </si>
  <si>
    <t>bosquecc</t>
  </si>
  <si>
    <t>knncc</t>
  </si>
  <si>
    <t>perimetro de pantorrilla</t>
  </si>
  <si>
    <t>arbolpp</t>
  </si>
  <si>
    <t>bosquepp</t>
  </si>
  <si>
    <t>knnpp</t>
  </si>
  <si>
    <t>Exactitud arbolu</t>
  </si>
  <si>
    <t>Precisión arbolu</t>
  </si>
  <si>
    <t>Sensibilidad arbolu</t>
  </si>
  <si>
    <t>Puntaje F1 arbolu</t>
  </si>
  <si>
    <t>ROC/AUC arbolu</t>
  </si>
  <si>
    <t>Estimador óptimo</t>
  </si>
  <si>
    <t>Exactitud bosqueu</t>
  </si>
  <si>
    <t>Precisión bosqueu</t>
  </si>
  <si>
    <t>Sensibilidad bosqueu</t>
  </si>
  <si>
    <t>Puntaje F1 bosqueu</t>
  </si>
  <si>
    <t>ROC/AUC bosqueu</t>
  </si>
  <si>
    <t>K óptimo knnu</t>
  </si>
  <si>
    <t>Arreglo aleatorio óptimo knnu</t>
  </si>
  <si>
    <t>Exactitud media knnu</t>
  </si>
  <si>
    <t>Desviación estándar de la exactitud knnu</t>
  </si>
  <si>
    <t>Exactitud knnu</t>
  </si>
  <si>
    <t>Precisión knnu</t>
  </si>
  <si>
    <t>Sensibilidad knnu</t>
  </si>
  <si>
    <t>F1-score knnu</t>
  </si>
  <si>
    <t>ROC/AUC knnu</t>
  </si>
  <si>
    <t>MAE arbolts</t>
  </si>
  <si>
    <t>MSE arbolts</t>
  </si>
  <si>
    <t>RMSE arbolts</t>
  </si>
  <si>
    <t>R2 arbolts</t>
  </si>
  <si>
    <t>RMSE bosquets</t>
  </si>
  <si>
    <t>MAE bosquets</t>
  </si>
  <si>
    <t>R2 bosquets</t>
  </si>
  <si>
    <t>MSE bosquets</t>
  </si>
  <si>
    <t>K óptimo</t>
  </si>
  <si>
    <t>MAE knnts</t>
  </si>
  <si>
    <t>MSE knnts</t>
  </si>
  <si>
    <t>RMSE knnts</t>
  </si>
  <si>
    <t>R2 knnts</t>
  </si>
  <si>
    <t>MAE arboltd</t>
  </si>
  <si>
    <t>MSE arboltd</t>
  </si>
  <si>
    <t>RMSE arboltd</t>
  </si>
  <si>
    <t>R2 arboltd</t>
  </si>
  <si>
    <t>MAE bosquetd</t>
  </si>
  <si>
    <t>MSE bosquetd</t>
  </si>
  <si>
    <t>RMSE bosquetd</t>
  </si>
  <si>
    <t>R2 bosquetd</t>
  </si>
  <si>
    <t>MAE knntd</t>
  </si>
  <si>
    <t>MSE knntd</t>
  </si>
  <si>
    <t>RMSE knntd</t>
  </si>
  <si>
    <t>R2 knntd</t>
  </si>
  <si>
    <t>MAE arbolcc</t>
  </si>
  <si>
    <t>MSE arbolcc</t>
  </si>
  <si>
    <t>RMSE arbolcc</t>
  </si>
  <si>
    <t>R2 arbolcc</t>
  </si>
  <si>
    <t>MAE bosquecc</t>
  </si>
  <si>
    <t>MSE bosquecc</t>
  </si>
  <si>
    <t>RMSE bosquecc</t>
  </si>
  <si>
    <t>R2 bosquecc</t>
  </si>
  <si>
    <t>MAE knncc</t>
  </si>
  <si>
    <t>MSE knncc</t>
  </si>
  <si>
    <t>RMSE knncc</t>
  </si>
  <si>
    <t>R2 knncc</t>
  </si>
  <si>
    <t>MAE arbolpp</t>
  </si>
  <si>
    <t>MSE arbolpp</t>
  </si>
  <si>
    <t>RMSE arbolpp</t>
  </si>
  <si>
    <t>R2 arbolpp</t>
  </si>
  <si>
    <t>MAE bosquepp</t>
  </si>
  <si>
    <t>MSE bosquepp</t>
  </si>
  <si>
    <t>RMSE bosquepp</t>
  </si>
  <si>
    <t>R2 bosquepp</t>
  </si>
  <si>
    <t>MAE knnpp</t>
  </si>
  <si>
    <t>MSE knnpp</t>
  </si>
  <si>
    <t>RMSE knnpp</t>
  </si>
  <si>
    <t>R2 knnpp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</si>
</sst>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3" fillId="0" borderId="2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47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B2:K5" totalsRowShown="0">
  <autoFilter ref="B2:K5" xr:uid="{00000000-0009-0000-0100-000001000000}"/>
  <tableColumns count="10">
    <tableColumn id="1" xr3:uid="{00000000-0010-0000-0000-000001000000}" name="Métrica"/>
    <tableColumn id="2" xr3:uid="{00000000-0010-0000-0000-000002000000}" name="Hiperparametro"/>
    <tableColumn id="3" xr3:uid="{00000000-0010-0000-0000-000003000000}" name="Arreglo aleatorio óptimo"/>
    <tableColumn id="4" xr3:uid="{00000000-0010-0000-0000-000004000000}" name="Exactitud media"/>
    <tableColumn id="5" xr3:uid="{00000000-0010-0000-0000-000005000000}" name="Desviación estándar de la exactitud"/>
    <tableColumn id="6" xr3:uid="{00000000-0010-0000-0000-000006000000}" name="Exactitud" dataDxfId="46"/>
    <tableColumn id="7" xr3:uid="{00000000-0010-0000-0000-000007000000}" name="Precisión" dataDxfId="45"/>
    <tableColumn id="8" xr3:uid="{00000000-0010-0000-0000-000008000000}" name="Sensibilidad" dataDxfId="44"/>
    <tableColumn id="9" xr3:uid="{00000000-0010-0000-0000-000009000000}" name="F1-score" dataDxfId="43"/>
    <tableColumn id="10" xr3:uid="{00000000-0010-0000-0000-00000A000000}" name="ROC/AUC" dataDxfId="42"/>
  </tableColumns>
  <tableStyleInfo name="TableStyleMedium8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711" displayName="Tabla1711" ref="B22:H25" totalsRowShown="0">
  <autoFilter ref="B22:H25" xr:uid="{00000000-0009-0000-0100-00000A000000}"/>
  <tableColumns count="7">
    <tableColumn id="1" xr3:uid="{00000000-0010-0000-0900-000001000000}" name="perimetro de pantorrilla"/>
    <tableColumn id="2" xr3:uid="{00000000-0010-0000-0900-000002000000}" name="Profundidad óptima"/>
    <tableColumn id="3" xr3:uid="{00000000-0010-0000-0900-000003000000}" name="Arreglo aleatorio óptimo"/>
    <tableColumn id="4" xr3:uid="{00000000-0010-0000-0900-000004000000}" name="RMSE" dataDxfId="9"/>
    <tableColumn id="5" xr3:uid="{00000000-0010-0000-0900-000005000000}" name="MAE" dataDxfId="8"/>
    <tableColumn id="6" xr3:uid="{00000000-0010-0000-0900-000006000000}" name="R2" dataDxfId="7"/>
    <tableColumn id="7" xr3:uid="{00000000-0010-0000-0900-000007000000}" name="MSE" dataDxfId="6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13712" displayName="Tabla13712" ref="B2:H5" totalsRowShown="0">
  <autoFilter ref="B2:H5" xr:uid="{00000000-0009-0000-0100-00000B000000}"/>
  <tableColumns count="7">
    <tableColumn id="1" xr3:uid="{00000000-0010-0000-0A00-000001000000}" name="turno"/>
    <tableColumn id="2" xr3:uid="{00000000-0010-0000-0A00-000002000000}" name="Hiperparametro"/>
    <tableColumn id="6" xr3:uid="{00000000-0010-0000-0A00-000006000000}" name="Exactitud" dataDxfId="5"/>
    <tableColumn id="7" xr3:uid="{00000000-0010-0000-0A00-000007000000}" name="Precisión" dataDxfId="4"/>
    <tableColumn id="8" xr3:uid="{00000000-0010-0000-0A00-000008000000}" name="Sensibilidad" dataDxfId="3"/>
    <tableColumn id="9" xr3:uid="{00000000-0010-0000-0A00-000009000000}" name="F1-score" dataDxfId="2"/>
    <tableColumn id="10" xr3:uid="{00000000-0010-0000-0A00-00000A000000}" name="ROC/AUC" dataDxfId="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4" displayName="Tabla14" ref="B7:H10" totalsRowShown="0">
  <autoFilter ref="B7:H10" xr:uid="{00000000-0009-0000-0100-000002000000}"/>
  <tableColumns count="7">
    <tableColumn id="1" xr3:uid="{00000000-0010-0000-0100-000001000000}" name="tension sistolia"/>
    <tableColumn id="2" xr3:uid="{00000000-0010-0000-0100-000002000000}" name="Profundidad óptima"/>
    <tableColumn id="3" xr3:uid="{00000000-0010-0000-0100-000003000000}" name="Arreglo aleatorio óptimo"/>
    <tableColumn id="4" xr3:uid="{00000000-0010-0000-0100-000004000000}" name="RMSE" dataDxfId="41"/>
    <tableColumn id="5" xr3:uid="{00000000-0010-0000-0100-000005000000}" name="MAE" dataDxfId="40"/>
    <tableColumn id="6" xr3:uid="{00000000-0010-0000-0100-000006000000}" name="R2" dataDxfId="39"/>
    <tableColumn id="7" xr3:uid="{00000000-0010-0000-0100-000007000000}" name="MSE" dataDxfId="38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5" displayName="Tabla15" ref="B12:H15" totalsRowShown="0">
  <autoFilter ref="B12:H15" xr:uid="{00000000-0009-0000-0100-000003000000}"/>
  <tableColumns count="7">
    <tableColumn id="1" xr3:uid="{00000000-0010-0000-0200-000001000000}" name="tension diastolica"/>
    <tableColumn id="2" xr3:uid="{00000000-0010-0000-0200-000002000000}" name="Profundidad óptima"/>
    <tableColumn id="3" xr3:uid="{00000000-0010-0000-0200-000003000000}" name="Arreglo aleatorio óptimo"/>
    <tableColumn id="4" xr3:uid="{00000000-0010-0000-0200-000004000000}" name="RMSE" dataDxfId="37"/>
    <tableColumn id="5" xr3:uid="{00000000-0010-0000-0200-000005000000}" name="MAE" dataDxfId="36"/>
    <tableColumn id="6" xr3:uid="{00000000-0010-0000-0200-000006000000}" name="R2" dataDxfId="35"/>
    <tableColumn id="7" xr3:uid="{00000000-0010-0000-0200-000007000000}" name="MSE" dataDxfId="34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6" displayName="Tabla16" ref="B17:H20" totalsRowShown="0">
  <autoFilter ref="B17:H20" xr:uid="{00000000-0009-0000-0100-000004000000}"/>
  <tableColumns count="7">
    <tableColumn id="1" xr3:uid="{00000000-0010-0000-0300-000001000000}" name="circunferencia de cintura"/>
    <tableColumn id="2" xr3:uid="{00000000-0010-0000-0300-000002000000}" name="Profundidad óptima"/>
    <tableColumn id="3" xr3:uid="{00000000-0010-0000-0300-000003000000}" name="Arreglo aleatorio óptimo"/>
    <tableColumn id="4" xr3:uid="{00000000-0010-0000-0300-000004000000}" name="RMSE" dataDxfId="33"/>
    <tableColumn id="5" xr3:uid="{00000000-0010-0000-0300-000005000000}" name="MAE" dataDxfId="32"/>
    <tableColumn id="6" xr3:uid="{00000000-0010-0000-0300-000006000000}" name="R2" dataDxfId="31"/>
    <tableColumn id="7" xr3:uid="{00000000-0010-0000-0300-000007000000}" name="MSE" dataDxfId="30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7" displayName="Tabla17" ref="B22:H25" totalsRowShown="0">
  <autoFilter ref="B22:H25" xr:uid="{00000000-0009-0000-0100-000005000000}"/>
  <tableColumns count="7">
    <tableColumn id="1" xr3:uid="{00000000-0010-0000-0400-000001000000}" name="perimetro de pantorrilla"/>
    <tableColumn id="2" xr3:uid="{00000000-0010-0000-0400-000002000000}" name="Profundidad óptima"/>
    <tableColumn id="3" xr3:uid="{00000000-0010-0000-0400-000003000000}" name="Arreglo aleatorio óptimo"/>
    <tableColumn id="4" xr3:uid="{00000000-0010-0000-0400-000004000000}" name="RMSE" dataDxfId="29"/>
    <tableColumn id="5" xr3:uid="{00000000-0010-0000-0400-000005000000}" name="MAE" dataDxfId="28"/>
    <tableColumn id="6" xr3:uid="{00000000-0010-0000-0400-000006000000}" name="R2" dataDxfId="27"/>
    <tableColumn id="7" xr3:uid="{00000000-0010-0000-0400-000007000000}" name="MSE" dataDxfId="26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37" displayName="Tabla137" ref="B2:K5" totalsRowShown="0">
  <autoFilter ref="B2:K5" xr:uid="{00000000-0009-0000-0100-000006000000}"/>
  <tableColumns count="10">
    <tableColumn id="1" xr3:uid="{00000000-0010-0000-0500-000001000000}" name="turno"/>
    <tableColumn id="2" xr3:uid="{00000000-0010-0000-0500-000002000000}" name="Hiperparametro"/>
    <tableColumn id="3" xr3:uid="{00000000-0010-0000-0500-000003000000}" name="Arreglo aleatorio óptimo"/>
    <tableColumn id="4" xr3:uid="{00000000-0010-0000-0500-000004000000}" name="Exactitud media"/>
    <tableColumn id="5" xr3:uid="{00000000-0010-0000-0500-000005000000}" name="Desviación estándar de la exactitud"/>
    <tableColumn id="6" xr3:uid="{00000000-0010-0000-0500-000006000000}" name="Exactitud" dataDxfId="25"/>
    <tableColumn id="7" xr3:uid="{00000000-0010-0000-0500-000007000000}" name="Precisión" dataDxfId="24"/>
    <tableColumn id="8" xr3:uid="{00000000-0010-0000-0500-000008000000}" name="Sensibilidad" dataDxfId="23"/>
    <tableColumn id="9" xr3:uid="{00000000-0010-0000-0500-000009000000}" name="F1-score" dataDxfId="22"/>
    <tableColumn id="10" xr3:uid="{00000000-0010-0000-0500-00000A000000}" name="ROC/AUC" dataDxfId="21"/>
  </tableColumns>
  <tableStyleInfo name="TableStyleMedium8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148" displayName="Tabla148" ref="B7:H10" totalsRowShown="0">
  <autoFilter ref="B7:H10" xr:uid="{00000000-0009-0000-0100-000007000000}"/>
  <tableColumns count="7">
    <tableColumn id="1" xr3:uid="{00000000-0010-0000-0600-000001000000}" name="tension sistolia"/>
    <tableColumn id="2" xr3:uid="{00000000-0010-0000-0600-000002000000}" name="Profundidad óptima"/>
    <tableColumn id="3" xr3:uid="{00000000-0010-0000-0600-000003000000}" name="Arreglo aleatorio óptimo"/>
    <tableColumn id="4" xr3:uid="{00000000-0010-0000-0600-000004000000}" name="RMSE" dataDxfId="20"/>
    <tableColumn id="5" xr3:uid="{00000000-0010-0000-0600-000005000000}" name="MAE" dataDxfId="19"/>
    <tableColumn id="6" xr3:uid="{00000000-0010-0000-0600-000006000000}" name="R2" dataDxfId="0"/>
    <tableColumn id="7" xr3:uid="{00000000-0010-0000-0600-000007000000}" name="MSE" dataDxfId="18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159" displayName="Tabla159" ref="B12:H15" totalsRowShown="0">
  <autoFilter ref="B12:H15" xr:uid="{00000000-0009-0000-0100-000008000000}"/>
  <tableColumns count="7">
    <tableColumn id="1" xr3:uid="{00000000-0010-0000-0700-000001000000}" name="tension diastolica"/>
    <tableColumn id="2" xr3:uid="{00000000-0010-0000-0700-000002000000}" name="Profundidad óptima"/>
    <tableColumn id="3" xr3:uid="{00000000-0010-0000-0700-000003000000}" name="Arreglo aleatorio óptimo"/>
    <tableColumn id="4" xr3:uid="{00000000-0010-0000-0700-000004000000}" name="RMSE" dataDxfId="17"/>
    <tableColumn id="5" xr3:uid="{00000000-0010-0000-0700-000005000000}" name="MAE" dataDxfId="16"/>
    <tableColumn id="6" xr3:uid="{00000000-0010-0000-0700-000006000000}" name="R2" dataDxfId="15"/>
    <tableColumn id="7" xr3:uid="{00000000-0010-0000-0700-000007000000}" name="MSE" dataDxfId="14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1610" displayName="Tabla1610" ref="B17:H20" totalsRowShown="0">
  <autoFilter ref="B17:H20" xr:uid="{00000000-0009-0000-0100-000009000000}"/>
  <tableColumns count="7">
    <tableColumn id="1" xr3:uid="{00000000-0010-0000-0800-000001000000}" name="circunferencia de cintura"/>
    <tableColumn id="2" xr3:uid="{00000000-0010-0000-0800-000002000000}" name="Profundidad óptima"/>
    <tableColumn id="3" xr3:uid="{00000000-0010-0000-0800-000003000000}" name="Arreglo aleatorio óptimo"/>
    <tableColumn id="4" xr3:uid="{00000000-0010-0000-0800-000004000000}" name="RMSE" dataDxfId="13"/>
    <tableColumn id="5" xr3:uid="{00000000-0010-0000-0800-000005000000}" name="MAE" dataDxfId="12"/>
    <tableColumn id="6" xr3:uid="{00000000-0010-0000-0800-000006000000}" name="R2" dataDxfId="11"/>
    <tableColumn id="7" xr3:uid="{00000000-0010-0000-0800-000007000000}" name="MSE" dataDxfId="1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5"/>
  <sheetViews>
    <sheetView zoomScale="145" zoomScaleNormal="145" workbookViewId="0">
      <selection activeCell="D13" sqref="D13"/>
    </sheetView>
  </sheetViews>
  <sheetFormatPr baseColWidth="10" defaultRowHeight="15" x14ac:dyDescent="0.25"/>
  <cols>
    <col min="1" max="1" width="2.140625" bestFit="1" customWidth="1"/>
    <col min="3" max="3" width="17.28515625" customWidth="1"/>
    <col min="4" max="4" width="25" customWidth="1"/>
    <col min="5" max="5" width="17.28515625" customWidth="1"/>
    <col min="6" max="6" width="34.28515625" customWidth="1"/>
    <col min="9" max="9" width="14" customWidth="1"/>
  </cols>
  <sheetData>
    <row r="1" spans="1:11" x14ac:dyDescent="0.25">
      <c r="A1" t="s">
        <v>0</v>
      </c>
    </row>
    <row r="2" spans="1:1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B3" t="s">
        <v>11</v>
      </c>
      <c r="C3">
        <f>arbolu!A2</f>
        <v>3</v>
      </c>
      <c r="D3">
        <f>arbolu!B2</f>
        <v>0.61212121212121207</v>
      </c>
      <c r="E3">
        <f>arbolu!C2</f>
        <v>0.41197063805759448</v>
      </c>
      <c r="F3">
        <f>arbolu!D2</f>
        <v>0.61212121212121207</v>
      </c>
      <c r="G3" s="1">
        <f>arbolu!E2</f>
        <v>0.48260789715335167</v>
      </c>
      <c r="H3" s="1">
        <f>arbolu!F2</f>
        <v>0.77411692684419953</v>
      </c>
      <c r="I3" s="1">
        <f>arbolu!G2</f>
        <v>0</v>
      </c>
      <c r="J3" s="1">
        <f>arbolu!H2</f>
        <v>0</v>
      </c>
      <c r="K3" s="1">
        <f>arbolu!I2</f>
        <v>0</v>
      </c>
    </row>
    <row r="4" spans="1:11" x14ac:dyDescent="0.25">
      <c r="B4" t="s">
        <v>12</v>
      </c>
      <c r="C4">
        <f>bosqueu!A2</f>
        <v>110</v>
      </c>
      <c r="D4">
        <f>bosqueu!B2</f>
        <v>0.60606060606060608</v>
      </c>
      <c r="E4">
        <f>bosqueu!C2</f>
        <v>0.56534336167429688</v>
      </c>
      <c r="F4">
        <f>bosqueu!D2</f>
        <v>0.60606060606060608</v>
      </c>
      <c r="G4" s="1">
        <f>bosqueu!E2</f>
        <v>0.54243651880987798</v>
      </c>
      <c r="H4" s="1">
        <f>bosqueu!F2</f>
        <v>0.77104377104377098</v>
      </c>
      <c r="I4" s="1">
        <f>bosqueu!G2</f>
        <v>0</v>
      </c>
      <c r="J4" s="1">
        <f>bosqueu!H2</f>
        <v>0</v>
      </c>
      <c r="K4" s="1">
        <f>bosqueu!I2</f>
        <v>0</v>
      </c>
    </row>
    <row r="5" spans="1:11" x14ac:dyDescent="0.25">
      <c r="B5" t="s">
        <v>13</v>
      </c>
      <c r="C5">
        <f>knnu!A2</f>
        <v>23</v>
      </c>
      <c r="D5">
        <f>knnu!B2</f>
        <v>38</v>
      </c>
      <c r="E5">
        <f>knnu!C2</f>
        <v>0.55882352941176472</v>
      </c>
      <c r="F5">
        <f>knnu!D2</f>
        <v>0</v>
      </c>
      <c r="G5" s="1">
        <f>knnu!E2</f>
        <v>0.55882352941176472</v>
      </c>
      <c r="H5" s="1">
        <f>knnu!F2</f>
        <v>0.31228373702422152</v>
      </c>
      <c r="I5" s="1">
        <f>knnu!G2</f>
        <v>0.55882352941176472</v>
      </c>
      <c r="J5" s="1">
        <f>knnu!H2</f>
        <v>0.40066592674805768</v>
      </c>
      <c r="K5" s="1">
        <f>knnu!I2</f>
        <v>0.81660899653979235</v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4" t="s">
        <v>16</v>
      </c>
      <c r="B1" s="4" t="s">
        <v>69</v>
      </c>
      <c r="C1" s="4" t="s">
        <v>70</v>
      </c>
      <c r="D1" s="4" t="s">
        <v>71</v>
      </c>
      <c r="E1" s="4" t="s">
        <v>72</v>
      </c>
    </row>
    <row r="2" spans="1:5" x14ac:dyDescent="0.25">
      <c r="A2">
        <v>4</v>
      </c>
      <c r="B2">
        <v>0.68458545972045226</v>
      </c>
      <c r="C2">
        <v>0.76178548419983749</v>
      </c>
      <c r="D2">
        <v>0.87280323338071886</v>
      </c>
      <c r="E2">
        <v>0.2989121800501523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4" t="s">
        <v>41</v>
      </c>
      <c r="B1" s="4" t="s">
        <v>73</v>
      </c>
      <c r="C1" s="4" t="s">
        <v>74</v>
      </c>
      <c r="D1" s="4" t="s">
        <v>75</v>
      </c>
      <c r="E1" s="4" t="s">
        <v>76</v>
      </c>
    </row>
    <row r="2" spans="1:5" x14ac:dyDescent="0.25">
      <c r="A2">
        <v>122</v>
      </c>
      <c r="B2">
        <v>0.45730041694952078</v>
      </c>
      <c r="C2">
        <v>0.41003396453199498</v>
      </c>
      <c r="D2">
        <v>0.64033894503770039</v>
      </c>
      <c r="E2">
        <v>0.62263678652123244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4" t="s">
        <v>64</v>
      </c>
      <c r="B1" s="4" t="s">
        <v>77</v>
      </c>
      <c r="C1" s="4" t="s">
        <v>78</v>
      </c>
      <c r="D1" s="4" t="s">
        <v>79</v>
      </c>
      <c r="E1" s="4" t="s">
        <v>80</v>
      </c>
    </row>
    <row r="2" spans="1:5" x14ac:dyDescent="0.25">
      <c r="A2">
        <v>15</v>
      </c>
      <c r="B2">
        <v>0.62201029721223688</v>
      </c>
      <c r="C2">
        <v>0.68181538897185989</v>
      </c>
      <c r="D2">
        <v>0.82572113269060754</v>
      </c>
      <c r="E2">
        <v>0.37251040538711189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4" t="s">
        <v>16</v>
      </c>
      <c r="B1" s="4" t="s">
        <v>81</v>
      </c>
      <c r="C1" s="4" t="s">
        <v>82</v>
      </c>
      <c r="D1" s="4" t="s">
        <v>83</v>
      </c>
      <c r="E1" s="4" t="s">
        <v>84</v>
      </c>
    </row>
    <row r="2" spans="1:5" x14ac:dyDescent="0.25">
      <c r="A2">
        <v>3</v>
      </c>
      <c r="B2">
        <v>0.57747296207426224</v>
      </c>
      <c r="C2">
        <v>0.64663383462689228</v>
      </c>
      <c r="D2">
        <v>0.8041354578843618</v>
      </c>
      <c r="E2">
        <v>0.36488384653386541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4" t="s">
        <v>41</v>
      </c>
      <c r="B1" s="4" t="s">
        <v>85</v>
      </c>
      <c r="C1" s="4" t="s">
        <v>86</v>
      </c>
      <c r="D1" s="4" t="s">
        <v>87</v>
      </c>
      <c r="E1" s="4" t="s">
        <v>88</v>
      </c>
    </row>
    <row r="2" spans="1:5" x14ac:dyDescent="0.25">
      <c r="A2">
        <v>115</v>
      </c>
      <c r="B2">
        <v>0.42935267814997469</v>
      </c>
      <c r="C2">
        <v>0.35045962289335952</v>
      </c>
      <c r="D2">
        <v>0.59199630310784834</v>
      </c>
      <c r="E2">
        <v>0.65578267681329627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4" t="s">
        <v>64</v>
      </c>
      <c r="B1" s="4" t="s">
        <v>89</v>
      </c>
      <c r="C1" s="4" t="s">
        <v>90</v>
      </c>
      <c r="D1" s="4" t="s">
        <v>91</v>
      </c>
      <c r="E1" s="4" t="s">
        <v>92</v>
      </c>
    </row>
    <row r="2" spans="1:5" x14ac:dyDescent="0.25">
      <c r="A2">
        <v>3</v>
      </c>
      <c r="B2">
        <v>0.53264070017665743</v>
      </c>
      <c r="C2">
        <v>0.48009621642785288</v>
      </c>
      <c r="D2">
        <v>0.69288975777381279</v>
      </c>
      <c r="E2">
        <v>0.5284551380655178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4" t="s">
        <v>16</v>
      </c>
      <c r="B1" s="4" t="s">
        <v>93</v>
      </c>
      <c r="C1" s="4" t="s">
        <v>94</v>
      </c>
      <c r="D1" s="4" t="s">
        <v>95</v>
      </c>
      <c r="E1" s="4" t="s">
        <v>96</v>
      </c>
    </row>
    <row r="2" spans="1:5" x14ac:dyDescent="0.25">
      <c r="A2">
        <v>6</v>
      </c>
      <c r="B2">
        <v>0.77556922135398898</v>
      </c>
      <c r="C2">
        <v>1.827375618630338</v>
      </c>
      <c r="D2">
        <v>1.3518045785653849</v>
      </c>
      <c r="E2">
        <v>-1.1159410099306919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4" t="s">
        <v>41</v>
      </c>
      <c r="B1" s="4" t="s">
        <v>97</v>
      </c>
      <c r="C1" s="4" t="s">
        <v>98</v>
      </c>
      <c r="D1" s="4" t="s">
        <v>99</v>
      </c>
      <c r="E1" s="4" t="s">
        <v>100</v>
      </c>
    </row>
    <row r="2" spans="1:5" x14ac:dyDescent="0.25">
      <c r="A2">
        <v>110</v>
      </c>
      <c r="B2">
        <v>0.6276056324687056</v>
      </c>
      <c r="C2">
        <v>0.57358128035905465</v>
      </c>
      <c r="D2">
        <v>0.75735149062971718</v>
      </c>
      <c r="E2">
        <v>0.33584308487712661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4" t="s">
        <v>64</v>
      </c>
      <c r="B1" s="4" t="s">
        <v>101</v>
      </c>
      <c r="C1" s="4" t="s">
        <v>102</v>
      </c>
      <c r="D1" s="4" t="s">
        <v>103</v>
      </c>
      <c r="E1" s="4" t="s">
        <v>104</v>
      </c>
    </row>
    <row r="2" spans="1:5" x14ac:dyDescent="0.25">
      <c r="A2">
        <v>5</v>
      </c>
      <c r="B2">
        <v>0.75577833591194044</v>
      </c>
      <c r="C2">
        <v>0.83152824107238332</v>
      </c>
      <c r="D2">
        <v>0.91188170344205466</v>
      </c>
      <c r="E2">
        <v>3.716308335154872E-2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P36"/>
  <sheetViews>
    <sheetView zoomScale="115" zoomScaleNormal="115" workbookViewId="0">
      <selection sqref="A1:K25"/>
    </sheetView>
  </sheetViews>
  <sheetFormatPr baseColWidth="10" defaultRowHeight="15" x14ac:dyDescent="0.25"/>
  <cols>
    <col min="2" max="2" width="25.42578125" bestFit="1" customWidth="1"/>
    <col min="3" max="3" width="19.7109375" customWidth="1"/>
    <col min="4" max="4" width="24" customWidth="1"/>
    <col min="5" max="5" width="18.42578125" customWidth="1"/>
    <col min="6" max="6" width="34" customWidth="1"/>
    <col min="7" max="7" width="12.28515625" customWidth="1"/>
    <col min="8" max="8" width="12.85546875" customWidth="1"/>
  </cols>
  <sheetData>
    <row r="1" spans="1:11" x14ac:dyDescent="0.25">
      <c r="A1" t="s">
        <v>0</v>
      </c>
    </row>
    <row r="2" spans="1:11" x14ac:dyDescent="0.25">
      <c r="B2" t="s">
        <v>14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B3" t="s">
        <v>11</v>
      </c>
      <c r="C3">
        <f>arbolu!A2</f>
        <v>3</v>
      </c>
      <c r="D3">
        <f>arbolu!B2</f>
        <v>0.61212121212121207</v>
      </c>
      <c r="E3">
        <f>arbolu!C2</f>
        <v>0.41197063805759448</v>
      </c>
      <c r="F3">
        <f>arbolu!D2</f>
        <v>0.61212121212121207</v>
      </c>
      <c r="G3" s="1">
        <f>arbolu!E2</f>
        <v>0.48260789715335167</v>
      </c>
      <c r="H3" s="1">
        <f>arbolu!F2</f>
        <v>0.77411692684419953</v>
      </c>
      <c r="I3" s="1">
        <f>arbolu!G2</f>
        <v>0</v>
      </c>
      <c r="J3" s="1">
        <f>arbolu!H2</f>
        <v>0</v>
      </c>
      <c r="K3" s="1">
        <f>arbolu!I2</f>
        <v>0</v>
      </c>
    </row>
    <row r="4" spans="1:11" x14ac:dyDescent="0.25">
      <c r="B4" t="s">
        <v>12</v>
      </c>
      <c r="C4">
        <f>bosqueu!A2</f>
        <v>110</v>
      </c>
      <c r="D4">
        <f>bosqueu!B2</f>
        <v>0.60606060606060608</v>
      </c>
      <c r="E4">
        <f>bosqueu!C2</f>
        <v>0.56534336167429688</v>
      </c>
      <c r="F4">
        <f>bosqueu!D2</f>
        <v>0.60606060606060608</v>
      </c>
      <c r="G4" s="1">
        <f>bosqueu!E2</f>
        <v>0.54243651880987798</v>
      </c>
      <c r="H4" s="1">
        <f>bosqueu!F2</f>
        <v>0.77104377104377098</v>
      </c>
      <c r="I4" s="1">
        <f>bosqueu!G2</f>
        <v>0</v>
      </c>
      <c r="J4" s="1">
        <f>bosqueu!H2</f>
        <v>0</v>
      </c>
      <c r="K4" s="1">
        <f>bosqueu!I2</f>
        <v>0</v>
      </c>
    </row>
    <row r="5" spans="1:11" x14ac:dyDescent="0.25">
      <c r="B5" t="s">
        <v>13</v>
      </c>
      <c r="C5">
        <f>knnu!A2</f>
        <v>23</v>
      </c>
      <c r="D5">
        <f>knnu!B2</f>
        <v>38</v>
      </c>
      <c r="E5">
        <f>knnu!C2</f>
        <v>0.55882352941176472</v>
      </c>
      <c r="F5">
        <f>knnu!D2</f>
        <v>0</v>
      </c>
      <c r="G5" s="1">
        <f>knnu!E2</f>
        <v>0.55882352941176472</v>
      </c>
      <c r="H5" s="1">
        <f>knnu!F2</f>
        <v>0.31228373702422152</v>
      </c>
      <c r="I5" s="1">
        <f>knnu!G2</f>
        <v>0.55882352941176472</v>
      </c>
      <c r="J5" s="1">
        <f>knnu!H2</f>
        <v>0.40066592674805768</v>
      </c>
      <c r="K5" s="1">
        <f>knnu!I2</f>
        <v>0.81660899653979235</v>
      </c>
    </row>
    <row r="7" spans="1:11" x14ac:dyDescent="0.25">
      <c r="B7" t="s">
        <v>15</v>
      </c>
      <c r="C7" t="s">
        <v>16</v>
      </c>
      <c r="D7" t="s">
        <v>3</v>
      </c>
      <c r="E7" t="s">
        <v>17</v>
      </c>
      <c r="F7" t="s">
        <v>18</v>
      </c>
      <c r="G7" t="s">
        <v>19</v>
      </c>
      <c r="H7" t="s">
        <v>20</v>
      </c>
    </row>
    <row r="8" spans="1:11" x14ac:dyDescent="0.25">
      <c r="B8" t="s">
        <v>21</v>
      </c>
      <c r="C8">
        <f>arbolts!A2</f>
        <v>3</v>
      </c>
      <c r="D8">
        <f>arbolts!B2</f>
        <v>0.87082129423169974</v>
      </c>
      <c r="E8" s="1">
        <f>arbolts!E2</f>
        <v>-0.67171571964877375</v>
      </c>
      <c r="F8" s="1">
        <f>arbolts!C2</f>
        <v>1.3855623920021569</v>
      </c>
      <c r="G8" s="1">
        <f>arbolts!F2</f>
        <v>0</v>
      </c>
      <c r="H8" s="1">
        <f>arbolts!D2</f>
        <v>1.177099142809201</v>
      </c>
    </row>
    <row r="9" spans="1:11" x14ac:dyDescent="0.25">
      <c r="B9" t="s">
        <v>22</v>
      </c>
      <c r="C9">
        <f>bosquets!A2</f>
        <v>124</v>
      </c>
      <c r="D9">
        <f>bosquets!B2</f>
        <v>0.80011335135049144</v>
      </c>
      <c r="E9" s="1">
        <f>bosquets!E2</f>
        <v>0.64018137500931493</v>
      </c>
      <c r="F9" s="1">
        <f>bosquets!C2</f>
        <v>0.62903132060923439</v>
      </c>
      <c r="G9" s="1">
        <f>bosquets!F2</f>
        <v>0</v>
      </c>
      <c r="H9" s="1">
        <f>bosquets!D2</f>
        <v>0.22760514127192591</v>
      </c>
    </row>
    <row r="10" spans="1:11" x14ac:dyDescent="0.25">
      <c r="B10" t="s">
        <v>23</v>
      </c>
      <c r="C10">
        <f>knnts!A2</f>
        <v>23</v>
      </c>
      <c r="D10">
        <f>knnts!B2</f>
        <v>0.64651818574721431</v>
      </c>
      <c r="E10" s="1">
        <f>knnts!E2</f>
        <v>0.1462132328768061</v>
      </c>
      <c r="F10" s="1">
        <f>knnts!C2</f>
        <v>0.70764115059200561</v>
      </c>
      <c r="G10" s="1">
        <f>knnts!F2</f>
        <v>0</v>
      </c>
      <c r="H10" s="1">
        <f>knnts!D2</f>
        <v>0.84121409319625973</v>
      </c>
    </row>
    <row r="12" spans="1:11" x14ac:dyDescent="0.25">
      <c r="B12" t="s">
        <v>24</v>
      </c>
      <c r="C12" t="s">
        <v>16</v>
      </c>
      <c r="D12" t="s">
        <v>3</v>
      </c>
      <c r="E12" t="s">
        <v>17</v>
      </c>
      <c r="F12" t="s">
        <v>18</v>
      </c>
      <c r="G12" t="s">
        <v>19</v>
      </c>
      <c r="H12" t="s">
        <v>20</v>
      </c>
    </row>
    <row r="13" spans="1:11" x14ac:dyDescent="0.25">
      <c r="B13" t="s">
        <v>25</v>
      </c>
      <c r="C13">
        <f>arboltd!A2</f>
        <v>4</v>
      </c>
      <c r="D13">
        <f>arboltd!B2</f>
        <v>0.68458545972045226</v>
      </c>
      <c r="E13" s="1">
        <f>arboltd!E2</f>
        <v>0.2989121800501523</v>
      </c>
      <c r="F13" s="1">
        <f>arboltd!C2</f>
        <v>0.76178548419983749</v>
      </c>
      <c r="G13" s="1">
        <f>arboltd!F2</f>
        <v>0</v>
      </c>
      <c r="H13" s="1">
        <f>arboltd!D2</f>
        <v>0.87280323338071886</v>
      </c>
    </row>
    <row r="14" spans="1:11" x14ac:dyDescent="0.25">
      <c r="B14" t="s">
        <v>26</v>
      </c>
      <c r="C14">
        <f>bosquetd!A2</f>
        <v>122</v>
      </c>
      <c r="D14">
        <f>bosquetd!B2</f>
        <v>0.45730041694952078</v>
      </c>
      <c r="E14" s="1">
        <f>bosquetd!E2</f>
        <v>0.62263678652123244</v>
      </c>
      <c r="F14" s="1">
        <f>bosquetd!C2</f>
        <v>0.41003396453199498</v>
      </c>
      <c r="G14" s="1">
        <f>bosquetd!F2</f>
        <v>0</v>
      </c>
      <c r="H14" s="1">
        <f>bosquetd!D2</f>
        <v>0.64033894503770039</v>
      </c>
    </row>
    <row r="15" spans="1:11" x14ac:dyDescent="0.25">
      <c r="B15" t="s">
        <v>27</v>
      </c>
      <c r="C15">
        <f>knntd!A2</f>
        <v>15</v>
      </c>
      <c r="D15">
        <f>knntd!B2</f>
        <v>0.62201029721223688</v>
      </c>
      <c r="E15" s="1">
        <f>knntd!E2</f>
        <v>0.37251040538711189</v>
      </c>
      <c r="F15" s="1">
        <f>knntd!C2</f>
        <v>0.68181538897185989</v>
      </c>
      <c r="G15" s="1">
        <f>knntd!F2</f>
        <v>0</v>
      </c>
      <c r="H15" s="1">
        <f>knntd!D2</f>
        <v>0.82572113269060754</v>
      </c>
    </row>
    <row r="17" spans="2:16" x14ac:dyDescent="0.25">
      <c r="B17" t="s">
        <v>28</v>
      </c>
      <c r="C17" t="s">
        <v>16</v>
      </c>
      <c r="D17" t="s">
        <v>3</v>
      </c>
      <c r="E17" t="s">
        <v>17</v>
      </c>
      <c r="F17" t="s">
        <v>18</v>
      </c>
      <c r="G17" t="s">
        <v>19</v>
      </c>
      <c r="H17" t="s">
        <v>20</v>
      </c>
    </row>
    <row r="18" spans="2:16" x14ac:dyDescent="0.25">
      <c r="B18" t="s">
        <v>29</v>
      </c>
      <c r="C18">
        <f>arbolcc!A2</f>
        <v>3</v>
      </c>
      <c r="D18">
        <f>arbolcc!B2</f>
        <v>0.57747296207426224</v>
      </c>
      <c r="E18" s="1">
        <f>arbolcc!E2</f>
        <v>0.36488384653386541</v>
      </c>
      <c r="F18" s="1">
        <f>arbolcc!C2</f>
        <v>0.64663383462689228</v>
      </c>
      <c r="G18" s="1">
        <f>arbolcc!F2</f>
        <v>0</v>
      </c>
      <c r="H18" s="1">
        <f>arbolcc!D2</f>
        <v>0.8041354578843618</v>
      </c>
    </row>
    <row r="19" spans="2:16" x14ac:dyDescent="0.25">
      <c r="B19" t="s">
        <v>30</v>
      </c>
      <c r="C19">
        <f>bosquecc!A2</f>
        <v>115</v>
      </c>
      <c r="D19">
        <f>bosquecc!B2</f>
        <v>0.42935267814997469</v>
      </c>
      <c r="E19" s="1">
        <f>bosquecc!E2</f>
        <v>0.65578267681329627</v>
      </c>
      <c r="F19" s="1">
        <f>bosquecc!C2</f>
        <v>0.35045962289335952</v>
      </c>
      <c r="G19" s="1">
        <f>bosquecc!F2</f>
        <v>0</v>
      </c>
      <c r="H19" s="1">
        <f>bosquecc!D2</f>
        <v>0.59199630310784834</v>
      </c>
    </row>
    <row r="20" spans="2:16" x14ac:dyDescent="0.25">
      <c r="B20" t="s">
        <v>31</v>
      </c>
      <c r="C20">
        <f>knncc!A2</f>
        <v>3</v>
      </c>
      <c r="D20">
        <f>knncc!B2</f>
        <v>0.53264070017665743</v>
      </c>
      <c r="E20" s="1">
        <f>knncc!E2</f>
        <v>0.5284551380655178</v>
      </c>
      <c r="F20" s="1">
        <f>knncc!C2</f>
        <v>0.48009621642785288</v>
      </c>
      <c r="G20" s="1">
        <f>knncc!F2</f>
        <v>0</v>
      </c>
      <c r="H20" s="1">
        <f>knncc!D2</f>
        <v>0.69288975777381279</v>
      </c>
    </row>
    <row r="22" spans="2:16" x14ac:dyDescent="0.25">
      <c r="B22" t="s">
        <v>32</v>
      </c>
      <c r="C22" t="s">
        <v>16</v>
      </c>
      <c r="D22" t="s">
        <v>3</v>
      </c>
      <c r="E22" t="s">
        <v>17</v>
      </c>
      <c r="F22" t="s">
        <v>18</v>
      </c>
      <c r="G22" t="s">
        <v>19</v>
      </c>
      <c r="H22" t="s">
        <v>20</v>
      </c>
    </row>
    <row r="23" spans="2:16" x14ac:dyDescent="0.25">
      <c r="B23" t="s">
        <v>33</v>
      </c>
      <c r="C23">
        <f>arbolpp!A2</f>
        <v>6</v>
      </c>
      <c r="D23">
        <f>arbolpp!B2</f>
        <v>0.77556922135398898</v>
      </c>
      <c r="E23" s="1">
        <f>arbolpp!E2</f>
        <v>-1.1159410099306919</v>
      </c>
      <c r="F23" s="1">
        <f>arbolpp!C2</f>
        <v>1.827375618630338</v>
      </c>
      <c r="G23" s="1">
        <f>arbolpp!F2</f>
        <v>0</v>
      </c>
      <c r="H23" s="1">
        <f>arbolpp!D2</f>
        <v>1.3518045785653849</v>
      </c>
      <c r="L23">
        <v>16</v>
      </c>
      <c r="M23" s="3">
        <v>1</v>
      </c>
      <c r="O23">
        <v>12</v>
      </c>
      <c r="P23" s="3">
        <v>1</v>
      </c>
    </row>
    <row r="24" spans="2:16" x14ac:dyDescent="0.25">
      <c r="B24" t="s">
        <v>34</v>
      </c>
      <c r="C24">
        <f>bosquepp!A2</f>
        <v>110</v>
      </c>
      <c r="D24">
        <f>bosquepp!B2</f>
        <v>0.6276056324687056</v>
      </c>
      <c r="E24" s="1">
        <f>bosquepp!E2</f>
        <v>0.33584308487712661</v>
      </c>
      <c r="F24" s="1">
        <f>bosquepp!C2</f>
        <v>0.57358128035905465</v>
      </c>
      <c r="G24" s="1">
        <f>bosquepp!F2</f>
        <v>0</v>
      </c>
      <c r="H24" s="1">
        <f>bosquepp!D2</f>
        <v>0.75735149062971718</v>
      </c>
      <c r="L24">
        <f>L23*M24</f>
        <v>10.56</v>
      </c>
      <c r="M24" s="3">
        <v>0.66</v>
      </c>
      <c r="O24">
        <f>O23*P24</f>
        <v>7.92</v>
      </c>
      <c r="P24" s="3">
        <v>0.66</v>
      </c>
    </row>
    <row r="25" spans="2:16" x14ac:dyDescent="0.25">
      <c r="B25" t="s">
        <v>35</v>
      </c>
      <c r="C25">
        <f>knnpp!A2</f>
        <v>5</v>
      </c>
      <c r="D25">
        <f>knnpp!B2</f>
        <v>0.75577833591194044</v>
      </c>
      <c r="E25" s="1">
        <f>knnpp!E2</f>
        <v>3.716308335154872E-2</v>
      </c>
      <c r="F25" s="1">
        <f>knnpp!C2</f>
        <v>0.83152824107238332</v>
      </c>
      <c r="G25" s="1">
        <f>knnpp!F2</f>
        <v>0</v>
      </c>
      <c r="H25" s="1">
        <f>knnpp!D2</f>
        <v>0.91188170344205466</v>
      </c>
      <c r="L25">
        <v>1</v>
      </c>
      <c r="M25" s="3">
        <f t="shared" ref="M25:M36" si="0">L25/$L$23</f>
        <v>6.25E-2</v>
      </c>
      <c r="O25">
        <v>1</v>
      </c>
      <c r="P25" s="3">
        <f t="shared" ref="P25:P36" si="1">O25/$O$23</f>
        <v>8.3333333333333329E-2</v>
      </c>
    </row>
    <row r="26" spans="2:16" x14ac:dyDescent="0.25">
      <c r="L26">
        <v>2</v>
      </c>
      <c r="M26" s="3">
        <f t="shared" si="0"/>
        <v>0.125</v>
      </c>
      <c r="O26">
        <v>2</v>
      </c>
      <c r="P26" s="3">
        <f t="shared" si="1"/>
        <v>0.16666666666666666</v>
      </c>
    </row>
    <row r="27" spans="2:16" x14ac:dyDescent="0.25">
      <c r="L27">
        <v>3</v>
      </c>
      <c r="M27" s="3">
        <f t="shared" si="0"/>
        <v>0.1875</v>
      </c>
      <c r="O27">
        <v>3</v>
      </c>
      <c r="P27" s="3">
        <f t="shared" si="1"/>
        <v>0.25</v>
      </c>
    </row>
    <row r="28" spans="2:16" x14ac:dyDescent="0.25">
      <c r="L28">
        <v>4</v>
      </c>
      <c r="M28" s="3">
        <f t="shared" si="0"/>
        <v>0.25</v>
      </c>
      <c r="O28">
        <v>4</v>
      </c>
      <c r="P28" s="3">
        <f t="shared" si="1"/>
        <v>0.33333333333333331</v>
      </c>
    </row>
    <row r="29" spans="2:16" x14ac:dyDescent="0.25">
      <c r="L29">
        <v>5</v>
      </c>
      <c r="M29" s="3">
        <f t="shared" si="0"/>
        <v>0.3125</v>
      </c>
      <c r="O29">
        <v>5</v>
      </c>
      <c r="P29" s="3">
        <f t="shared" si="1"/>
        <v>0.41666666666666669</v>
      </c>
    </row>
    <row r="30" spans="2:16" x14ac:dyDescent="0.25">
      <c r="L30">
        <v>6</v>
      </c>
      <c r="M30" s="3">
        <f t="shared" si="0"/>
        <v>0.375</v>
      </c>
      <c r="O30">
        <v>6</v>
      </c>
      <c r="P30" s="3">
        <f t="shared" si="1"/>
        <v>0.5</v>
      </c>
    </row>
    <row r="31" spans="2:16" x14ac:dyDescent="0.25">
      <c r="L31">
        <v>7</v>
      </c>
      <c r="M31" s="3">
        <f t="shared" si="0"/>
        <v>0.4375</v>
      </c>
      <c r="O31">
        <v>7</v>
      </c>
      <c r="P31" s="3">
        <f t="shared" si="1"/>
        <v>0.58333333333333337</v>
      </c>
    </row>
    <row r="32" spans="2:16" x14ac:dyDescent="0.25">
      <c r="L32">
        <v>8</v>
      </c>
      <c r="M32" s="3">
        <f t="shared" si="0"/>
        <v>0.5</v>
      </c>
      <c r="O32">
        <v>8</v>
      </c>
      <c r="P32" s="3">
        <f t="shared" si="1"/>
        <v>0.66666666666666663</v>
      </c>
    </row>
    <row r="33" spans="12:16" x14ac:dyDescent="0.25">
      <c r="L33">
        <v>9</v>
      </c>
      <c r="M33" s="3">
        <f t="shared" si="0"/>
        <v>0.5625</v>
      </c>
      <c r="O33">
        <v>9</v>
      </c>
      <c r="P33" s="3">
        <f t="shared" si="1"/>
        <v>0.75</v>
      </c>
    </row>
    <row r="34" spans="12:16" x14ac:dyDescent="0.25">
      <c r="L34">
        <v>10</v>
      </c>
      <c r="M34" s="3">
        <f t="shared" si="0"/>
        <v>0.625</v>
      </c>
      <c r="O34">
        <v>10</v>
      </c>
      <c r="P34" s="3">
        <f t="shared" si="1"/>
        <v>0.83333333333333337</v>
      </c>
    </row>
    <row r="35" spans="12:16" x14ac:dyDescent="0.25">
      <c r="L35">
        <v>11</v>
      </c>
      <c r="M35" s="3">
        <f t="shared" si="0"/>
        <v>0.6875</v>
      </c>
      <c r="O35">
        <v>11</v>
      </c>
      <c r="P35" s="3">
        <f t="shared" si="1"/>
        <v>0.91666666666666663</v>
      </c>
    </row>
    <row r="36" spans="12:16" x14ac:dyDescent="0.25">
      <c r="L36">
        <v>12</v>
      </c>
      <c r="M36" s="3">
        <f t="shared" si="0"/>
        <v>0.75</v>
      </c>
      <c r="O36">
        <v>12</v>
      </c>
      <c r="P36" s="3">
        <f t="shared" si="1"/>
        <v>1</v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25"/>
  <sheetViews>
    <sheetView workbookViewId="0">
      <selection activeCell="D5" sqref="D5"/>
    </sheetView>
  </sheetViews>
  <sheetFormatPr baseColWidth="10" defaultRowHeight="15" x14ac:dyDescent="0.25"/>
  <cols>
    <col min="1" max="1" width="2.140625" bestFit="1" customWidth="1"/>
    <col min="2" max="2" width="25.42578125" bestFit="1" customWidth="1"/>
    <col min="3" max="3" width="21.140625" bestFit="1" customWidth="1"/>
    <col min="4" max="4" width="25.42578125" bestFit="1" customWidth="1"/>
    <col min="5" max="5" width="17.42578125" bestFit="1" customWidth="1"/>
    <col min="6" max="6" width="35" bestFit="1" customWidth="1"/>
    <col min="7" max="8" width="11.42578125" bestFit="1" customWidth="1"/>
    <col min="9" max="9" width="14.140625" bestFit="1" customWidth="1"/>
    <col min="10" max="10" width="10.7109375" bestFit="1" customWidth="1"/>
    <col min="11" max="11" width="11.7109375" bestFit="1" customWidth="1"/>
    <col min="13" max="13" width="8.7109375" bestFit="1" customWidth="1"/>
    <col min="14" max="14" width="17.42578125" bestFit="1" customWidth="1"/>
    <col min="17" max="17" width="14.140625" bestFit="1" customWidth="1"/>
    <col min="18" max="18" width="10.7109375" bestFit="1" customWidth="1"/>
    <col min="19" max="19" width="11.7109375" bestFit="1" customWidth="1"/>
  </cols>
  <sheetData>
    <row r="1" spans="1:8" x14ac:dyDescent="0.25">
      <c r="A1" t="s">
        <v>0</v>
      </c>
    </row>
    <row r="2" spans="1:8" x14ac:dyDescent="0.25">
      <c r="B2" t="s">
        <v>14</v>
      </c>
      <c r="C2" t="s">
        <v>2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 x14ac:dyDescent="0.25">
      <c r="B3" t="s">
        <v>11</v>
      </c>
      <c r="C3">
        <f>arbolu!A2</f>
        <v>3</v>
      </c>
      <c r="D3" s="1">
        <f>arbolu!B2</f>
        <v>0.61212121212121207</v>
      </c>
      <c r="E3" s="1">
        <f>arbolu!F2</f>
        <v>0.77411692684419953</v>
      </c>
      <c r="F3" s="1">
        <f>arbolu!G2</f>
        <v>0</v>
      </c>
      <c r="G3" s="1">
        <f>arbolu!H2</f>
        <v>0</v>
      </c>
      <c r="H3" s="1">
        <f>arbolu!I2</f>
        <v>0</v>
      </c>
    </row>
    <row r="4" spans="1:8" x14ac:dyDescent="0.25">
      <c r="B4" t="s">
        <v>12</v>
      </c>
      <c r="C4">
        <f>bosqueu!A2</f>
        <v>110</v>
      </c>
      <c r="D4" s="1">
        <f>bosqueu!B2</f>
        <v>0.60606060606060608</v>
      </c>
      <c r="E4" s="1">
        <f>bosqueu!F2</f>
        <v>0.77104377104377098</v>
      </c>
      <c r="F4" s="1">
        <f>bosqueu!G2</f>
        <v>0</v>
      </c>
      <c r="G4" s="1">
        <f>bosqueu!H2</f>
        <v>0</v>
      </c>
      <c r="H4" s="1">
        <f>bosqueu!I2</f>
        <v>0</v>
      </c>
    </row>
    <row r="5" spans="1:8" x14ac:dyDescent="0.25">
      <c r="B5" t="s">
        <v>13</v>
      </c>
      <c r="C5">
        <f>knnu!A2</f>
        <v>23</v>
      </c>
      <c r="D5" s="1">
        <f>knnu!B2</f>
        <v>38</v>
      </c>
      <c r="E5" s="1">
        <f>knnu!F2</f>
        <v>0.31228373702422152</v>
      </c>
      <c r="F5" s="1">
        <f>knnu!G2</f>
        <v>0.55882352941176472</v>
      </c>
      <c r="G5" s="1">
        <f>knnu!H2</f>
        <v>0.40066592674805768</v>
      </c>
      <c r="H5" s="1">
        <f>knnu!I2</f>
        <v>0.81660899653979235</v>
      </c>
    </row>
    <row r="7" spans="1:8" x14ac:dyDescent="0.25">
      <c r="B7" t="s">
        <v>15</v>
      </c>
      <c r="C7" t="s">
        <v>16</v>
      </c>
      <c r="D7" t="s">
        <v>3</v>
      </c>
      <c r="E7" t="s">
        <v>17</v>
      </c>
      <c r="F7" t="s">
        <v>18</v>
      </c>
      <c r="G7" t="s">
        <v>19</v>
      </c>
      <c r="H7" t="s">
        <v>20</v>
      </c>
    </row>
    <row r="8" spans="1:8" x14ac:dyDescent="0.25">
      <c r="B8" t="s">
        <v>21</v>
      </c>
      <c r="C8">
        <f>arbolts!A2</f>
        <v>3</v>
      </c>
      <c r="D8">
        <f>arbolts!B2</f>
        <v>0.87082129423169974</v>
      </c>
      <c r="E8" s="1">
        <f>arbolts!E2</f>
        <v>-0.67171571964877375</v>
      </c>
      <c r="F8" s="1">
        <f>arbolts!C2</f>
        <v>1.3855623920021569</v>
      </c>
      <c r="G8" s="1">
        <f>arbolts!E2</f>
        <v>-0.67171571964877375</v>
      </c>
      <c r="H8" s="1">
        <f>arbolts!D2</f>
        <v>1.177099142809201</v>
      </c>
    </row>
    <row r="9" spans="1:8" x14ac:dyDescent="0.25">
      <c r="B9" t="s">
        <v>22</v>
      </c>
      <c r="C9">
        <f>bosquets!A2</f>
        <v>124</v>
      </c>
      <c r="D9">
        <f>bosquets!B2</f>
        <v>0.80011335135049144</v>
      </c>
      <c r="E9" s="1">
        <f>bosquets!E2</f>
        <v>0.64018137500931493</v>
      </c>
      <c r="F9" s="1">
        <f>bosquets!C2</f>
        <v>0.62903132060923439</v>
      </c>
      <c r="G9" s="1">
        <f>bosquets!E2</f>
        <v>0.64018137500931493</v>
      </c>
      <c r="H9" s="1">
        <f>bosquets!D2</f>
        <v>0.22760514127192591</v>
      </c>
    </row>
    <row r="10" spans="1:8" x14ac:dyDescent="0.25">
      <c r="B10" t="s">
        <v>23</v>
      </c>
      <c r="C10">
        <f>knnts!A2</f>
        <v>23</v>
      </c>
      <c r="D10">
        <f>knnts!B2</f>
        <v>0.64651818574721431</v>
      </c>
      <c r="E10" s="1">
        <f>knnts!E2</f>
        <v>0.1462132328768061</v>
      </c>
      <c r="F10" s="1">
        <f>knnts!C2</f>
        <v>0.70764115059200561</v>
      </c>
      <c r="G10" s="1">
        <f>knnts!E2</f>
        <v>0.1462132328768061</v>
      </c>
      <c r="H10" s="1">
        <f>knnts!D2</f>
        <v>0.84121409319625973</v>
      </c>
    </row>
    <row r="12" spans="1:8" x14ac:dyDescent="0.25">
      <c r="B12" t="s">
        <v>24</v>
      </c>
      <c r="C12" t="s">
        <v>16</v>
      </c>
      <c r="D12" t="s">
        <v>3</v>
      </c>
      <c r="E12" t="s">
        <v>17</v>
      </c>
      <c r="F12" t="s">
        <v>18</v>
      </c>
      <c r="G12" t="s">
        <v>19</v>
      </c>
      <c r="H12" t="s">
        <v>20</v>
      </c>
    </row>
    <row r="13" spans="1:8" x14ac:dyDescent="0.25">
      <c r="B13" t="s">
        <v>25</v>
      </c>
      <c r="C13">
        <f>arboltd!A2</f>
        <v>4</v>
      </c>
      <c r="D13">
        <f>arboltd!B2</f>
        <v>0.68458545972045226</v>
      </c>
      <c r="E13" s="1">
        <f>arboltd!E2</f>
        <v>0.2989121800501523</v>
      </c>
      <c r="F13" s="1">
        <f>arboltd!C2</f>
        <v>0.76178548419983749</v>
      </c>
      <c r="G13" s="1">
        <f>arboltd!E2</f>
        <v>0.2989121800501523</v>
      </c>
      <c r="H13" s="1">
        <f>arboltd!D2</f>
        <v>0.87280323338071886</v>
      </c>
    </row>
    <row r="14" spans="1:8" x14ac:dyDescent="0.25">
      <c r="B14" t="s">
        <v>26</v>
      </c>
      <c r="C14">
        <f>bosquetd!A2</f>
        <v>122</v>
      </c>
      <c r="D14">
        <f>bosquetd!B2</f>
        <v>0.45730041694952078</v>
      </c>
      <c r="E14" s="1">
        <f>bosquetd!E2</f>
        <v>0.62263678652123244</v>
      </c>
      <c r="F14" s="1">
        <f>bosquetd!C2</f>
        <v>0.41003396453199498</v>
      </c>
      <c r="G14" s="1">
        <f>bosquetd!E2</f>
        <v>0.62263678652123244</v>
      </c>
      <c r="H14" s="1">
        <f>bosquetd!D2</f>
        <v>0.64033894503770039</v>
      </c>
    </row>
    <row r="15" spans="1:8" x14ac:dyDescent="0.25">
      <c r="B15" t="s">
        <v>27</v>
      </c>
      <c r="C15">
        <f>knntd!A2</f>
        <v>15</v>
      </c>
      <c r="D15">
        <f>knntd!B2</f>
        <v>0.62201029721223688</v>
      </c>
      <c r="E15" s="1">
        <f>knntd!E2</f>
        <v>0.37251040538711189</v>
      </c>
      <c r="F15" s="1">
        <f>knntd!C2</f>
        <v>0.68181538897185989</v>
      </c>
      <c r="G15" s="1">
        <f>knntd!E2</f>
        <v>0.37251040538711189</v>
      </c>
      <c r="H15" s="1">
        <f>knntd!D2</f>
        <v>0.82572113269060754</v>
      </c>
    </row>
    <row r="17" spans="2:8" x14ac:dyDescent="0.25">
      <c r="B17" t="s">
        <v>28</v>
      </c>
      <c r="C17" t="s">
        <v>16</v>
      </c>
      <c r="D17" t="s">
        <v>3</v>
      </c>
      <c r="E17" t="s">
        <v>17</v>
      </c>
      <c r="F17" t="s">
        <v>18</v>
      </c>
      <c r="G17" t="s">
        <v>19</v>
      </c>
      <c r="H17" t="s">
        <v>20</v>
      </c>
    </row>
    <row r="18" spans="2:8" x14ac:dyDescent="0.25">
      <c r="B18" t="s">
        <v>29</v>
      </c>
      <c r="C18">
        <f>arbolcc!A2</f>
        <v>3</v>
      </c>
      <c r="D18">
        <f>arbolcc!B2</f>
        <v>0.57747296207426224</v>
      </c>
      <c r="E18" s="1">
        <f>arbolcc!E2</f>
        <v>0.36488384653386541</v>
      </c>
      <c r="F18" s="1">
        <f>arbolcc!C2</f>
        <v>0.64663383462689228</v>
      </c>
      <c r="G18" s="1">
        <f>arbolcc!E2</f>
        <v>0.36488384653386541</v>
      </c>
      <c r="H18" s="1">
        <f>arbolcc!D2</f>
        <v>0.8041354578843618</v>
      </c>
    </row>
    <row r="19" spans="2:8" x14ac:dyDescent="0.25">
      <c r="B19" t="s">
        <v>30</v>
      </c>
      <c r="C19">
        <f>bosquecc!A2</f>
        <v>115</v>
      </c>
      <c r="D19">
        <f>bosquecc!B2</f>
        <v>0.42935267814997469</v>
      </c>
      <c r="E19" s="1">
        <f>bosquecc!E2</f>
        <v>0.65578267681329627</v>
      </c>
      <c r="F19" s="1">
        <f>bosquecc!C2</f>
        <v>0.35045962289335952</v>
      </c>
      <c r="G19" s="1">
        <f>bosquecc!E2</f>
        <v>0.65578267681329627</v>
      </c>
      <c r="H19" s="1">
        <f>bosquecc!D2</f>
        <v>0.59199630310784834</v>
      </c>
    </row>
    <row r="20" spans="2:8" x14ac:dyDescent="0.25">
      <c r="B20" t="s">
        <v>31</v>
      </c>
      <c r="C20">
        <f>knncc!A2</f>
        <v>3</v>
      </c>
      <c r="D20">
        <f>knncc!B2</f>
        <v>0.53264070017665743</v>
      </c>
      <c r="E20" s="1">
        <f>knncc!E2</f>
        <v>0.5284551380655178</v>
      </c>
      <c r="F20" s="1">
        <f>knncc!C2</f>
        <v>0.48009621642785288</v>
      </c>
      <c r="G20" s="1">
        <f>knncc!E2</f>
        <v>0.5284551380655178</v>
      </c>
      <c r="H20" s="1">
        <f>knncc!D2</f>
        <v>0.69288975777381279</v>
      </c>
    </row>
    <row r="22" spans="2:8" x14ac:dyDescent="0.25">
      <c r="B22" t="s">
        <v>32</v>
      </c>
      <c r="C22" t="s">
        <v>16</v>
      </c>
      <c r="D22" t="s">
        <v>3</v>
      </c>
      <c r="E22" t="s">
        <v>17</v>
      </c>
      <c r="F22" t="s">
        <v>18</v>
      </c>
      <c r="G22" t="s">
        <v>19</v>
      </c>
      <c r="H22" t="s">
        <v>20</v>
      </c>
    </row>
    <row r="23" spans="2:8" x14ac:dyDescent="0.25">
      <c r="B23" t="s">
        <v>33</v>
      </c>
      <c r="C23">
        <f>arbolpp!A2</f>
        <v>6</v>
      </c>
      <c r="D23">
        <f>arbolpp!B2</f>
        <v>0.77556922135398898</v>
      </c>
      <c r="E23" s="1">
        <f>arbolpp!E2</f>
        <v>-1.1159410099306919</v>
      </c>
      <c r="F23" s="1">
        <f>arbolpp!C2</f>
        <v>1.827375618630338</v>
      </c>
      <c r="G23" s="1">
        <f>arbolpp!E2</f>
        <v>-1.1159410099306919</v>
      </c>
      <c r="H23" s="1">
        <f>arbolpp!D2</f>
        <v>1.3518045785653849</v>
      </c>
    </row>
    <row r="24" spans="2:8" x14ac:dyDescent="0.25">
      <c r="B24" t="s">
        <v>34</v>
      </c>
      <c r="C24">
        <f>bosquepp!A2</f>
        <v>110</v>
      </c>
      <c r="D24">
        <f>bosquepp!B2</f>
        <v>0.6276056324687056</v>
      </c>
      <c r="E24" s="1">
        <f>bosquepp!E2</f>
        <v>0.33584308487712661</v>
      </c>
      <c r="F24" s="1">
        <f>bosquepp!C2</f>
        <v>0.57358128035905465</v>
      </c>
      <c r="G24" s="1">
        <f>bosquepp!E2</f>
        <v>0.33584308487712661</v>
      </c>
      <c r="H24" s="1">
        <f>bosquepp!D2</f>
        <v>0.75735149062971718</v>
      </c>
    </row>
    <row r="25" spans="2:8" x14ac:dyDescent="0.25">
      <c r="B25" t="s">
        <v>35</v>
      </c>
      <c r="C25">
        <f>knnpp!A2</f>
        <v>5</v>
      </c>
      <c r="D25">
        <f>knnpp!B2</f>
        <v>0.75577833591194044</v>
      </c>
      <c r="E25" s="1">
        <f>knnpp!E2</f>
        <v>3.716308335154872E-2</v>
      </c>
      <c r="F25" s="1">
        <f>knnpp!C2</f>
        <v>0.83152824107238332</v>
      </c>
      <c r="G25" s="1">
        <f>knnpp!E2</f>
        <v>3.716308335154872E-2</v>
      </c>
      <c r="H25" s="1">
        <f>knnpp!D2</f>
        <v>0.91188170344205466</v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8.85546875" bestFit="1" customWidth="1"/>
    <col min="2" max="3" width="15.28515625" bestFit="1" customWidth="1"/>
    <col min="4" max="4" width="18.140625" bestFit="1" customWidth="1"/>
    <col min="5" max="5" width="16.5703125" bestFit="1" customWidth="1"/>
    <col min="6" max="6" width="15.5703125" bestFit="1" customWidth="1"/>
  </cols>
  <sheetData>
    <row r="1" spans="1:6" x14ac:dyDescent="0.25">
      <c r="A1" s="4" t="s">
        <v>16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</row>
    <row r="2" spans="1:6" x14ac:dyDescent="0.25">
      <c r="A2">
        <v>3</v>
      </c>
      <c r="B2">
        <v>0.61212121212121207</v>
      </c>
      <c r="C2">
        <v>0.41197063805759448</v>
      </c>
      <c r="D2">
        <v>0.61212121212121207</v>
      </c>
      <c r="E2">
        <v>0.48260789715335167</v>
      </c>
      <c r="F2">
        <v>0.77411692684419953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4" t="s">
        <v>41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</row>
    <row r="2" spans="1:6" x14ac:dyDescent="0.25">
      <c r="A2">
        <v>110</v>
      </c>
      <c r="B2">
        <v>0.60606060606060608</v>
      </c>
      <c r="C2">
        <v>0.56534336167429688</v>
      </c>
      <c r="D2">
        <v>0.60606060606060608</v>
      </c>
      <c r="E2">
        <v>0.54243651880987798</v>
      </c>
      <c r="F2">
        <v>0.77104377104377098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tabSelected="1" workbookViewId="0">
      <selection activeCell="B1" sqref="B1"/>
    </sheetView>
  </sheetViews>
  <sheetFormatPr baseColWidth="10" defaultColWidth="9.140625" defaultRowHeight="15" x14ac:dyDescent="0.25"/>
  <sheetData>
    <row r="1" spans="1:9" x14ac:dyDescent="0.25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</row>
    <row r="2" spans="1:9" x14ac:dyDescent="0.25">
      <c r="A2">
        <v>23</v>
      </c>
      <c r="B2">
        <v>38</v>
      </c>
      <c r="C2">
        <v>0.55882352941176472</v>
      </c>
      <c r="D2">
        <v>0</v>
      </c>
      <c r="E2">
        <v>0.55882352941176472</v>
      </c>
      <c r="F2">
        <v>0.31228373702422152</v>
      </c>
      <c r="G2">
        <v>0.55882352941176472</v>
      </c>
      <c r="H2">
        <v>0.40066592674805768</v>
      </c>
      <c r="I2">
        <v>0.81660899653979235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E2" sqref="E2"/>
    </sheetView>
  </sheetViews>
  <sheetFormatPr baseColWidth="10" defaultColWidth="9.140625" defaultRowHeight="15" x14ac:dyDescent="0.25"/>
  <sheetData>
    <row r="1" spans="1:5" x14ac:dyDescent="0.25">
      <c r="A1" s="4" t="s">
        <v>16</v>
      </c>
      <c r="B1" s="4" t="s">
        <v>56</v>
      </c>
      <c r="C1" s="4" t="s">
        <v>57</v>
      </c>
      <c r="D1" s="4" t="s">
        <v>58</v>
      </c>
      <c r="E1" s="4" t="s">
        <v>59</v>
      </c>
    </row>
    <row r="2" spans="1:5" x14ac:dyDescent="0.25">
      <c r="A2">
        <v>3</v>
      </c>
      <c r="B2">
        <v>0.87082129423169974</v>
      </c>
      <c r="C2">
        <v>1.3855623920021569</v>
      </c>
      <c r="D2">
        <v>1.177099142809201</v>
      </c>
      <c r="E2">
        <v>-0.67171571964877375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4" t="s">
        <v>41</v>
      </c>
      <c r="B1" s="4" t="s">
        <v>60</v>
      </c>
      <c r="C1" s="4" t="s">
        <v>61</v>
      </c>
      <c r="D1" s="4" t="s">
        <v>62</v>
      </c>
      <c r="E1" s="4" t="s">
        <v>63</v>
      </c>
    </row>
    <row r="2" spans="1:5" x14ac:dyDescent="0.25">
      <c r="A2">
        <v>124</v>
      </c>
      <c r="B2">
        <v>0.80011335135049144</v>
      </c>
      <c r="C2">
        <v>0.62903132060923439</v>
      </c>
      <c r="D2">
        <v>0.22760514127192591</v>
      </c>
      <c r="E2">
        <v>0.64018137500931493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/>
  </sheetViews>
  <sheetFormatPr baseColWidth="10" defaultColWidth="9.140625" defaultRowHeight="15" x14ac:dyDescent="0.25"/>
  <sheetData>
    <row r="1" spans="1:5" x14ac:dyDescent="0.25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</row>
    <row r="2" spans="1:5" x14ac:dyDescent="0.25">
      <c r="A2">
        <v>23</v>
      </c>
      <c r="B2">
        <v>0.64651818574721431</v>
      </c>
      <c r="C2">
        <v>0.70764115059200561</v>
      </c>
      <c r="D2">
        <v>0.84121409319625973</v>
      </c>
      <c r="E2">
        <v>0.1462132328768061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ResltCategoricas</vt:lpstr>
      <vt:lpstr>ResltNumericas</vt:lpstr>
      <vt:lpstr>Resultados</vt:lpstr>
      <vt:lpstr>arbolu</vt:lpstr>
      <vt:lpstr>bosqueu</vt:lpstr>
      <vt:lpstr>knnu</vt:lpstr>
      <vt:lpstr>arbolts</vt:lpstr>
      <vt:lpstr>bosquets</vt:lpstr>
      <vt:lpstr>knnts</vt:lpstr>
      <vt:lpstr>arboltd</vt:lpstr>
      <vt:lpstr>bosquetd</vt:lpstr>
      <vt:lpstr>knntd</vt:lpstr>
      <vt:lpstr>arbolcc</vt:lpstr>
      <vt:lpstr>bosquecc</vt:lpstr>
      <vt:lpstr>knncc</vt:lpstr>
      <vt:lpstr>arbolpp</vt:lpstr>
      <vt:lpstr>bosquepp</vt:lpstr>
      <vt:lpstr>knnpp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Delgado Ayala</cp:lastModifiedBy>
  <dcterms:created xsi:type="dcterms:W3CDTF">2023-12-03T12:21:59Z</dcterms:created>
  <dcterms:modified xsi:type="dcterms:W3CDTF">2024-03-05T11:49:03Z</dcterms:modified>
</cp:coreProperties>
</file>