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" sheetId="3" r:id="rId6"/>
    <sheet state="visible" name="SJF CD + Estimación" sheetId="4" r:id="rId7"/>
    <sheet state="visible" name="HRRN" sheetId="5" r:id="rId8"/>
    <sheet state="visible" name="RR" sheetId="6" r:id="rId9"/>
    <sheet state="visible" name="VRR" sheetId="7" r:id="rId10"/>
    <sheet state="visible" name="Feedback" sheetId="8" r:id="rId11"/>
    <sheet state="visible" name="ULTs sin Jacketing" sheetId="9" r:id="rId12"/>
    <sheet state="visible" name="ULTs con Jacketing" sheetId="10" r:id="rId13"/>
    <sheet state="visible" name="RR + SO" sheetId="11" r:id="rId14"/>
    <sheet state="visible" name="1C 2017 TT" sheetId="12" r:id="rId15"/>
    <sheet state="visible" name="Multiprocesador (ej 10 de la gu" sheetId="13" r:id="rId16"/>
  </sheets>
  <definedNames/>
  <calcPr/>
</workbook>
</file>

<file path=xl/sharedStrings.xml><?xml version="1.0" encoding="utf-8"?>
<sst xmlns="http://schemas.openxmlformats.org/spreadsheetml/2006/main" count="651" uniqueCount="95">
  <si>
    <t>Algoritmo:</t>
  </si>
  <si>
    <t>P</t>
  </si>
  <si>
    <t>T A</t>
  </si>
  <si>
    <t>CPU</t>
  </si>
  <si>
    <t>IO</t>
  </si>
  <si>
    <t>Ráfaga de CPU</t>
  </si>
  <si>
    <t>FIFO</t>
  </si>
  <si>
    <t>P1</t>
  </si>
  <si>
    <t>Rafaga de IO</t>
  </si>
  <si>
    <t>P2</t>
  </si>
  <si>
    <t>X</t>
  </si>
  <si>
    <t xml:space="preserve">Fin de ejecución </t>
  </si>
  <si>
    <t>P3</t>
  </si>
  <si>
    <t>-</t>
  </si>
  <si>
    <t>SJF (sin desalojo)</t>
  </si>
  <si>
    <t>P4</t>
  </si>
  <si>
    <t>SJF (con desalojo)</t>
  </si>
  <si>
    <t>Acá P4 empata con ráfaga de 2 pero sigue P2 por ya estar en ejecución</t>
  </si>
  <si>
    <t>Est Anterior</t>
  </si>
  <si>
    <t>R Anterior</t>
  </si>
  <si>
    <t>E/S</t>
  </si>
  <si>
    <t>ALFA</t>
  </si>
  <si>
    <t>TODOS JUNTOS EN READY</t>
  </si>
  <si>
    <t>Estimacion</t>
  </si>
  <si>
    <t>Llegada</t>
  </si>
  <si>
    <t>T = 0</t>
  </si>
  <si>
    <t>T=5</t>
  </si>
  <si>
    <t>RR P1</t>
  </si>
  <si>
    <t>RR P2</t>
  </si>
  <si>
    <t>RR P4</t>
  </si>
  <si>
    <t>T=4</t>
  </si>
  <si>
    <t>T=8</t>
  </si>
  <si>
    <t>RR P3</t>
  </si>
  <si>
    <t>T=11</t>
  </si>
  <si>
    <t>T=13</t>
  </si>
  <si>
    <t>Q = 2</t>
  </si>
  <si>
    <t>Fin Q &gt; Fin IO &gt; new</t>
  </si>
  <si>
    <t>R+</t>
  </si>
  <si>
    <t>RR2</t>
  </si>
  <si>
    <t>RR4</t>
  </si>
  <si>
    <t>Procesos</t>
  </si>
  <si>
    <t>KLTS</t>
  </si>
  <si>
    <t>ULTS</t>
  </si>
  <si>
    <t>K11</t>
  </si>
  <si>
    <t>K12</t>
  </si>
  <si>
    <t>K20</t>
  </si>
  <si>
    <t>U21</t>
  </si>
  <si>
    <t>K2</t>
  </si>
  <si>
    <t>U22</t>
  </si>
  <si>
    <t>SO ↑</t>
  </si>
  <si>
    <t>BIBL ↑</t>
  </si>
  <si>
    <t>k2</t>
  </si>
  <si>
    <t>k11</t>
  </si>
  <si>
    <t>k12</t>
  </si>
  <si>
    <t>Bibl de Hilos</t>
  </si>
  <si>
    <t>SJF</t>
  </si>
  <si>
    <t>Biblioteca DE HILOS</t>
  </si>
  <si>
    <t>instruccion_1();</t>
  </si>
  <si>
    <t>LEER JACKETING</t>
  </si>
  <si>
    <t>bib_f_open();</t>
  </si>
  <si>
    <t>SO</t>
  </si>
  <si>
    <t>instruccion_2();</t>
  </si>
  <si>
    <t>bib_f_open()</t>
  </si>
  <si>
    <t>....</t>
  </si>
  <si>
    <t>f_open()</t>
  </si>
  <si>
    <t>-&gt;</t>
  </si>
  <si>
    <t>replanificar()</t>
  </si>
  <si>
    <t>A</t>
  </si>
  <si>
    <t>1A</t>
  </si>
  <si>
    <t>1B</t>
  </si>
  <si>
    <t>2A</t>
  </si>
  <si>
    <t>3A</t>
  </si>
  <si>
    <t>2B</t>
  </si>
  <si>
    <t>3B</t>
  </si>
  <si>
    <t>4A</t>
  </si>
  <si>
    <t>5A</t>
  </si>
  <si>
    <t>4B</t>
  </si>
  <si>
    <t>5B</t>
  </si>
  <si>
    <t>6A</t>
  </si>
  <si>
    <t>6B</t>
  </si>
  <si>
    <t>B</t>
  </si>
  <si>
    <t>Tiempo del SO = 1</t>
  </si>
  <si>
    <t>Reconfiguramos el quantum</t>
  </si>
  <si>
    <t>Por consistencia</t>
  </si>
  <si>
    <t>Resolver teniendo en cuenta que cada transición implica un tiempo de SO (contemplando SOLO las numeradas)</t>
  </si>
  <si>
    <t>Est</t>
  </si>
  <si>
    <t>SJF sin desalojo</t>
  </si>
  <si>
    <t>alpha = 0.4</t>
  </si>
  <si>
    <t>P1(3.2)</t>
  </si>
  <si>
    <t>P2(3.4)</t>
  </si>
  <si>
    <t>P3(1)</t>
  </si>
  <si>
    <t>P3(1.4)</t>
  </si>
  <si>
    <t>P4(1)</t>
  </si>
  <si>
    <t>RR Q=3</t>
  </si>
  <si>
    <t>2 procesadores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</si>
</sst>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b/>
      <color theme="1"/>
      <name val="Arial"/>
    </font>
    <font>
      <color rgb="FFFF0000"/>
      <name val="Arial"/>
    </font>
    <font>
      <b/>
      <color rgb="FFDD7E6B"/>
      <name val="Arial"/>
      <scheme val="minor"/>
    </font>
    <font>
      <sz val="6.0"/>
      <color theme="1"/>
      <name val="Arial"/>
      <scheme val="minor"/>
    </font>
    <font/>
    <font>
      <color rgb="FF000000"/>
      <name val="Arial"/>
      <scheme val="minor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Fill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5" fontId="3" numFmtId="0" xfId="0" applyFill="1" applyFont="1"/>
    <xf borderId="1" fillId="0" fontId="3" numFmtId="0" xfId="0" applyBorder="1" applyFont="1"/>
    <xf borderId="5" fillId="0" fontId="3" numFmtId="0" xfId="0" applyBorder="1" applyFont="1"/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0" fillId="6" fontId="3" numFmtId="0" xfId="0" applyFill="1" applyFont="1"/>
    <xf borderId="5" fillId="2" fontId="3" numFmtId="0" xfId="0" applyBorder="1" applyFont="1"/>
    <xf borderId="6" fillId="0" fontId="3" numFmtId="0" xfId="0" applyBorder="1" applyFont="1"/>
    <xf borderId="7" fillId="0" fontId="3" numFmtId="0" xfId="0" applyBorder="1" applyFont="1"/>
    <xf borderId="7" fillId="2" fontId="3" numFmtId="0" xfId="0" applyBorder="1" applyFont="1"/>
    <xf borderId="7" fillId="6" fontId="3" numFmtId="0" xfId="0" applyBorder="1" applyFont="1"/>
    <xf borderId="7" fillId="0" fontId="3" numFmtId="0" xfId="0" applyAlignment="1" applyBorder="1" applyFont="1">
      <alignment readingOrder="0"/>
    </xf>
    <xf borderId="0" fillId="0" fontId="1" numFmtId="0" xfId="0" applyFont="1"/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7" fontId="3" numFmtId="0" xfId="0" applyFill="1" applyFont="1"/>
    <xf borderId="0" fillId="8" fontId="3" numFmtId="0" xfId="0" applyFill="1" applyFont="1"/>
    <xf borderId="7" fillId="7" fontId="3" numFmtId="0" xfId="0" applyBorder="1" applyFont="1"/>
    <xf borderId="5" fillId="0" fontId="3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3" numFmtId="0" xfId="0" applyAlignment="1" applyBorder="1" applyFont="1">
      <alignment horizontal="center" readingOrder="0" vertical="center"/>
    </xf>
    <xf borderId="9" fillId="0" fontId="10" numFmtId="0" xfId="0" applyBorder="1" applyFont="1"/>
    <xf borderId="0" fillId="0" fontId="3" numFmtId="0" xfId="0" applyAlignment="1" applyFont="1">
      <alignment horizontal="center" readingOrder="0" vertical="center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8" fillId="0" fontId="12" numFmtId="0" xfId="0" applyAlignment="1" applyBorder="1" applyFont="1">
      <alignment horizontal="center" readingOrder="0"/>
    </xf>
    <xf borderId="0" fillId="0" fontId="12" numFmtId="0" xfId="0" applyAlignment="1" applyFont="1">
      <alignment readingOrder="0" vertical="bottom"/>
    </xf>
    <xf borderId="10" fillId="0" fontId="12" numFmtId="0" xfId="0" applyAlignment="1" applyBorder="1" applyFont="1">
      <alignment horizontal="center"/>
    </xf>
    <xf borderId="3" fillId="0" fontId="10" numFmtId="0" xfId="0" applyBorder="1" applyFont="1"/>
    <xf borderId="0" fillId="0" fontId="12" numFmtId="0" xfId="0" applyAlignment="1" applyFont="1">
      <alignment vertical="bottom"/>
    </xf>
    <xf borderId="6" fillId="0" fontId="10" numFmtId="0" xfId="0" applyBorder="1" applyFont="1"/>
    <xf borderId="11" fillId="0" fontId="10" numFmtId="0" xfId="0" applyBorder="1" applyFont="1"/>
    <xf borderId="0" fillId="2" fontId="5" numFmtId="0" xfId="0" applyAlignment="1" applyFont="1">
      <alignment vertical="bottom"/>
    </xf>
    <xf borderId="0" fillId="11" fontId="5" numFmtId="0" xfId="0" applyAlignment="1" applyFill="1" applyFont="1">
      <alignment vertical="bottom"/>
    </xf>
    <xf borderId="0" fillId="12" fontId="5" numFmtId="0" xfId="0" applyAlignment="1" applyFill="1" applyFont="1">
      <alignment readingOrder="0" vertical="bottom"/>
    </xf>
    <xf borderId="0" fillId="5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209550</xdr:rowOff>
    </xdr:from>
    <xdr:ext cx="6076950" cy="2924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76200</xdr:rowOff>
    </xdr:from>
    <xdr:ext cx="4086225" cy="2600325"/>
    <xdr:grpSp>
      <xdr:nvGrpSpPr>
        <xdr:cNvPr id="2" name="Shape 2" title="Dibujo"/>
        <xdr:cNvGrpSpPr/>
      </xdr:nvGrpSpPr>
      <xdr:grpSpPr>
        <a:xfrm>
          <a:off x="1111314" y="2097050"/>
          <a:ext cx="5853261" cy="3727075"/>
          <a:chOff x="1111314" y="2097050"/>
          <a:chExt cx="5853261" cy="3727075"/>
        </a:xfrm>
      </xdr:grpSpPr>
      <xdr:sp>
        <xdr:nvSpPr>
          <xdr:cNvPr id="3" name="Shape 3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+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175475" y="25668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636425" y="47333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7" name="Shape 7"/>
          <xdr:cNvCxnSpPr>
            <a:endCxn id="5" idx="2"/>
          </xdr:cNvCxnSpPr>
        </xdr:nvCxnSpPr>
        <xdr:spPr>
          <a:xfrm flipH="1" rot="10800000">
            <a:off x="1139625" y="2642450"/>
            <a:ext cx="496800" cy="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5" idx="5"/>
            <a:endCxn id="4" idx="2"/>
          </xdr:cNvCxnSpPr>
        </xdr:nvCxnSpPr>
        <xdr:spPr>
          <a:xfrm>
            <a:off x="3249385" y="3028106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4" idx="1"/>
            <a:endCxn id="5" idx="6"/>
          </xdr:cNvCxnSpPr>
        </xdr:nvCxnSpPr>
        <xdr:spPr>
          <a:xfrm rot="10800000">
            <a:off x="3526115" y="2642544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6"/>
            <a:endCxn id="4" idx="3"/>
          </xdr:cNvCxnSpPr>
        </xdr:nvCxnSpPr>
        <xdr:spPr>
          <a:xfrm flipH="1" rot="10800000">
            <a:off x="3526125" y="3497925"/>
            <a:ext cx="926100" cy="38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4" idx="4"/>
            <a:endCxn id="6" idx="7"/>
          </xdr:cNvCxnSpPr>
        </xdr:nvCxnSpPr>
        <xdr:spPr>
          <a:xfrm flipH="1">
            <a:off x="3249525" y="3657600"/>
            <a:ext cx="1870800" cy="123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2" name="Shape 12"/>
          <xdr:cNvCxnSpPr>
            <a:stCxn id="6" idx="0"/>
            <a:endCxn id="3" idx="4"/>
          </xdr:cNvCxnSpPr>
        </xdr:nvCxnSpPr>
        <xdr:spPr>
          <a:xfrm rot="10800000">
            <a:off x="2581275" y="4431825"/>
            <a:ext cx="0" cy="30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3" name="Shape 13"/>
          <xdr:cNvCxnSpPr>
            <a:stCxn id="4" idx="6"/>
          </xdr:cNvCxnSpPr>
        </xdr:nvCxnSpPr>
        <xdr:spPr>
          <a:xfrm flipH="1" rot="10800000">
            <a:off x="6065175" y="30996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4" name="Shape 14"/>
          <xdr:cNvSpPr/>
        </xdr:nvSpPr>
        <xdr:spPr>
          <a:xfrm>
            <a:off x="1111314" y="2980625"/>
            <a:ext cx="710175" cy="2220850"/>
          </a:xfrm>
          <a:custGeom>
            <a:rect b="b" l="l" r="r" t="t"/>
            <a:pathLst>
              <a:path extrusionOk="0" h="88834" w="28407">
                <a:moveTo>
                  <a:pt x="21783" y="88834"/>
                </a:moveTo>
                <a:cubicBezTo>
                  <a:pt x="19315" y="85912"/>
                  <a:pt x="10419" y="79873"/>
                  <a:pt x="6977" y="71301"/>
                </a:cubicBezTo>
                <a:cubicBezTo>
                  <a:pt x="3535" y="62729"/>
                  <a:pt x="-2439" y="49288"/>
                  <a:pt x="1133" y="37404"/>
                </a:cubicBezTo>
                <a:cubicBezTo>
                  <a:pt x="4705" y="25521"/>
                  <a:pt x="23861" y="6234"/>
                  <a:pt x="28407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133350</xdr:rowOff>
    </xdr:from>
    <xdr:ext cx="3981450" cy="2876550"/>
    <xdr:grpSp>
      <xdr:nvGrpSpPr>
        <xdr:cNvPr id="2" name="Shape 2" title="Dibujo"/>
        <xdr:cNvGrpSpPr/>
      </xdr:nvGrpSpPr>
      <xdr:grpSpPr>
        <a:xfrm>
          <a:off x="808500" y="2097050"/>
          <a:ext cx="6857400" cy="4956875"/>
          <a:chOff x="808500" y="2097050"/>
          <a:chExt cx="6857400" cy="4956875"/>
        </a:xfrm>
      </xdr:grpSpPr>
      <xdr:sp>
        <xdr:nvSpPr>
          <xdr:cNvPr id="15" name="Shape 15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4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876800" y="31122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2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808500" y="59631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19" name="Shape 19"/>
          <xdr:cNvCxnSpPr>
            <a:endCxn id="17" idx="1"/>
          </xdr:cNvCxnSpPr>
        </xdr:nvCxnSpPr>
        <xdr:spPr>
          <a:xfrm>
            <a:off x="1081265" y="2250194"/>
            <a:ext cx="831900" cy="6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7" idx="6"/>
            <a:endCxn id="16" idx="0"/>
          </xdr:cNvCxnSpPr>
        </xdr:nvCxnSpPr>
        <xdr:spPr>
          <a:xfrm>
            <a:off x="3526125" y="2642450"/>
            <a:ext cx="2295600" cy="4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22" idx="7"/>
            <a:endCxn id="16" idx="3"/>
          </xdr:cNvCxnSpPr>
        </xdr:nvCxnSpPr>
        <xdr:spPr>
          <a:xfrm flipH="1" rot="10800000">
            <a:off x="3249385" y="4043319"/>
            <a:ext cx="1904100" cy="73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6" idx="5"/>
            <a:endCxn id="18" idx="6"/>
          </xdr:cNvCxnSpPr>
        </xdr:nvCxnSpPr>
        <xdr:spPr>
          <a:xfrm flipH="1">
            <a:off x="2698060" y="4043256"/>
            <a:ext cx="3791700" cy="246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6" idx="6"/>
          </xdr:cNvCxnSpPr>
        </xdr:nvCxnSpPr>
        <xdr:spPr>
          <a:xfrm flipH="1" rot="10800000">
            <a:off x="6766500" y="36450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2" name="Shape 22"/>
          <xdr:cNvSpPr/>
        </xdr:nvSpPr>
        <xdr:spPr>
          <a:xfrm>
            <a:off x="1636425" y="461797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FIFO</a:t>
            </a:r>
            <a:endParaRPr sz="1400"/>
          </a:p>
        </xdr:txBody>
      </xdr:sp>
      <xdr:cxnSp>
        <xdr:nvCxnSpPr>
          <xdr:cNvPr id="25" name="Shape 25"/>
          <xdr:cNvCxnSpPr>
            <a:stCxn id="15" idx="7"/>
            <a:endCxn id="16" idx="1"/>
          </xdr:cNvCxnSpPr>
        </xdr:nvCxnSpPr>
        <xdr:spPr>
          <a:xfrm flipH="1" rot="10800000">
            <a:off x="3249385" y="3271869"/>
            <a:ext cx="19041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6" idx="2"/>
            <a:endCxn id="15" idx="6"/>
          </xdr:cNvCxnSpPr>
        </xdr:nvCxnSpPr>
        <xdr:spPr>
          <a:xfrm flipH="1">
            <a:off x="3526200" y="3657600"/>
            <a:ext cx="13506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8" idx="2"/>
            <a:endCxn id="17" idx="2"/>
          </xdr:cNvCxnSpPr>
        </xdr:nvCxnSpPr>
        <xdr:spPr>
          <a:xfrm flipH="1" rot="10800000">
            <a:off x="808500" y="2642425"/>
            <a:ext cx="828000" cy="386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6" idx="4"/>
            <a:endCxn id="22" idx="6"/>
          </xdr:cNvCxnSpPr>
        </xdr:nvCxnSpPr>
        <xdr:spPr>
          <a:xfrm flipH="1">
            <a:off x="3526050" y="4203000"/>
            <a:ext cx="2295600" cy="960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6</v>
      </c>
      <c r="F2" s="6" t="s">
        <v>7</v>
      </c>
      <c r="G2" s="6">
        <v>0.0</v>
      </c>
      <c r="H2" s="2">
        <v>4.0</v>
      </c>
      <c r="I2" s="7">
        <v>1.0</v>
      </c>
      <c r="J2" s="2">
        <v>3.0</v>
      </c>
      <c r="W2" s="8" t="s">
        <v>4</v>
      </c>
      <c r="X2" s="5" t="s">
        <v>8</v>
      </c>
    </row>
    <row r="3">
      <c r="F3" s="6" t="s">
        <v>9</v>
      </c>
      <c r="G3" s="6">
        <v>1.0</v>
      </c>
      <c r="H3" s="2">
        <v>1.0</v>
      </c>
      <c r="I3" s="7">
        <v>3.0</v>
      </c>
      <c r="J3" s="2">
        <v>1.0</v>
      </c>
      <c r="W3" s="9" t="s">
        <v>10</v>
      </c>
      <c r="X3" s="5" t="s">
        <v>11</v>
      </c>
    </row>
    <row r="4">
      <c r="F4" s="6" t="s">
        <v>12</v>
      </c>
      <c r="G4" s="6">
        <v>5.0</v>
      </c>
      <c r="H4" s="2">
        <v>2.0</v>
      </c>
      <c r="I4" s="7" t="s">
        <v>13</v>
      </c>
      <c r="J4" s="2" t="s">
        <v>13</v>
      </c>
    </row>
    <row r="5">
      <c r="D5" s="10"/>
      <c r="E5" s="10"/>
    </row>
    <row r="6">
      <c r="A6" s="11"/>
    </row>
    <row r="7">
      <c r="A7" s="12" t="s">
        <v>7</v>
      </c>
      <c r="B7" s="4"/>
      <c r="C7" s="4"/>
      <c r="D7" s="4"/>
      <c r="E7" s="4"/>
      <c r="F7" s="8" t="s">
        <v>4</v>
      </c>
      <c r="G7" s="4"/>
      <c r="H7" s="4"/>
      <c r="I7" s="4"/>
      <c r="J7" s="9" t="s">
        <v>10</v>
      </c>
    </row>
    <row r="8">
      <c r="A8" s="11"/>
    </row>
    <row r="9">
      <c r="A9" s="12" t="s">
        <v>9</v>
      </c>
      <c r="F9" s="4"/>
      <c r="G9" s="8" t="s">
        <v>4</v>
      </c>
      <c r="H9" s="8" t="s">
        <v>4</v>
      </c>
      <c r="I9" s="8" t="s">
        <v>4</v>
      </c>
      <c r="L9" s="4"/>
      <c r="M9" s="9" t="s">
        <v>10</v>
      </c>
    </row>
    <row r="10">
      <c r="A10" s="11"/>
    </row>
    <row r="11">
      <c r="A11" s="12" t="s">
        <v>12</v>
      </c>
      <c r="J11" s="4"/>
      <c r="K11" s="4"/>
      <c r="L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E15" s="5" t="s">
        <v>9</v>
      </c>
      <c r="F15" s="5" t="s">
        <v>7</v>
      </c>
      <c r="I15" s="5" t="s">
        <v>12</v>
      </c>
      <c r="K15" s="5" t="s">
        <v>9</v>
      </c>
    </row>
    <row r="16">
      <c r="F16" s="5" t="s">
        <v>12</v>
      </c>
      <c r="I16" s="5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9.38"/>
    <col customWidth="1" min="6" max="6" width="15.38"/>
    <col customWidth="1" min="7" max="7" width="12.25"/>
    <col customWidth="1" min="8" max="9" width="3.88"/>
    <col customWidth="1" min="10" max="13" width="2.5"/>
    <col customWidth="1" min="14" max="14" width="3.63"/>
    <col customWidth="1" min="15" max="55" width="2.5"/>
    <col customWidth="1" min="56" max="69" width="3.13"/>
  </cols>
  <sheetData>
    <row r="1">
      <c r="A1" s="33" t="s">
        <v>40</v>
      </c>
      <c r="B1" s="6" t="s">
        <v>41</v>
      </c>
      <c r="C1" s="6" t="s">
        <v>42</v>
      </c>
      <c r="D1" s="6" t="s">
        <v>3</v>
      </c>
      <c r="E1" s="6" t="s">
        <v>20</v>
      </c>
      <c r="F1" s="6" t="s">
        <v>3</v>
      </c>
      <c r="J1" s="32"/>
    </row>
    <row r="2">
      <c r="A2" s="51" t="s">
        <v>7</v>
      </c>
      <c r="B2" s="6" t="s">
        <v>43</v>
      </c>
      <c r="C2" s="6" t="s">
        <v>13</v>
      </c>
      <c r="D2" s="2">
        <v>2.0</v>
      </c>
      <c r="E2" s="34">
        <v>2.0</v>
      </c>
      <c r="F2" s="2">
        <v>2.0</v>
      </c>
      <c r="H2" s="5"/>
      <c r="I2" s="5" t="s">
        <v>43</v>
      </c>
      <c r="J2" s="4"/>
      <c r="K2" s="4"/>
      <c r="L2" s="8" t="s">
        <v>4</v>
      </c>
      <c r="M2" s="8" t="s">
        <v>4</v>
      </c>
      <c r="Q2" s="4"/>
      <c r="R2" s="4"/>
      <c r="S2" s="9" t="s">
        <v>10</v>
      </c>
    </row>
    <row r="3">
      <c r="A3" s="52"/>
      <c r="B3" s="6" t="s">
        <v>44</v>
      </c>
      <c r="C3" s="6" t="s">
        <v>13</v>
      </c>
      <c r="D3" s="2">
        <v>2.0</v>
      </c>
      <c r="E3" s="34">
        <v>3.0</v>
      </c>
      <c r="F3" s="2">
        <v>4.0</v>
      </c>
      <c r="H3" s="5"/>
      <c r="I3" s="5" t="s">
        <v>44</v>
      </c>
      <c r="J3" s="32"/>
      <c r="L3" s="4"/>
      <c r="M3" s="4"/>
      <c r="N3" s="8" t="s">
        <v>4</v>
      </c>
      <c r="O3" s="8" t="s">
        <v>4</v>
      </c>
      <c r="P3" s="8" t="s">
        <v>4</v>
      </c>
      <c r="S3" s="4"/>
      <c r="T3" s="4"/>
      <c r="U3" s="4"/>
      <c r="V3" s="4"/>
      <c r="W3" s="9" t="s">
        <v>10</v>
      </c>
    </row>
    <row r="4">
      <c r="A4" s="51" t="s">
        <v>9</v>
      </c>
      <c r="B4" s="51" t="s">
        <v>45</v>
      </c>
      <c r="C4" s="6" t="s">
        <v>46</v>
      </c>
      <c r="D4" s="2">
        <v>1.0</v>
      </c>
      <c r="E4" s="34">
        <v>3.0</v>
      </c>
      <c r="F4" s="2">
        <v>3.0</v>
      </c>
      <c r="H4" s="53" t="s">
        <v>47</v>
      </c>
      <c r="I4" s="5" t="s">
        <v>46</v>
      </c>
      <c r="J4" s="32"/>
      <c r="N4" s="4"/>
      <c r="Q4" s="8" t="s">
        <v>4</v>
      </c>
      <c r="R4" s="8" t="s">
        <v>4</v>
      </c>
      <c r="S4" s="8" t="s">
        <v>4</v>
      </c>
      <c r="Y4" s="4"/>
      <c r="Z4" s="4"/>
      <c r="AA4" s="4"/>
      <c r="AB4" s="9" t="s">
        <v>10</v>
      </c>
    </row>
    <row r="5">
      <c r="A5" s="52"/>
      <c r="B5" s="52"/>
      <c r="C5" s="6" t="s">
        <v>48</v>
      </c>
      <c r="D5" s="2">
        <v>2.0</v>
      </c>
      <c r="E5" s="34">
        <v>1.0</v>
      </c>
      <c r="F5" s="2">
        <v>2.0</v>
      </c>
      <c r="I5" s="5" t="s">
        <v>48</v>
      </c>
      <c r="J5" s="37"/>
      <c r="K5" s="38"/>
      <c r="L5" s="38"/>
      <c r="M5" s="38"/>
      <c r="N5" s="38"/>
      <c r="O5" s="4"/>
      <c r="P5" s="4"/>
      <c r="Q5" s="38"/>
      <c r="R5" s="38"/>
      <c r="S5" s="38"/>
      <c r="T5" s="8" t="s">
        <v>4</v>
      </c>
      <c r="U5" s="38"/>
      <c r="V5" s="38"/>
      <c r="W5" s="4"/>
      <c r="X5" s="4"/>
      <c r="Y5" s="9" t="s">
        <v>10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</row>
    <row r="6">
      <c r="A6" s="54" t="s">
        <v>49</v>
      </c>
      <c r="B6" s="54" t="s">
        <v>49</v>
      </c>
      <c r="C6" s="55" t="s">
        <v>50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51</v>
      </c>
      <c r="O7" s="5" t="s">
        <v>52</v>
      </c>
      <c r="Q7" s="5" t="s">
        <v>53</v>
      </c>
    </row>
    <row r="8">
      <c r="A8" s="5" t="s">
        <v>40</v>
      </c>
      <c r="B8" s="5" t="s">
        <v>6</v>
      </c>
      <c r="H8" s="5"/>
      <c r="N8" s="5" t="s">
        <v>52</v>
      </c>
    </row>
    <row r="9">
      <c r="A9" s="5" t="s">
        <v>54</v>
      </c>
      <c r="B9" s="5" t="s">
        <v>55</v>
      </c>
      <c r="H9" s="5"/>
      <c r="I9" s="4"/>
      <c r="J9" s="5" t="s">
        <v>5</v>
      </c>
    </row>
    <row r="10">
      <c r="C10" s="56"/>
      <c r="D10" s="56"/>
      <c r="E10" s="56"/>
      <c r="F10" s="57" t="s">
        <v>47</v>
      </c>
      <c r="G10" s="56"/>
      <c r="H10" s="5"/>
      <c r="I10" s="8" t="s">
        <v>4</v>
      </c>
      <c r="J10" s="5" t="s">
        <v>8</v>
      </c>
    </row>
    <row r="11">
      <c r="A11" s="56"/>
      <c r="B11" s="56"/>
      <c r="C11" s="56"/>
      <c r="D11" s="56"/>
      <c r="E11" s="56"/>
      <c r="F11" s="56"/>
      <c r="G11" s="56"/>
      <c r="I11" s="9" t="s">
        <v>10</v>
      </c>
      <c r="J11" s="5" t="s">
        <v>11</v>
      </c>
    </row>
    <row r="12">
      <c r="A12" s="57"/>
      <c r="B12" s="58" t="s">
        <v>46</v>
      </c>
      <c r="C12" s="58" t="s">
        <v>48</v>
      </c>
      <c r="D12" s="57"/>
      <c r="E12" s="59" t="s">
        <v>46</v>
      </c>
      <c r="G12" s="59" t="s">
        <v>48</v>
      </c>
    </row>
    <row r="13">
      <c r="A13" s="57"/>
      <c r="B13" s="52"/>
      <c r="C13" s="52"/>
      <c r="D13" s="57"/>
      <c r="E13" s="28"/>
      <c r="G13" s="28"/>
    </row>
    <row r="14">
      <c r="A14" s="57"/>
      <c r="B14" s="60" t="s">
        <v>56</v>
      </c>
      <c r="C14" s="61"/>
      <c r="E14" s="62" t="s">
        <v>57</v>
      </c>
      <c r="G14" s="62" t="s">
        <v>57</v>
      </c>
      <c r="R14" s="5" t="s">
        <v>58</v>
      </c>
    </row>
    <row r="15">
      <c r="A15" s="57"/>
      <c r="B15" s="63"/>
      <c r="C15" s="64"/>
      <c r="E15" s="59" t="s">
        <v>59</v>
      </c>
      <c r="G15" s="59" t="s">
        <v>59</v>
      </c>
    </row>
    <row r="16">
      <c r="A16" s="56"/>
      <c r="B16" s="60" t="s">
        <v>60</v>
      </c>
      <c r="C16" s="61"/>
      <c r="E16" s="62" t="s">
        <v>61</v>
      </c>
      <c r="G16" s="62" t="s">
        <v>61</v>
      </c>
    </row>
    <row r="17">
      <c r="A17" s="56"/>
      <c r="B17" s="63"/>
      <c r="C17" s="64"/>
      <c r="D17" s="56"/>
      <c r="E17" s="56"/>
      <c r="F17" s="56"/>
      <c r="G17" s="56"/>
    </row>
    <row r="18">
      <c r="A18" s="56"/>
      <c r="B18" s="56"/>
      <c r="C18" s="56"/>
      <c r="D18" s="56"/>
      <c r="E18" s="56"/>
      <c r="F18" s="56"/>
      <c r="G18" s="56"/>
    </row>
    <row r="19">
      <c r="A19" s="56"/>
      <c r="B19" s="56"/>
      <c r="C19" s="56"/>
      <c r="D19" s="57"/>
      <c r="E19" s="56"/>
      <c r="F19" s="56"/>
      <c r="G19" s="56"/>
    </row>
    <row r="20">
      <c r="A20" s="56"/>
      <c r="B20" s="56"/>
      <c r="C20" s="57" t="s">
        <v>62</v>
      </c>
      <c r="D20" s="57"/>
      <c r="E20" s="56"/>
      <c r="F20" s="56"/>
      <c r="G20" s="56"/>
    </row>
    <row r="21">
      <c r="A21" s="56"/>
      <c r="B21" s="56"/>
      <c r="C21" s="56"/>
      <c r="D21" s="57"/>
      <c r="E21" s="56"/>
      <c r="F21" s="56"/>
      <c r="G21" s="56"/>
    </row>
    <row r="22">
      <c r="A22" s="56"/>
      <c r="C22" s="5" t="s">
        <v>63</v>
      </c>
      <c r="D22" s="57"/>
      <c r="E22" s="56"/>
      <c r="F22" s="56"/>
      <c r="G22" s="56"/>
    </row>
    <row r="23">
      <c r="A23" s="56"/>
      <c r="C23" s="57" t="s">
        <v>64</v>
      </c>
      <c r="D23" s="56"/>
      <c r="E23" s="56"/>
      <c r="F23" s="56"/>
      <c r="G23" s="56"/>
    </row>
    <row r="24">
      <c r="A24" s="56"/>
      <c r="B24" s="5" t="s">
        <v>65</v>
      </c>
      <c r="C24" s="57" t="s">
        <v>66</v>
      </c>
      <c r="D24" s="56"/>
      <c r="E24" s="56"/>
      <c r="F24" s="56"/>
      <c r="G24" s="56"/>
    </row>
    <row r="25">
      <c r="A25" s="56"/>
      <c r="B25" s="56"/>
      <c r="C25" s="56"/>
      <c r="D25" s="56"/>
      <c r="E25" s="56"/>
      <c r="F25" s="56"/>
      <c r="G25" s="5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1"/>
      <c r="B1" s="33" t="s">
        <v>24</v>
      </c>
      <c r="C1" s="33" t="s">
        <v>3</v>
      </c>
      <c r="D1" s="33" t="s">
        <v>20</v>
      </c>
      <c r="E1" s="33" t="s">
        <v>3</v>
      </c>
      <c r="H1" s="32"/>
    </row>
    <row r="2">
      <c r="A2" s="33" t="s">
        <v>67</v>
      </c>
      <c r="B2" s="33">
        <v>0.0</v>
      </c>
      <c r="C2" s="44">
        <v>6.0</v>
      </c>
      <c r="D2" s="45">
        <v>3.0</v>
      </c>
      <c r="E2" s="44">
        <v>4.0</v>
      </c>
      <c r="G2" s="5" t="s">
        <v>60</v>
      </c>
      <c r="H2" s="49" t="s">
        <v>68</v>
      </c>
      <c r="I2" s="5" t="s">
        <v>69</v>
      </c>
      <c r="J2" s="5" t="s">
        <v>70</v>
      </c>
      <c r="M2" s="5" t="s">
        <v>71</v>
      </c>
      <c r="N2" s="5" t="s">
        <v>72</v>
      </c>
      <c r="Q2" s="28" t="s">
        <v>73</v>
      </c>
      <c r="R2" s="28" t="s">
        <v>70</v>
      </c>
      <c r="S2" s="28"/>
      <c r="T2" s="28"/>
      <c r="U2" s="28" t="s">
        <v>71</v>
      </c>
      <c r="V2" s="28" t="s">
        <v>72</v>
      </c>
      <c r="W2" s="28"/>
      <c r="X2" s="28"/>
      <c r="Y2" s="28" t="s">
        <v>73</v>
      </c>
      <c r="Z2" s="28" t="s">
        <v>70</v>
      </c>
      <c r="AA2" s="28"/>
      <c r="AB2" s="28"/>
      <c r="AC2" s="5" t="s">
        <v>74</v>
      </c>
      <c r="AD2" s="5" t="s">
        <v>72</v>
      </c>
      <c r="AG2" s="5" t="s">
        <v>75</v>
      </c>
      <c r="AH2" s="5" t="s">
        <v>76</v>
      </c>
      <c r="AI2" s="5" t="s">
        <v>70</v>
      </c>
      <c r="AJ2" s="5" t="s">
        <v>77</v>
      </c>
      <c r="AM2" s="28" t="s">
        <v>71</v>
      </c>
      <c r="AN2" s="28" t="s">
        <v>72</v>
      </c>
      <c r="AO2" s="28"/>
      <c r="AP2" s="28"/>
      <c r="AQ2" s="28" t="s">
        <v>73</v>
      </c>
      <c r="AR2" s="28" t="s">
        <v>70</v>
      </c>
      <c r="AS2" s="28"/>
      <c r="AT2" s="28"/>
      <c r="AU2" s="28" t="s">
        <v>78</v>
      </c>
      <c r="AV2" s="28" t="s">
        <v>72</v>
      </c>
      <c r="AW2" s="28"/>
      <c r="AX2" s="28"/>
      <c r="AY2" s="28" t="s">
        <v>79</v>
      </c>
    </row>
    <row r="3">
      <c r="A3" s="33" t="s">
        <v>80</v>
      </c>
      <c r="B3" s="33">
        <v>0.0</v>
      </c>
      <c r="C3" s="44">
        <v>6.0</v>
      </c>
      <c r="D3" s="45">
        <v>1.0</v>
      </c>
      <c r="E3" s="44">
        <v>4.0</v>
      </c>
      <c r="G3" s="5" t="s">
        <v>67</v>
      </c>
      <c r="H3" s="32"/>
      <c r="K3" s="65"/>
      <c r="L3" s="65"/>
      <c r="Q3" s="28"/>
      <c r="R3" s="28"/>
      <c r="S3" s="65"/>
      <c r="T3" s="65"/>
      <c r="U3" s="28"/>
      <c r="V3" s="28"/>
      <c r="W3" s="28"/>
      <c r="X3" s="28"/>
      <c r="Y3" s="28"/>
      <c r="Z3" s="28"/>
      <c r="AA3" s="65"/>
      <c r="AB3" s="65"/>
      <c r="AD3" s="66"/>
      <c r="AE3" s="66"/>
      <c r="AF3" s="66"/>
      <c r="AK3" s="65"/>
      <c r="AL3" s="65"/>
      <c r="AM3" s="28"/>
      <c r="AN3" s="28"/>
      <c r="AO3" s="28"/>
      <c r="AP3" s="28"/>
      <c r="AQ3" s="28"/>
      <c r="AR3" s="28"/>
      <c r="AS3" s="65"/>
      <c r="AT3" s="65"/>
      <c r="AU3" s="67" t="s">
        <v>10</v>
      </c>
      <c r="AV3" s="28"/>
      <c r="AW3" s="28"/>
      <c r="AX3" s="28"/>
      <c r="AY3" s="28"/>
    </row>
    <row r="4">
      <c r="A4" s="33"/>
      <c r="B4" s="33"/>
      <c r="C4" s="33"/>
      <c r="D4" s="33"/>
      <c r="E4" s="33"/>
      <c r="G4" s="5" t="s">
        <v>80</v>
      </c>
      <c r="H4" s="32"/>
      <c r="O4" s="65"/>
      <c r="P4" s="65"/>
      <c r="Q4" s="28"/>
      <c r="R4" s="28"/>
      <c r="S4" s="28"/>
      <c r="T4" s="28"/>
      <c r="U4" s="28"/>
      <c r="V4" s="28"/>
      <c r="W4" s="65"/>
      <c r="X4" s="65"/>
      <c r="Y4" s="28"/>
      <c r="Z4" s="28"/>
      <c r="AA4" s="28"/>
      <c r="AB4" s="28"/>
      <c r="AE4" s="65"/>
      <c r="AF4" s="65"/>
      <c r="AI4" s="66"/>
      <c r="AM4" s="28"/>
      <c r="AN4" s="28"/>
      <c r="AO4" s="65"/>
      <c r="AP4" s="65"/>
      <c r="AQ4" s="28"/>
      <c r="AR4" s="28"/>
      <c r="AS4" s="28"/>
      <c r="AT4" s="28"/>
      <c r="AU4" s="28"/>
      <c r="AV4" s="28"/>
      <c r="AW4" s="65"/>
      <c r="AX4" s="65"/>
      <c r="AY4" s="67" t="s">
        <v>10</v>
      </c>
    </row>
    <row r="5">
      <c r="A5" s="33"/>
      <c r="B5" s="33"/>
      <c r="C5" s="33"/>
      <c r="D5" s="33"/>
      <c r="E5" s="33"/>
      <c r="H5" s="37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  <c r="BB6" s="5">
        <v>47.0</v>
      </c>
      <c r="BC6" s="5">
        <v>48.0</v>
      </c>
      <c r="BD6" s="5">
        <v>49.0</v>
      </c>
      <c r="BE6" s="5">
        <v>50.0</v>
      </c>
      <c r="BF6" s="5">
        <v>51.0</v>
      </c>
      <c r="BG6" s="5">
        <v>52.0</v>
      </c>
      <c r="BH6" s="5">
        <v>53.0</v>
      </c>
      <c r="BI6" s="5">
        <v>54.0</v>
      </c>
      <c r="BJ6" s="5">
        <v>55.0</v>
      </c>
      <c r="BK6" s="5">
        <v>56.0</v>
      </c>
      <c r="BL6" s="5">
        <v>57.0</v>
      </c>
      <c r="BM6" s="5">
        <v>58.0</v>
      </c>
      <c r="BN6" s="5">
        <v>59.0</v>
      </c>
      <c r="BO6" s="5">
        <v>60.0</v>
      </c>
    </row>
    <row r="7">
      <c r="A7" s="5" t="s">
        <v>35</v>
      </c>
    </row>
    <row r="8">
      <c r="A8" s="5" t="s">
        <v>81</v>
      </c>
      <c r="AL8" s="5" t="s">
        <v>82</v>
      </c>
    </row>
    <row r="9">
      <c r="AL9" s="5" t="s">
        <v>83</v>
      </c>
    </row>
    <row r="26">
      <c r="A26" s="5" t="s">
        <v>84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8" width="5.13"/>
  </cols>
  <sheetData>
    <row r="1">
      <c r="A1" s="1" t="s">
        <v>0</v>
      </c>
      <c r="F1" s="2" t="s">
        <v>1</v>
      </c>
      <c r="G1" s="2" t="s">
        <v>2</v>
      </c>
      <c r="H1" s="2" t="s">
        <v>85</v>
      </c>
      <c r="I1" s="2" t="s">
        <v>3</v>
      </c>
      <c r="J1" s="3" t="s">
        <v>4</v>
      </c>
      <c r="K1" s="2" t="s">
        <v>85</v>
      </c>
      <c r="L1" s="2" t="s">
        <v>3</v>
      </c>
      <c r="Y1" s="4"/>
      <c r="Z1" s="5" t="s">
        <v>5</v>
      </c>
    </row>
    <row r="2">
      <c r="A2" s="5" t="s">
        <v>86</v>
      </c>
      <c r="F2" s="6" t="s">
        <v>7</v>
      </c>
      <c r="G2" s="6">
        <v>0.0</v>
      </c>
      <c r="H2" s="6">
        <v>2.0</v>
      </c>
      <c r="I2" s="2">
        <v>5.0</v>
      </c>
      <c r="J2" s="7">
        <v>1.0</v>
      </c>
      <c r="K2" s="6">
        <f t="shared" ref="K2:K5" si="1">(1-0.4)*H2+0.4*I2</f>
        <v>3.2</v>
      </c>
      <c r="L2" s="2">
        <v>6.0</v>
      </c>
      <c r="Y2" s="8" t="s">
        <v>4</v>
      </c>
      <c r="Z2" s="5" t="s">
        <v>8</v>
      </c>
    </row>
    <row r="3">
      <c r="A3" s="5" t="s">
        <v>87</v>
      </c>
      <c r="F3" s="6" t="s">
        <v>9</v>
      </c>
      <c r="G3" s="6">
        <v>0.0</v>
      </c>
      <c r="H3" s="6">
        <v>3.0</v>
      </c>
      <c r="I3" s="2">
        <v>4.0</v>
      </c>
      <c r="J3" s="7">
        <v>1.0</v>
      </c>
      <c r="K3" s="6">
        <f t="shared" si="1"/>
        <v>3.4</v>
      </c>
      <c r="L3" s="2">
        <v>4.0</v>
      </c>
      <c r="Y3" s="9" t="s">
        <v>10</v>
      </c>
      <c r="Z3" s="5" t="s">
        <v>11</v>
      </c>
    </row>
    <row r="4">
      <c r="F4" s="6" t="s">
        <v>12</v>
      </c>
      <c r="G4" s="6">
        <v>8.0</v>
      </c>
      <c r="H4" s="6">
        <v>1.0</v>
      </c>
      <c r="I4" s="2">
        <v>2.0</v>
      </c>
      <c r="J4" s="7">
        <v>2.0</v>
      </c>
      <c r="K4" s="6">
        <f t="shared" si="1"/>
        <v>1.4</v>
      </c>
      <c r="L4" s="2">
        <v>1.0</v>
      </c>
    </row>
    <row r="5">
      <c r="D5" s="10"/>
      <c r="E5" s="10"/>
      <c r="F5" s="6" t="s">
        <v>15</v>
      </c>
      <c r="G5" s="6">
        <v>17.0</v>
      </c>
      <c r="H5" s="6">
        <v>1.0</v>
      </c>
      <c r="I5" s="2">
        <v>6.0</v>
      </c>
      <c r="J5" s="7">
        <v>6.0</v>
      </c>
      <c r="K5" s="6">
        <f t="shared" si="1"/>
        <v>3</v>
      </c>
      <c r="L5" s="2">
        <v>4.0</v>
      </c>
    </row>
    <row r="6">
      <c r="D6" s="10"/>
      <c r="E6" s="10"/>
    </row>
    <row r="7">
      <c r="A7" s="11"/>
    </row>
    <row r="8">
      <c r="A8" s="12" t="s">
        <v>7</v>
      </c>
      <c r="B8" s="4"/>
      <c r="C8" s="4"/>
      <c r="D8" s="4"/>
      <c r="E8" s="4"/>
      <c r="F8" s="4"/>
      <c r="G8" s="8" t="s">
        <v>4</v>
      </c>
      <c r="H8" s="10"/>
      <c r="I8" s="10"/>
      <c r="M8" s="4"/>
      <c r="N8" s="4"/>
      <c r="O8" s="4"/>
      <c r="P8" s="4"/>
      <c r="Q8" s="4"/>
      <c r="R8" s="4"/>
      <c r="S8" s="9" t="s">
        <v>10</v>
      </c>
      <c r="U8" s="5"/>
    </row>
    <row r="9">
      <c r="A9" s="11"/>
    </row>
    <row r="10">
      <c r="A10" s="12" t="s">
        <v>9</v>
      </c>
      <c r="E10" s="10"/>
      <c r="F10" s="10"/>
      <c r="G10" s="4"/>
      <c r="H10" s="4"/>
      <c r="I10" s="4"/>
      <c r="J10" s="4"/>
      <c r="K10" s="8" t="s">
        <v>4</v>
      </c>
      <c r="O10" s="5"/>
    </row>
    <row r="11">
      <c r="A11" s="11"/>
    </row>
    <row r="12">
      <c r="A12" s="12" t="s">
        <v>12</v>
      </c>
      <c r="F12" s="10"/>
      <c r="G12" s="10"/>
      <c r="H12" s="10"/>
      <c r="I12" s="10"/>
      <c r="J12" s="10"/>
      <c r="K12" s="4"/>
      <c r="L12" s="4"/>
      <c r="M12" s="8" t="s">
        <v>4</v>
      </c>
      <c r="N12" s="8" t="s">
        <v>4</v>
      </c>
      <c r="Q12" s="5"/>
    </row>
    <row r="13">
      <c r="A13" s="11"/>
    </row>
    <row r="14">
      <c r="A14" s="12" t="s">
        <v>15</v>
      </c>
      <c r="S14" s="4"/>
      <c r="T14" s="4"/>
      <c r="U14" s="4"/>
      <c r="V14" s="4"/>
      <c r="W14" s="4"/>
      <c r="X14" s="4"/>
      <c r="Y14" s="8" t="s">
        <v>4</v>
      </c>
      <c r="Z14" s="8" t="s">
        <v>4</v>
      </c>
      <c r="AA14" s="8" t="s">
        <v>4</v>
      </c>
      <c r="AB14" s="8" t="s">
        <v>4</v>
      </c>
    </row>
    <row r="15">
      <c r="A15" s="13">
        <v>0.0</v>
      </c>
      <c r="B15" s="14">
        <v>1.0</v>
      </c>
      <c r="C15" s="14">
        <v>2.0</v>
      </c>
      <c r="D15" s="14">
        <v>3.0</v>
      </c>
      <c r="E15" s="14">
        <v>4.0</v>
      </c>
      <c r="F15" s="14">
        <v>5.0</v>
      </c>
      <c r="G15" s="14">
        <v>6.0</v>
      </c>
      <c r="H15" s="14">
        <v>7.0</v>
      </c>
      <c r="I15" s="14">
        <v>8.0</v>
      </c>
      <c r="J15" s="14">
        <v>9.0</v>
      </c>
      <c r="K15" s="14">
        <v>10.0</v>
      </c>
      <c r="L15" s="14">
        <v>11.0</v>
      </c>
      <c r="M15" s="14">
        <v>12.0</v>
      </c>
      <c r="N15" s="14">
        <v>13.0</v>
      </c>
      <c r="O15" s="14">
        <v>14.0</v>
      </c>
      <c r="P15" s="14">
        <v>15.0</v>
      </c>
      <c r="Q15" s="14">
        <v>16.0</v>
      </c>
      <c r="R15" s="14">
        <v>17.0</v>
      </c>
      <c r="S15" s="14">
        <v>18.0</v>
      </c>
      <c r="T15" s="14">
        <v>19.0</v>
      </c>
      <c r="U15" s="14">
        <v>20.0</v>
      </c>
      <c r="V15" s="14">
        <v>21.0</v>
      </c>
      <c r="W15" s="14">
        <v>22.0</v>
      </c>
      <c r="X15" s="14">
        <v>23.0</v>
      </c>
      <c r="Y15" s="14">
        <v>24.0</v>
      </c>
      <c r="Z15" s="14">
        <v>25.0</v>
      </c>
      <c r="AA15" s="14">
        <v>26.0</v>
      </c>
      <c r="AB15" s="14"/>
    </row>
    <row r="16">
      <c r="A16" s="5" t="s">
        <v>7</v>
      </c>
      <c r="F16" s="5" t="s">
        <v>9</v>
      </c>
      <c r="J16" s="5" t="s">
        <v>88</v>
      </c>
      <c r="L16" s="5" t="s">
        <v>88</v>
      </c>
      <c r="R16" s="5" t="s">
        <v>89</v>
      </c>
    </row>
    <row r="17">
      <c r="A17" s="5" t="s">
        <v>9</v>
      </c>
      <c r="J17" s="5" t="s">
        <v>90</v>
      </c>
      <c r="L17" s="5" t="s">
        <v>89</v>
      </c>
      <c r="R17" s="5" t="s">
        <v>91</v>
      </c>
    </row>
    <row r="18">
      <c r="R18" s="5" t="s">
        <v>92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6.38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93</v>
      </c>
      <c r="F2" s="6" t="s">
        <v>7</v>
      </c>
      <c r="G2" s="6">
        <v>1.0</v>
      </c>
      <c r="H2" s="2">
        <v>2.0</v>
      </c>
      <c r="I2" s="7">
        <v>2.0</v>
      </c>
      <c r="J2" s="2">
        <v>5.0</v>
      </c>
      <c r="W2" s="8" t="s">
        <v>4</v>
      </c>
      <c r="X2" s="5" t="s">
        <v>8</v>
      </c>
    </row>
    <row r="3">
      <c r="A3" s="5" t="s">
        <v>94</v>
      </c>
      <c r="F3" s="6" t="s">
        <v>9</v>
      </c>
      <c r="G3" s="6">
        <v>0.0</v>
      </c>
      <c r="H3" s="2">
        <v>3.0</v>
      </c>
      <c r="I3" s="7">
        <v>3.0</v>
      </c>
      <c r="J3" s="2">
        <v>5.0</v>
      </c>
      <c r="W3" s="9" t="s">
        <v>10</v>
      </c>
      <c r="X3" s="5" t="s">
        <v>11</v>
      </c>
    </row>
    <row r="4">
      <c r="F4" s="6" t="s">
        <v>12</v>
      </c>
      <c r="G4" s="6">
        <v>0.0</v>
      </c>
      <c r="H4" s="2">
        <v>4.0</v>
      </c>
      <c r="I4" s="7">
        <v>4.0</v>
      </c>
      <c r="J4" s="2">
        <v>3.0</v>
      </c>
    </row>
    <row r="5">
      <c r="D5" s="10"/>
      <c r="E5" s="10"/>
    </row>
    <row r="6">
      <c r="A6" s="11"/>
    </row>
    <row r="7">
      <c r="A7" s="12" t="s">
        <v>7</v>
      </c>
      <c r="E7" s="4"/>
      <c r="F7" s="4"/>
      <c r="G7" s="68"/>
      <c r="H7" s="68"/>
      <c r="I7" s="30"/>
      <c r="J7" s="30"/>
      <c r="K7" s="30"/>
      <c r="L7" s="8" t="s">
        <v>4</v>
      </c>
      <c r="M7" s="8" t="s">
        <v>4</v>
      </c>
      <c r="N7" s="4"/>
      <c r="O7" s="4"/>
      <c r="P7" s="4"/>
      <c r="Q7" s="4"/>
      <c r="R7" s="4"/>
      <c r="S7" s="9" t="s">
        <v>10</v>
      </c>
    </row>
    <row r="8">
      <c r="A8" s="11"/>
    </row>
    <row r="9">
      <c r="A9" s="12" t="s">
        <v>9</v>
      </c>
      <c r="B9" s="4"/>
      <c r="C9" s="4"/>
      <c r="D9" s="4"/>
      <c r="E9" s="8" t="s">
        <v>4</v>
      </c>
      <c r="F9" s="8" t="s">
        <v>4</v>
      </c>
      <c r="G9" s="8" t="s">
        <v>4</v>
      </c>
      <c r="H9" s="4"/>
      <c r="I9" s="4"/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B11" s="4"/>
      <c r="C11" s="4"/>
      <c r="D11" s="4"/>
      <c r="E11" s="4"/>
      <c r="F11" s="68"/>
      <c r="G11" s="68"/>
      <c r="H11" s="8" t="s">
        <v>4</v>
      </c>
      <c r="I11" s="8" t="s">
        <v>4</v>
      </c>
      <c r="J11" s="8" t="s">
        <v>4</v>
      </c>
      <c r="K11" s="8" t="s">
        <v>4</v>
      </c>
      <c r="L11" s="4"/>
      <c r="M11" s="4"/>
      <c r="N11" s="4"/>
      <c r="O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9</v>
      </c>
      <c r="D15" s="5" t="s">
        <v>7</v>
      </c>
      <c r="G15" s="5" t="s">
        <v>9</v>
      </c>
      <c r="J15" s="5" t="s">
        <v>9</v>
      </c>
      <c r="K15" s="5" t="s">
        <v>12</v>
      </c>
      <c r="M15" s="5" t="s">
        <v>7</v>
      </c>
      <c r="P15" s="5" t="s">
        <v>7</v>
      </c>
    </row>
    <row r="16">
      <c r="A16" s="5" t="s">
        <v>12</v>
      </c>
      <c r="D16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14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9">
        <v>1.0</v>
      </c>
      <c r="J3" s="20">
        <v>3.0</v>
      </c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</row>
    <row r="9">
      <c r="A9" s="12" t="s">
        <v>9</v>
      </c>
      <c r="B9" s="4"/>
      <c r="C9" s="4"/>
      <c r="D9" s="4"/>
      <c r="E9" s="8" t="s">
        <v>4</v>
      </c>
      <c r="F9" s="10"/>
      <c r="L9" s="4"/>
      <c r="M9" s="4"/>
      <c r="N9" s="4"/>
      <c r="O9" s="9" t="s">
        <v>10</v>
      </c>
    </row>
    <row r="10">
      <c r="A10" s="11"/>
    </row>
    <row r="11">
      <c r="A11" s="12" t="s">
        <v>12</v>
      </c>
      <c r="E11" s="4"/>
      <c r="F11" s="8" t="s">
        <v>4</v>
      </c>
      <c r="G11" s="8" t="s">
        <v>4</v>
      </c>
      <c r="H11" s="8" t="s">
        <v>4</v>
      </c>
      <c r="I11" s="4"/>
      <c r="J11" s="9" t="s">
        <v>10</v>
      </c>
    </row>
    <row r="12">
      <c r="A12" s="11"/>
    </row>
    <row r="13">
      <c r="A13" s="12" t="s">
        <v>15</v>
      </c>
      <c r="F13" s="4"/>
      <c r="G13" s="4"/>
      <c r="H13" s="4"/>
      <c r="I13" s="8" t="s">
        <v>4</v>
      </c>
      <c r="J13" s="4"/>
      <c r="K13" s="4"/>
      <c r="L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D15" s="5" t="s">
        <v>7</v>
      </c>
      <c r="E15" s="5" t="s">
        <v>7</v>
      </c>
      <c r="H15" s="5" t="s">
        <v>7</v>
      </c>
      <c r="I15" s="5" t="s">
        <v>7</v>
      </c>
      <c r="K15" s="5" t="s">
        <v>7</v>
      </c>
      <c r="N15" s="5" t="s">
        <v>7</v>
      </c>
    </row>
    <row r="16">
      <c r="A16" s="5" t="s">
        <v>9</v>
      </c>
      <c r="D16" s="5" t="s">
        <v>12</v>
      </c>
      <c r="E16" s="5" t="s">
        <v>15</v>
      </c>
      <c r="H16" s="5" t="s">
        <v>9</v>
      </c>
      <c r="I16" s="5" t="s">
        <v>9</v>
      </c>
      <c r="K16" s="5" t="s">
        <v>9</v>
      </c>
    </row>
    <row r="17">
      <c r="D17" s="5" t="s">
        <v>15</v>
      </c>
      <c r="E17" s="5" t="s">
        <v>9</v>
      </c>
      <c r="H17" s="5" t="s">
        <v>12</v>
      </c>
      <c r="I17" s="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M1" s="25"/>
      <c r="N1" s="25"/>
      <c r="W1" s="4"/>
      <c r="X1" s="5" t="s">
        <v>5</v>
      </c>
    </row>
    <row r="2">
      <c r="A2" s="5" t="s">
        <v>16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M2" s="26"/>
      <c r="N2" s="27"/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8">
        <v>1.0</v>
      </c>
      <c r="J3" s="17">
        <v>3.0</v>
      </c>
      <c r="M3" s="26"/>
      <c r="N3" s="27"/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  <c r="M4" s="26"/>
      <c r="N4" s="27"/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  <c r="M5" s="28"/>
      <c r="N5" s="29"/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</row>
    <row r="9">
      <c r="A9" s="12" t="s">
        <v>9</v>
      </c>
      <c r="B9" s="4"/>
      <c r="D9" s="4"/>
      <c r="E9" s="4"/>
      <c r="F9" s="30"/>
      <c r="G9" s="8" t="s">
        <v>4</v>
      </c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C11" s="4"/>
      <c r="D11" s="8" t="s">
        <v>4</v>
      </c>
      <c r="E11" s="8" t="s">
        <v>4</v>
      </c>
      <c r="F11" s="8" t="s">
        <v>4</v>
      </c>
      <c r="G11" s="4"/>
      <c r="H11" s="9" t="s">
        <v>10</v>
      </c>
    </row>
    <row r="12">
      <c r="A12" s="11"/>
    </row>
    <row r="13">
      <c r="A13" s="12" t="s">
        <v>15</v>
      </c>
      <c r="F13" s="4"/>
      <c r="H13" s="4"/>
      <c r="I13" s="4"/>
      <c r="J13" s="8" t="s">
        <v>4</v>
      </c>
      <c r="M13" s="4"/>
      <c r="N13" s="4"/>
      <c r="O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B15" s="5" t="s">
        <v>7</v>
      </c>
      <c r="C15" s="5" t="s">
        <v>7</v>
      </c>
      <c r="E15" s="5" t="s">
        <v>7</v>
      </c>
      <c r="F15" s="5" t="s">
        <v>7</v>
      </c>
      <c r="G15" s="5" t="s">
        <v>7</v>
      </c>
      <c r="I15" s="5" t="s">
        <v>7</v>
      </c>
      <c r="J15" s="5" t="s">
        <v>7</v>
      </c>
      <c r="L15" s="5" t="s">
        <v>7</v>
      </c>
    </row>
    <row r="16">
      <c r="A16" s="5" t="s">
        <v>9</v>
      </c>
      <c r="B16" s="5" t="s">
        <v>12</v>
      </c>
      <c r="C16" s="5" t="s">
        <v>9</v>
      </c>
      <c r="E16" s="5" t="s">
        <v>15</v>
      </c>
      <c r="F16" s="5" t="s">
        <v>12</v>
      </c>
      <c r="G16" s="5" t="s">
        <v>15</v>
      </c>
      <c r="I16" s="5" t="s">
        <v>9</v>
      </c>
      <c r="J16" s="5" t="s">
        <v>15</v>
      </c>
      <c r="L16" s="5" t="s">
        <v>15</v>
      </c>
    </row>
    <row r="17">
      <c r="C17" s="5" t="s">
        <v>15</v>
      </c>
      <c r="G17" s="5" t="s">
        <v>9</v>
      </c>
    </row>
    <row r="18">
      <c r="J18" s="5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9.38"/>
    <col customWidth="1" min="8" max="8" width="3.88"/>
    <col customWidth="1" min="9" max="54" width="2.5"/>
    <col customWidth="1" min="55" max="68" width="3.13"/>
  </cols>
  <sheetData>
    <row r="1">
      <c r="A1" s="31"/>
      <c r="B1" s="6" t="s">
        <v>18</v>
      </c>
      <c r="C1" s="6" t="s">
        <v>19</v>
      </c>
      <c r="D1" s="6" t="s">
        <v>3</v>
      </c>
      <c r="E1" s="6" t="s">
        <v>20</v>
      </c>
      <c r="F1" s="6" t="s">
        <v>3</v>
      </c>
      <c r="I1" s="32"/>
    </row>
    <row r="2">
      <c r="A2" s="33" t="s">
        <v>7</v>
      </c>
      <c r="B2" s="6">
        <v>2.0</v>
      </c>
      <c r="C2" s="6">
        <v>3.0</v>
      </c>
      <c r="D2" s="2">
        <v>2.0</v>
      </c>
      <c r="E2" s="34">
        <v>1.0</v>
      </c>
      <c r="F2" s="2">
        <v>2.0</v>
      </c>
      <c r="H2" s="5" t="s">
        <v>7</v>
      </c>
      <c r="I2" s="32"/>
      <c r="O2" s="4"/>
      <c r="P2" s="4"/>
      <c r="Q2" s="35"/>
      <c r="R2" s="4"/>
      <c r="S2" s="4"/>
      <c r="T2" s="5" t="s">
        <v>10</v>
      </c>
    </row>
    <row r="3">
      <c r="A3" s="33" t="s">
        <v>9</v>
      </c>
      <c r="B3" s="6">
        <v>2.0</v>
      </c>
      <c r="C3" s="6">
        <v>1.0</v>
      </c>
      <c r="D3" s="2">
        <v>6.0</v>
      </c>
      <c r="E3" s="34">
        <v>1.0</v>
      </c>
      <c r="F3" s="2">
        <v>3.0</v>
      </c>
      <c r="H3" s="5" t="s">
        <v>9</v>
      </c>
      <c r="I3" s="36"/>
      <c r="J3" s="4"/>
      <c r="K3" s="4"/>
      <c r="L3" s="4"/>
      <c r="M3" s="4"/>
      <c r="N3" s="4"/>
      <c r="O3" s="35"/>
      <c r="T3" s="4"/>
      <c r="V3" s="4"/>
      <c r="W3" s="4"/>
      <c r="X3" s="5" t="s">
        <v>10</v>
      </c>
    </row>
    <row r="4">
      <c r="A4" s="33" t="s">
        <v>12</v>
      </c>
      <c r="B4" s="6">
        <v>5.0</v>
      </c>
      <c r="C4" s="6">
        <v>2.0</v>
      </c>
      <c r="D4" s="2">
        <v>1.0</v>
      </c>
      <c r="E4" s="34">
        <v>3.0</v>
      </c>
      <c r="F4" s="2">
        <v>1.0</v>
      </c>
      <c r="H4" s="5" t="s">
        <v>12</v>
      </c>
      <c r="I4" s="32"/>
      <c r="Q4" s="4"/>
      <c r="R4" s="35"/>
      <c r="S4" s="35"/>
      <c r="T4" s="35"/>
      <c r="U4" s="4"/>
      <c r="V4" s="5" t="s">
        <v>10</v>
      </c>
    </row>
    <row r="5">
      <c r="A5" s="33" t="s">
        <v>15</v>
      </c>
      <c r="B5" s="6">
        <v>8.0</v>
      </c>
      <c r="C5" s="6">
        <v>1.0</v>
      </c>
      <c r="D5" s="2">
        <v>3.0</v>
      </c>
      <c r="E5" s="34">
        <v>1.0</v>
      </c>
      <c r="F5" s="2">
        <v>2.0</v>
      </c>
      <c r="H5" s="5" t="s">
        <v>15</v>
      </c>
      <c r="I5" s="37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9"/>
      <c r="Y5" s="39"/>
      <c r="Z5" s="39"/>
      <c r="AA5" s="40"/>
      <c r="AB5" s="39"/>
      <c r="AC5" s="39"/>
      <c r="AD5" s="41" t="s">
        <v>10</v>
      </c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</row>
    <row r="6">
      <c r="H6" s="5">
        <v>0.0</v>
      </c>
      <c r="I6" s="5">
        <v>1.0</v>
      </c>
      <c r="J6" s="5">
        <v>2.0</v>
      </c>
      <c r="K6" s="5">
        <v>3.0</v>
      </c>
      <c r="L6" s="5">
        <v>4.0</v>
      </c>
      <c r="M6" s="5">
        <v>5.0</v>
      </c>
      <c r="N6" s="5">
        <v>6.0</v>
      </c>
      <c r="O6" s="5">
        <v>7.0</v>
      </c>
      <c r="P6" s="5">
        <v>8.0</v>
      </c>
      <c r="Q6" s="5">
        <v>9.0</v>
      </c>
      <c r="R6" s="5">
        <v>10.0</v>
      </c>
      <c r="S6" s="5">
        <v>11.0</v>
      </c>
      <c r="T6" s="5">
        <v>12.0</v>
      </c>
      <c r="U6" s="5">
        <v>13.0</v>
      </c>
      <c r="V6" s="5">
        <v>14.0</v>
      </c>
      <c r="W6" s="5">
        <v>15.0</v>
      </c>
      <c r="X6" s="5">
        <v>16.0</v>
      </c>
      <c r="Y6" s="5">
        <v>17.0</v>
      </c>
      <c r="Z6" s="5">
        <v>18.0</v>
      </c>
      <c r="AA6" s="5">
        <v>19.0</v>
      </c>
      <c r="AB6" s="5">
        <v>20.0</v>
      </c>
      <c r="AC6" s="5">
        <v>21.0</v>
      </c>
      <c r="AD6" s="5">
        <v>22.0</v>
      </c>
      <c r="AE6" s="5">
        <v>23.0</v>
      </c>
      <c r="AF6" s="5">
        <v>24.0</v>
      </c>
      <c r="AG6" s="5">
        <v>25.0</v>
      </c>
      <c r="AH6" s="5">
        <v>26.0</v>
      </c>
      <c r="AI6" s="5">
        <v>27.0</v>
      </c>
      <c r="AJ6" s="5">
        <v>28.0</v>
      </c>
      <c r="AK6" s="5">
        <v>29.0</v>
      </c>
      <c r="AL6" s="5">
        <v>30.0</v>
      </c>
      <c r="AM6" s="5">
        <v>31.0</v>
      </c>
      <c r="AN6" s="5">
        <v>32.0</v>
      </c>
      <c r="AO6" s="5">
        <v>33.0</v>
      </c>
      <c r="AP6" s="5">
        <v>34.0</v>
      </c>
      <c r="AQ6" s="5">
        <v>35.0</v>
      </c>
      <c r="AR6" s="5">
        <v>36.0</v>
      </c>
      <c r="AS6" s="5">
        <v>37.0</v>
      </c>
      <c r="AT6" s="5">
        <v>38.0</v>
      </c>
      <c r="AU6" s="5">
        <v>39.0</v>
      </c>
      <c r="AV6" s="5">
        <v>40.0</v>
      </c>
      <c r="AW6" s="5">
        <v>41.0</v>
      </c>
      <c r="AX6" s="5">
        <v>42.0</v>
      </c>
      <c r="AY6" s="5">
        <v>43.0</v>
      </c>
      <c r="AZ6" s="5">
        <v>44.0</v>
      </c>
      <c r="BA6" s="5">
        <v>45.0</v>
      </c>
      <c r="BB6" s="5">
        <v>46.0</v>
      </c>
    </row>
    <row r="7">
      <c r="A7" s="5" t="s">
        <v>21</v>
      </c>
      <c r="B7" s="5">
        <v>0.5</v>
      </c>
    </row>
    <row r="8">
      <c r="A8" s="5" t="s">
        <v>22</v>
      </c>
      <c r="H8" s="5" t="s">
        <v>7</v>
      </c>
      <c r="N8" s="5" t="s">
        <v>7</v>
      </c>
      <c r="O8" s="5" t="s">
        <v>9</v>
      </c>
      <c r="P8" s="5" t="s">
        <v>9</v>
      </c>
      <c r="Q8" s="5" t="s">
        <v>7</v>
      </c>
      <c r="S8" s="5" t="s">
        <v>9</v>
      </c>
      <c r="T8" s="5" t="s">
        <v>15</v>
      </c>
      <c r="U8" s="5" t="s">
        <v>9</v>
      </c>
    </row>
    <row r="9">
      <c r="H9" s="5" t="s">
        <v>9</v>
      </c>
      <c r="N9" s="5" t="s">
        <v>12</v>
      </c>
      <c r="O9" s="5" t="s">
        <v>12</v>
      </c>
      <c r="P9" s="5" t="s">
        <v>12</v>
      </c>
      <c r="Q9" s="5" t="s">
        <v>9</v>
      </c>
      <c r="S9" s="5" t="s">
        <v>15</v>
      </c>
      <c r="T9" s="5" t="s">
        <v>12</v>
      </c>
      <c r="U9" s="5" t="s">
        <v>15</v>
      </c>
    </row>
    <row r="10">
      <c r="H10" s="5" t="s">
        <v>12</v>
      </c>
      <c r="N10" s="5" t="s">
        <v>15</v>
      </c>
      <c r="O10" s="5" t="s">
        <v>15</v>
      </c>
      <c r="P10" s="5" t="s">
        <v>15</v>
      </c>
      <c r="Q10" s="5" t="s">
        <v>15</v>
      </c>
    </row>
    <row r="11">
      <c r="A11" s="31"/>
      <c r="B11" s="6" t="s">
        <v>18</v>
      </c>
      <c r="C11" s="6" t="s">
        <v>19</v>
      </c>
      <c r="D11" s="6" t="s">
        <v>23</v>
      </c>
      <c r="E11" s="6" t="s">
        <v>20</v>
      </c>
      <c r="F11" s="6" t="s">
        <v>23</v>
      </c>
      <c r="H11" s="5" t="s">
        <v>15</v>
      </c>
    </row>
    <row r="12">
      <c r="A12" s="33" t="s">
        <v>7</v>
      </c>
      <c r="B12" s="6">
        <v>2.0</v>
      </c>
      <c r="C12" s="6">
        <v>3.0</v>
      </c>
      <c r="D12" s="2">
        <f t="shared" ref="D12:D15" si="1">(B12+C12)/2</f>
        <v>2.5</v>
      </c>
      <c r="E12" s="34">
        <v>1.0</v>
      </c>
      <c r="F12" s="2">
        <f>(2.5+2)/2</f>
        <v>2.25</v>
      </c>
    </row>
    <row r="13">
      <c r="A13" s="33" t="s">
        <v>9</v>
      </c>
      <c r="B13" s="6">
        <v>2.0</v>
      </c>
      <c r="C13" s="6">
        <v>1.0</v>
      </c>
      <c r="D13" s="2">
        <f t="shared" si="1"/>
        <v>1.5</v>
      </c>
      <c r="E13" s="34">
        <v>1.0</v>
      </c>
      <c r="F13" s="2">
        <f>(1.5 + 6)/2</f>
        <v>3.75</v>
      </c>
    </row>
    <row r="14">
      <c r="A14" s="33" t="s">
        <v>12</v>
      </c>
      <c r="B14" s="6">
        <v>5.0</v>
      </c>
      <c r="C14" s="6">
        <v>2.0</v>
      </c>
      <c r="D14" s="2">
        <f t="shared" si="1"/>
        <v>3.5</v>
      </c>
      <c r="E14" s="34">
        <v>3.0</v>
      </c>
      <c r="F14" s="2">
        <f>(3.5+1)/2</f>
        <v>2.25</v>
      </c>
    </row>
    <row r="15">
      <c r="A15" s="33" t="s">
        <v>15</v>
      </c>
      <c r="B15" s="6">
        <v>8.0</v>
      </c>
      <c r="C15" s="6">
        <v>1.0</v>
      </c>
      <c r="D15" s="2">
        <f t="shared" si="1"/>
        <v>4.5</v>
      </c>
      <c r="E15" s="34">
        <v>1.0</v>
      </c>
      <c r="F15" s="2">
        <f>(4.5+3)/2</f>
        <v>3.75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0"/>
    <col customWidth="1" min="8" max="53" width="2.38"/>
    <col customWidth="1" min="54" max="67" width="3.13"/>
  </cols>
  <sheetData>
    <row r="1">
      <c r="A1" s="31"/>
      <c r="B1" s="33" t="s">
        <v>24</v>
      </c>
      <c r="C1" s="33" t="s">
        <v>3</v>
      </c>
      <c r="D1" s="33" t="s">
        <v>20</v>
      </c>
      <c r="E1" s="33" t="s">
        <v>3</v>
      </c>
      <c r="H1" s="32"/>
    </row>
    <row r="2">
      <c r="A2" s="33" t="s">
        <v>7</v>
      </c>
      <c r="B2" s="6">
        <v>0.0</v>
      </c>
      <c r="C2" s="2">
        <v>4.0</v>
      </c>
      <c r="D2" s="34">
        <v>1.0</v>
      </c>
      <c r="E2" s="2">
        <v>2.0</v>
      </c>
      <c r="G2" s="5" t="s">
        <v>7</v>
      </c>
      <c r="H2" s="36"/>
      <c r="I2" s="4"/>
      <c r="J2" s="4"/>
      <c r="K2" s="4"/>
      <c r="L2" s="35"/>
      <c r="S2" s="4"/>
      <c r="T2" s="4"/>
      <c r="U2" s="5" t="s">
        <v>10</v>
      </c>
    </row>
    <row r="3">
      <c r="A3" s="33" t="s">
        <v>9</v>
      </c>
      <c r="B3" s="6">
        <v>0.0</v>
      </c>
      <c r="C3" s="2">
        <v>3.0</v>
      </c>
      <c r="D3" s="34">
        <v>1.0</v>
      </c>
      <c r="E3" s="2">
        <v>3.0</v>
      </c>
      <c r="G3" s="5" t="s">
        <v>9</v>
      </c>
      <c r="H3" s="32"/>
      <c r="M3" s="4"/>
      <c r="N3" s="4"/>
      <c r="O3" s="4"/>
      <c r="P3" s="35"/>
    </row>
    <row r="4">
      <c r="A4" s="33" t="s">
        <v>12</v>
      </c>
      <c r="B4" s="6">
        <v>1.0</v>
      </c>
      <c r="C4" s="2">
        <v>1.0</v>
      </c>
      <c r="D4" s="34">
        <v>3.0</v>
      </c>
      <c r="E4" s="2">
        <v>1.0</v>
      </c>
      <c r="G4" s="5" t="s">
        <v>12</v>
      </c>
      <c r="H4" s="32"/>
      <c r="L4" s="4"/>
      <c r="M4" s="35"/>
      <c r="N4" s="35"/>
      <c r="O4" s="35"/>
      <c r="U4" s="4"/>
      <c r="V4" s="5" t="s">
        <v>10</v>
      </c>
    </row>
    <row r="5">
      <c r="A5" s="33" t="s">
        <v>15</v>
      </c>
      <c r="B5" s="6">
        <v>2.0</v>
      </c>
      <c r="C5" s="2">
        <v>3.0</v>
      </c>
      <c r="D5" s="34">
        <v>1.0</v>
      </c>
      <c r="E5" s="2">
        <v>2.0</v>
      </c>
      <c r="G5" s="5" t="s">
        <v>15</v>
      </c>
      <c r="H5" s="37"/>
      <c r="I5" s="38"/>
      <c r="J5" s="38"/>
      <c r="K5" s="38"/>
      <c r="L5" s="38"/>
      <c r="M5" s="38"/>
      <c r="N5" s="38"/>
      <c r="O5" s="38"/>
      <c r="P5" s="39"/>
      <c r="Q5" s="39"/>
      <c r="R5" s="39"/>
      <c r="S5" s="4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A8" s="5" t="s">
        <v>25</v>
      </c>
      <c r="C8" s="5" t="s">
        <v>26</v>
      </c>
      <c r="G8" s="5" t="s">
        <v>7</v>
      </c>
      <c r="K8" s="5" t="s">
        <v>9</v>
      </c>
      <c r="L8" s="5" t="s">
        <v>7</v>
      </c>
      <c r="O8" s="5" t="s">
        <v>7</v>
      </c>
      <c r="R8" s="5" t="s">
        <v>7</v>
      </c>
      <c r="T8" s="5" t="s">
        <v>9</v>
      </c>
    </row>
    <row r="9">
      <c r="A9" s="1" t="s">
        <v>27</v>
      </c>
      <c r="B9" s="42">
        <f t="shared" ref="B9:B10" si="1">(C2+0)/C2</f>
        <v>1</v>
      </c>
      <c r="C9" s="5" t="s">
        <v>27</v>
      </c>
      <c r="D9" s="43">
        <f>(E2+0)/E2</f>
        <v>1</v>
      </c>
      <c r="G9" s="5" t="s">
        <v>9</v>
      </c>
      <c r="K9" s="5" t="s">
        <v>12</v>
      </c>
      <c r="L9" s="5" t="s">
        <v>9</v>
      </c>
      <c r="O9" s="5" t="s">
        <v>12</v>
      </c>
      <c r="R9" s="5" t="s">
        <v>9</v>
      </c>
      <c r="T9" s="5" t="s">
        <v>12</v>
      </c>
    </row>
    <row r="10">
      <c r="A10" s="5" t="s">
        <v>28</v>
      </c>
      <c r="B10" s="43">
        <f t="shared" si="1"/>
        <v>1</v>
      </c>
      <c r="C10" s="1" t="s">
        <v>28</v>
      </c>
      <c r="D10" s="42">
        <f>(C3+5)/C3</f>
        <v>2.666666667</v>
      </c>
      <c r="K10" s="5" t="s">
        <v>15</v>
      </c>
      <c r="L10" s="5" t="s">
        <v>15</v>
      </c>
      <c r="O10" s="5" t="s">
        <v>15</v>
      </c>
      <c r="R10" s="5" t="s">
        <v>12</v>
      </c>
      <c r="T10" s="5" t="s">
        <v>15</v>
      </c>
    </row>
    <row r="11">
      <c r="C11" s="5" t="s">
        <v>29</v>
      </c>
      <c r="D11" s="43">
        <f>(C5+3)/C5</f>
        <v>2</v>
      </c>
    </row>
    <row r="12">
      <c r="A12" s="5" t="s">
        <v>30</v>
      </c>
    </row>
    <row r="13">
      <c r="A13" s="5" t="s">
        <v>28</v>
      </c>
      <c r="B13" s="43">
        <f>1+4/C3</f>
        <v>2.333333333</v>
      </c>
      <c r="C13" s="5" t="s">
        <v>31</v>
      </c>
    </row>
    <row r="14">
      <c r="A14" s="1" t="s">
        <v>32</v>
      </c>
      <c r="B14" s="42">
        <f>(C4+3)/C4</f>
        <v>4</v>
      </c>
      <c r="C14" s="5" t="s">
        <v>27</v>
      </c>
      <c r="D14" s="43">
        <f>(E2+3)/E2</f>
        <v>2.5</v>
      </c>
    </row>
    <row r="15">
      <c r="A15" s="5" t="s">
        <v>29</v>
      </c>
      <c r="B15" s="43">
        <f>(C5+2)/C5</f>
        <v>1.666666667</v>
      </c>
      <c r="C15" s="5" t="s">
        <v>32</v>
      </c>
      <c r="D15" s="43">
        <f>(E4+0)/E4</f>
        <v>1</v>
      </c>
    </row>
    <row r="16">
      <c r="C16" s="1" t="s">
        <v>29</v>
      </c>
      <c r="D16" s="42">
        <f>(C5+6)/C5</f>
        <v>3</v>
      </c>
    </row>
    <row r="18">
      <c r="A18" s="5" t="s">
        <v>33</v>
      </c>
      <c r="C18" s="5" t="s">
        <v>34</v>
      </c>
    </row>
    <row r="19">
      <c r="A19" s="1" t="s">
        <v>27</v>
      </c>
      <c r="B19" s="42">
        <f>(E2+6)/E2</f>
        <v>4</v>
      </c>
      <c r="C19" s="5" t="s">
        <v>28</v>
      </c>
      <c r="D19" s="43">
        <f>(E3+4)/E3</f>
        <v>2.333333333</v>
      </c>
    </row>
    <row r="20">
      <c r="A20" s="5" t="s">
        <v>28</v>
      </c>
      <c r="B20" s="43">
        <f>(E3+2)/E3</f>
        <v>1.666666667</v>
      </c>
      <c r="C20" s="1" t="s">
        <v>32</v>
      </c>
      <c r="D20" s="42">
        <f>(E4+5)/E4</f>
        <v>6</v>
      </c>
    </row>
    <row r="21">
      <c r="A21" s="5" t="s">
        <v>32</v>
      </c>
      <c r="B21" s="43">
        <f>(E4+3)/E4</f>
        <v>4</v>
      </c>
      <c r="C21" s="5" t="s">
        <v>29</v>
      </c>
      <c r="D21" s="43">
        <f>(E5+1)/E5</f>
        <v>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1"/>
      <c r="B1" s="33" t="s">
        <v>24</v>
      </c>
      <c r="C1" s="33" t="s">
        <v>3</v>
      </c>
      <c r="D1" s="33" t="s">
        <v>20</v>
      </c>
      <c r="E1" s="33" t="s">
        <v>3</v>
      </c>
      <c r="H1" s="32"/>
    </row>
    <row r="2">
      <c r="A2" s="33" t="s">
        <v>7</v>
      </c>
      <c r="B2" s="33">
        <v>0.0</v>
      </c>
      <c r="C2" s="44">
        <v>3.0</v>
      </c>
      <c r="D2" s="45">
        <v>1.0</v>
      </c>
      <c r="E2" s="44">
        <v>4.0</v>
      </c>
      <c r="G2" s="5" t="s">
        <v>7</v>
      </c>
      <c r="H2" s="36"/>
      <c r="I2" s="4"/>
      <c r="P2" s="4"/>
      <c r="Q2" s="35"/>
      <c r="U2" s="4"/>
      <c r="V2" s="4"/>
      <c r="AA2" s="4"/>
      <c r="AB2" s="4"/>
      <c r="AC2" s="5" t="s">
        <v>10</v>
      </c>
    </row>
    <row r="3">
      <c r="A3" s="33" t="s">
        <v>9</v>
      </c>
      <c r="B3" s="33">
        <v>0.0</v>
      </c>
      <c r="C3" s="44">
        <v>3.0</v>
      </c>
      <c r="D3" s="45">
        <v>2.0</v>
      </c>
      <c r="E3" s="44">
        <v>1.0</v>
      </c>
      <c r="G3" s="5" t="s">
        <v>9</v>
      </c>
      <c r="H3" s="32"/>
      <c r="J3" s="4"/>
      <c r="K3" s="4"/>
      <c r="Q3" s="4"/>
      <c r="R3" s="35"/>
      <c r="S3" s="35"/>
      <c r="X3" s="4"/>
      <c r="Y3" s="5" t="s">
        <v>10</v>
      </c>
    </row>
    <row r="4">
      <c r="A4" s="33" t="s">
        <v>12</v>
      </c>
      <c r="B4" s="33">
        <v>1.0</v>
      </c>
      <c r="C4" s="44">
        <v>5.0</v>
      </c>
      <c r="D4" s="45">
        <v>1.0</v>
      </c>
      <c r="E4" s="44">
        <v>4.0</v>
      </c>
      <c r="G4" s="5" t="s">
        <v>12</v>
      </c>
      <c r="H4" s="32"/>
      <c r="L4" s="4"/>
      <c r="M4" s="4"/>
      <c r="R4" s="4"/>
      <c r="S4" s="4"/>
      <c r="W4" s="4"/>
      <c r="X4" s="35"/>
      <c r="AC4" s="4"/>
      <c r="AD4" s="4"/>
      <c r="AF4" s="4"/>
      <c r="AG4" s="4"/>
      <c r="AH4" s="5" t="s">
        <v>10</v>
      </c>
    </row>
    <row r="5">
      <c r="A5" s="33" t="s">
        <v>15</v>
      </c>
      <c r="B5" s="33">
        <v>1.0</v>
      </c>
      <c r="C5" s="44">
        <v>3.0</v>
      </c>
      <c r="D5" s="45">
        <v>1.0</v>
      </c>
      <c r="E5" s="44">
        <v>3.0</v>
      </c>
      <c r="G5" s="5" t="s">
        <v>15</v>
      </c>
      <c r="H5" s="37"/>
      <c r="I5" s="38"/>
      <c r="J5" s="38"/>
      <c r="K5" s="38"/>
      <c r="L5" s="38"/>
      <c r="M5" s="38"/>
      <c r="N5" s="39"/>
      <c r="O5" s="39"/>
      <c r="P5" s="38"/>
      <c r="Q5" s="38"/>
      <c r="R5" s="38"/>
      <c r="S5" s="38"/>
      <c r="T5" s="4"/>
      <c r="U5" s="35"/>
      <c r="V5" s="38"/>
      <c r="W5" s="38"/>
      <c r="X5" s="38"/>
      <c r="Y5" s="4"/>
      <c r="Z5" s="4"/>
      <c r="AA5" s="38"/>
      <c r="AB5" s="38"/>
      <c r="AC5" s="38"/>
      <c r="AD5" s="38"/>
      <c r="AE5" s="4"/>
      <c r="AF5" s="5" t="s">
        <v>10</v>
      </c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35</v>
      </c>
    </row>
    <row r="8">
      <c r="C8" s="5" t="s">
        <v>36</v>
      </c>
      <c r="G8" s="5" t="s">
        <v>7</v>
      </c>
      <c r="I8" s="5" t="s">
        <v>9</v>
      </c>
      <c r="K8" s="5" t="s">
        <v>12</v>
      </c>
      <c r="M8" s="5" t="s">
        <v>15</v>
      </c>
      <c r="O8" s="5" t="s">
        <v>7</v>
      </c>
      <c r="P8" s="5" t="s">
        <v>9</v>
      </c>
      <c r="Q8" s="5" t="s">
        <v>12</v>
      </c>
      <c r="S8" s="5" t="s">
        <v>15</v>
      </c>
      <c r="T8" s="5" t="s">
        <v>7</v>
      </c>
      <c r="V8" s="5" t="s">
        <v>12</v>
      </c>
      <c r="W8" s="5" t="s">
        <v>9</v>
      </c>
      <c r="X8" s="5" t="s">
        <v>15</v>
      </c>
      <c r="Z8" s="5" t="s">
        <v>7</v>
      </c>
      <c r="AB8" s="5" t="s">
        <v>12</v>
      </c>
      <c r="AD8" s="5" t="s">
        <v>15</v>
      </c>
      <c r="AE8" s="5" t="s">
        <v>12</v>
      </c>
    </row>
    <row r="9">
      <c r="G9" s="5" t="s">
        <v>9</v>
      </c>
      <c r="I9" s="5" t="s">
        <v>12</v>
      </c>
      <c r="K9" s="5" t="s">
        <v>15</v>
      </c>
      <c r="M9" s="5" t="s">
        <v>7</v>
      </c>
      <c r="O9" s="5" t="s">
        <v>9</v>
      </c>
      <c r="P9" s="5" t="s">
        <v>12</v>
      </c>
      <c r="Q9" s="5" t="s">
        <v>15</v>
      </c>
      <c r="S9" s="5" t="s">
        <v>7</v>
      </c>
      <c r="T9" s="5" t="s">
        <v>12</v>
      </c>
      <c r="V9" s="5" t="s">
        <v>9</v>
      </c>
      <c r="W9" s="5" t="s">
        <v>15</v>
      </c>
      <c r="X9" s="5" t="s">
        <v>7</v>
      </c>
      <c r="Z9" s="5" t="s">
        <v>12</v>
      </c>
      <c r="AB9" s="5" t="s">
        <v>15</v>
      </c>
      <c r="AD9" s="5" t="s">
        <v>12</v>
      </c>
    </row>
    <row r="10">
      <c r="I10" s="5" t="s">
        <v>15</v>
      </c>
      <c r="K10" s="5" t="s">
        <v>7</v>
      </c>
      <c r="M10" s="5" t="s">
        <v>9</v>
      </c>
      <c r="O10" s="5" t="s">
        <v>12</v>
      </c>
      <c r="P10" s="5" t="s">
        <v>15</v>
      </c>
      <c r="Q10" s="5" t="s">
        <v>7</v>
      </c>
      <c r="S10" s="5" t="s">
        <v>12</v>
      </c>
      <c r="T10" s="5" t="s">
        <v>9</v>
      </c>
      <c r="V10" s="5" t="s">
        <v>15</v>
      </c>
      <c r="W10" s="5" t="s">
        <v>7</v>
      </c>
      <c r="X10" s="5" t="s">
        <v>12</v>
      </c>
      <c r="Z10" s="5" t="s">
        <v>15</v>
      </c>
    </row>
    <row r="11">
      <c r="I11" s="5" t="s">
        <v>7</v>
      </c>
      <c r="K11" s="5" t="s">
        <v>9</v>
      </c>
      <c r="M11" s="5" t="s">
        <v>12</v>
      </c>
      <c r="O11" s="5" t="s">
        <v>15</v>
      </c>
      <c r="S11" s="5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1"/>
      <c r="B1" s="33" t="s">
        <v>24</v>
      </c>
      <c r="C1" s="33" t="s">
        <v>3</v>
      </c>
      <c r="D1" s="33" t="s">
        <v>20</v>
      </c>
      <c r="E1" s="33" t="s">
        <v>3</v>
      </c>
      <c r="H1" s="32"/>
      <c r="R1" s="5" t="s">
        <v>37</v>
      </c>
      <c r="U1" s="5" t="s">
        <v>37</v>
      </c>
      <c r="W1" s="5" t="s">
        <v>37</v>
      </c>
    </row>
    <row r="2">
      <c r="A2" s="33" t="s">
        <v>7</v>
      </c>
      <c r="B2" s="33">
        <v>0.0</v>
      </c>
      <c r="C2" s="44">
        <v>3.0</v>
      </c>
      <c r="D2" s="45">
        <v>3.0</v>
      </c>
      <c r="E2" s="44">
        <v>2.0</v>
      </c>
      <c r="G2" s="5" t="s">
        <v>7</v>
      </c>
      <c r="H2" s="36"/>
      <c r="I2" s="4"/>
      <c r="M2" s="4"/>
      <c r="N2" s="46"/>
      <c r="O2" s="46"/>
      <c r="P2" s="46"/>
      <c r="Q2" s="46"/>
      <c r="R2" s="47"/>
      <c r="S2" s="47"/>
      <c r="T2" s="47"/>
      <c r="U2" s="4"/>
      <c r="V2" s="4"/>
      <c r="W2" s="5" t="s">
        <v>10</v>
      </c>
    </row>
    <row r="3">
      <c r="A3" s="33" t="s">
        <v>9</v>
      </c>
      <c r="B3" s="33">
        <v>0.0</v>
      </c>
      <c r="C3" s="44">
        <v>1.0</v>
      </c>
      <c r="D3" s="45">
        <v>7.0</v>
      </c>
      <c r="E3" s="44">
        <v>1.0</v>
      </c>
      <c r="G3" s="5" t="s">
        <v>9</v>
      </c>
      <c r="H3" s="32"/>
      <c r="J3" s="4"/>
      <c r="K3" s="47"/>
      <c r="L3" s="47"/>
      <c r="M3" s="47"/>
      <c r="N3" s="47"/>
      <c r="O3" s="47"/>
      <c r="P3" s="47"/>
      <c r="Q3" s="47"/>
      <c r="R3" s="4"/>
      <c r="S3" s="5" t="s">
        <v>10</v>
      </c>
    </row>
    <row r="4">
      <c r="A4" s="33" t="s">
        <v>12</v>
      </c>
      <c r="B4" s="33">
        <v>1.0</v>
      </c>
      <c r="C4" s="44">
        <v>4.0</v>
      </c>
      <c r="D4" s="45">
        <v>1.0</v>
      </c>
      <c r="E4" s="44">
        <v>4.0</v>
      </c>
      <c r="G4" s="5" t="s">
        <v>12</v>
      </c>
      <c r="H4" s="32"/>
      <c r="K4" s="4"/>
      <c r="L4" s="4"/>
      <c r="O4" s="4"/>
      <c r="P4" s="4"/>
      <c r="Q4" s="46"/>
      <c r="R4" s="46"/>
      <c r="S4" s="46"/>
      <c r="T4" s="46"/>
      <c r="U4" s="46"/>
      <c r="V4" s="46"/>
      <c r="W4" s="47"/>
      <c r="Z4" s="4"/>
      <c r="AA4" s="4"/>
      <c r="AD4" s="4"/>
      <c r="AE4" s="4"/>
      <c r="AF4" s="5" t="s">
        <v>10</v>
      </c>
    </row>
    <row r="5">
      <c r="A5" s="33" t="s">
        <v>15</v>
      </c>
      <c r="B5" s="33">
        <v>2.0</v>
      </c>
      <c r="C5" s="44">
        <v>1.0</v>
      </c>
      <c r="D5" s="45">
        <v>2.0</v>
      </c>
      <c r="E5" s="44">
        <v>5.0</v>
      </c>
      <c r="G5" s="5" t="s">
        <v>15</v>
      </c>
      <c r="H5" s="37"/>
      <c r="I5" s="38"/>
      <c r="J5" s="38"/>
      <c r="K5" s="38"/>
      <c r="L5" s="38"/>
      <c r="M5" s="38"/>
      <c r="N5" s="4"/>
      <c r="O5" s="48"/>
      <c r="P5" s="48"/>
      <c r="Q5" s="48"/>
      <c r="R5" s="48"/>
      <c r="S5" s="48"/>
      <c r="T5" s="48"/>
      <c r="U5" s="47"/>
      <c r="V5" s="47"/>
      <c r="W5" s="39"/>
      <c r="X5" s="4"/>
      <c r="Y5" s="4"/>
      <c r="Z5" s="38"/>
      <c r="AA5" s="38"/>
      <c r="AB5" s="4"/>
      <c r="AC5" s="4"/>
      <c r="AD5" s="41" t="s">
        <v>10</v>
      </c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35</v>
      </c>
    </row>
    <row r="8">
      <c r="G8" s="5" t="s">
        <v>7</v>
      </c>
      <c r="H8" s="5" t="s">
        <v>9</v>
      </c>
      <c r="I8" s="5" t="s">
        <v>12</v>
      </c>
      <c r="L8" s="5" t="s">
        <v>7</v>
      </c>
      <c r="M8" s="5" t="s">
        <v>15</v>
      </c>
      <c r="N8" s="5" t="s">
        <v>12</v>
      </c>
      <c r="T8" s="5" t="s">
        <v>7</v>
      </c>
      <c r="U8" s="5" t="s">
        <v>7</v>
      </c>
      <c r="V8" s="5" t="s">
        <v>15</v>
      </c>
      <c r="W8" s="5" t="s">
        <v>15</v>
      </c>
      <c r="Y8" s="5" t="s">
        <v>12</v>
      </c>
      <c r="AA8" s="5" t="s">
        <v>15</v>
      </c>
    </row>
    <row r="9">
      <c r="G9" s="5" t="s">
        <v>9</v>
      </c>
      <c r="H9" s="5" t="s">
        <v>12</v>
      </c>
      <c r="I9" s="5" t="s">
        <v>7</v>
      </c>
      <c r="L9" s="5" t="s">
        <v>15</v>
      </c>
      <c r="M9" s="5" t="s">
        <v>12</v>
      </c>
      <c r="W9" s="5" t="s">
        <v>12</v>
      </c>
      <c r="Y9" s="5" t="s">
        <v>15</v>
      </c>
      <c r="AA9" s="5" t="s">
        <v>12</v>
      </c>
    </row>
    <row r="10">
      <c r="I10" s="5" t="s">
        <v>15</v>
      </c>
      <c r="L10" s="5" t="s">
        <v>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1"/>
      <c r="B1" s="33" t="s">
        <v>24</v>
      </c>
      <c r="C1" s="33" t="s">
        <v>3</v>
      </c>
      <c r="D1" s="33" t="s">
        <v>20</v>
      </c>
      <c r="E1" s="33" t="s">
        <v>3</v>
      </c>
      <c r="H1" s="49" t="s">
        <v>38</v>
      </c>
      <c r="J1" s="50" t="s">
        <v>38</v>
      </c>
      <c r="K1" s="5" t="s">
        <v>38</v>
      </c>
      <c r="M1" s="50" t="s">
        <v>38</v>
      </c>
      <c r="N1" s="50" t="s">
        <v>39</v>
      </c>
      <c r="O1" s="5" t="s">
        <v>39</v>
      </c>
      <c r="R1" s="5" t="s">
        <v>38</v>
      </c>
      <c r="T1" s="5" t="s">
        <v>38</v>
      </c>
      <c r="V1" s="5" t="s">
        <v>39</v>
      </c>
      <c r="Y1" s="5" t="s">
        <v>38</v>
      </c>
      <c r="AA1" s="5" t="s">
        <v>38</v>
      </c>
      <c r="AC1" s="5" t="s">
        <v>39</v>
      </c>
    </row>
    <row r="2">
      <c r="A2" s="33" t="s">
        <v>7</v>
      </c>
      <c r="B2" s="33">
        <v>0.0</v>
      </c>
      <c r="C2" s="44">
        <v>3.0</v>
      </c>
      <c r="D2" s="45">
        <v>3.0</v>
      </c>
      <c r="E2" s="44">
        <v>2.0</v>
      </c>
      <c r="G2" s="5" t="s">
        <v>7</v>
      </c>
      <c r="H2" s="36"/>
      <c r="I2" s="4"/>
      <c r="N2" s="4"/>
      <c r="O2" s="46"/>
      <c r="P2" s="46"/>
      <c r="Q2" s="46"/>
      <c r="R2" s="46"/>
      <c r="S2" s="46"/>
      <c r="T2" s="47"/>
      <c r="U2" s="47"/>
      <c r="V2" s="47"/>
      <c r="Y2" s="4"/>
      <c r="Z2" s="4"/>
      <c r="AA2" s="5" t="s">
        <v>10</v>
      </c>
    </row>
    <row r="3">
      <c r="A3" s="33" t="s">
        <v>9</v>
      </c>
      <c r="B3" s="33">
        <v>0.0</v>
      </c>
      <c r="C3" s="44">
        <v>1.0</v>
      </c>
      <c r="D3" s="45">
        <v>7.0</v>
      </c>
      <c r="E3" s="44">
        <v>1.0</v>
      </c>
      <c r="G3" s="5" t="s">
        <v>9</v>
      </c>
      <c r="H3" s="32"/>
      <c r="J3" s="4"/>
      <c r="K3" s="47"/>
      <c r="L3" s="47"/>
      <c r="M3" s="47"/>
      <c r="N3" s="47"/>
      <c r="O3" s="47"/>
      <c r="P3" s="47"/>
      <c r="Q3" s="47"/>
      <c r="R3" s="4"/>
      <c r="S3" s="5" t="s">
        <v>10</v>
      </c>
    </row>
    <row r="4">
      <c r="A4" s="33" t="s">
        <v>12</v>
      </c>
      <c r="B4" s="33">
        <v>1.0</v>
      </c>
      <c r="C4" s="44">
        <v>4.0</v>
      </c>
      <c r="D4" s="45">
        <v>1.0</v>
      </c>
      <c r="E4" s="44">
        <v>4.0</v>
      </c>
      <c r="G4" s="5" t="s">
        <v>12</v>
      </c>
      <c r="H4" s="32"/>
      <c r="K4" s="36"/>
      <c r="L4" s="4"/>
      <c r="O4" s="4"/>
      <c r="P4" s="4"/>
      <c r="Q4" s="46"/>
      <c r="R4" s="46"/>
      <c r="S4" s="46"/>
      <c r="T4" s="46"/>
      <c r="U4" s="46"/>
      <c r="V4" s="46"/>
      <c r="W4" s="47"/>
      <c r="AA4" s="4"/>
      <c r="AB4" s="4"/>
      <c r="AC4" s="4"/>
      <c r="AD4" s="4"/>
      <c r="AE4" s="5" t="s">
        <v>10</v>
      </c>
    </row>
    <row r="5">
      <c r="A5" s="33" t="s">
        <v>15</v>
      </c>
      <c r="B5" s="33">
        <v>2.0</v>
      </c>
      <c r="C5" s="44">
        <v>1.0</v>
      </c>
      <c r="D5" s="45">
        <v>2.0</v>
      </c>
      <c r="E5" s="44">
        <v>5.0</v>
      </c>
      <c r="G5" s="5" t="s">
        <v>15</v>
      </c>
      <c r="H5" s="37"/>
      <c r="I5" s="38"/>
      <c r="J5" s="38"/>
      <c r="K5" s="38"/>
      <c r="L5" s="38"/>
      <c r="M5" s="4"/>
      <c r="N5" s="48"/>
      <c r="O5" s="48"/>
      <c r="P5" s="48"/>
      <c r="Q5" s="48"/>
      <c r="R5" s="47"/>
      <c r="S5" s="47"/>
      <c r="T5" s="39"/>
      <c r="U5" s="39"/>
      <c r="V5" s="39"/>
      <c r="W5" s="39"/>
      <c r="X5" s="39"/>
      <c r="Y5" s="41" t="s">
        <v>10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G8" s="5" t="s">
        <v>7</v>
      </c>
      <c r="I8" s="5" t="s">
        <v>9</v>
      </c>
      <c r="J8" s="5" t="s">
        <v>12</v>
      </c>
      <c r="L8" s="5" t="s">
        <v>15</v>
      </c>
      <c r="Q8" s="5" t="s">
        <v>9</v>
      </c>
      <c r="S8" s="5" t="s">
        <v>15</v>
      </c>
      <c r="X8" s="5" t="s">
        <v>7</v>
      </c>
      <c r="Z8" s="5" t="s">
        <v>12</v>
      </c>
    </row>
    <row r="9">
      <c r="G9" s="5" t="s">
        <v>9</v>
      </c>
      <c r="I9" s="5" t="s">
        <v>12</v>
      </c>
      <c r="J9" s="5" t="s">
        <v>15</v>
      </c>
      <c r="X9" s="5" t="s">
        <v>12</v>
      </c>
    </row>
    <row r="10">
      <c r="I10" s="5" t="s">
        <v>15</v>
      </c>
    </row>
    <row r="12">
      <c r="I12" s="5" t="s">
        <v>7</v>
      </c>
      <c r="J12" s="5" t="s">
        <v>7</v>
      </c>
      <c r="L12" s="5" t="s">
        <v>7</v>
      </c>
      <c r="M12" s="5" t="s">
        <v>7</v>
      </c>
      <c r="N12" s="5" t="s">
        <v>12</v>
      </c>
      <c r="U12" s="5" t="s">
        <v>15</v>
      </c>
    </row>
    <row r="13">
      <c r="L13" s="5" t="s">
        <v>12</v>
      </c>
      <c r="M13" s="5" t="s">
        <v>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9.38"/>
    <col customWidth="1" min="6" max="6" width="15.38"/>
    <col customWidth="1" min="7" max="7" width="12.25"/>
    <col customWidth="1" min="8" max="9" width="3.88"/>
    <col customWidth="1" min="10" max="13" width="2.5"/>
    <col customWidth="1" min="14" max="14" width="3.63"/>
    <col customWidth="1" min="15" max="55" width="2.5"/>
    <col customWidth="1" min="56" max="69" width="3.13"/>
  </cols>
  <sheetData>
    <row r="1">
      <c r="A1" s="33" t="s">
        <v>40</v>
      </c>
      <c r="B1" s="6" t="s">
        <v>41</v>
      </c>
      <c r="C1" s="6" t="s">
        <v>42</v>
      </c>
      <c r="D1" s="6" t="s">
        <v>3</v>
      </c>
      <c r="E1" s="6" t="s">
        <v>20</v>
      </c>
      <c r="F1" s="6" t="s">
        <v>3</v>
      </c>
      <c r="J1" s="32"/>
    </row>
    <row r="2">
      <c r="A2" s="51" t="s">
        <v>7</v>
      </c>
      <c r="B2" s="6" t="s">
        <v>43</v>
      </c>
      <c r="C2" s="6" t="s">
        <v>13</v>
      </c>
      <c r="D2" s="2">
        <v>2.0</v>
      </c>
      <c r="E2" s="34">
        <v>2.0</v>
      </c>
      <c r="F2" s="2">
        <v>2.0</v>
      </c>
      <c r="H2" s="5"/>
      <c r="I2" s="5" t="s">
        <v>43</v>
      </c>
      <c r="J2" s="4"/>
      <c r="K2" s="4"/>
      <c r="L2" s="8" t="s">
        <v>4</v>
      </c>
      <c r="M2" s="8" t="s">
        <v>4</v>
      </c>
      <c r="O2" s="4"/>
      <c r="P2" s="4"/>
      <c r="Q2" s="9" t="s">
        <v>10</v>
      </c>
    </row>
    <row r="3">
      <c r="A3" s="52"/>
      <c r="B3" s="6" t="s">
        <v>44</v>
      </c>
      <c r="C3" s="6" t="s">
        <v>13</v>
      </c>
      <c r="D3" s="2">
        <v>2.0</v>
      </c>
      <c r="E3" s="34">
        <v>3.0</v>
      </c>
      <c r="F3" s="2">
        <v>4.0</v>
      </c>
      <c r="H3" s="5"/>
      <c r="I3" s="5" t="s">
        <v>44</v>
      </c>
      <c r="J3" s="32"/>
      <c r="L3" s="4"/>
      <c r="M3" s="4"/>
      <c r="N3" s="8" t="s">
        <v>4</v>
      </c>
      <c r="O3" s="8" t="s">
        <v>4</v>
      </c>
      <c r="P3" s="8" t="s">
        <v>4</v>
      </c>
      <c r="Q3" s="4"/>
      <c r="R3" s="4"/>
      <c r="S3" s="4"/>
      <c r="T3" s="4"/>
      <c r="U3" s="9" t="s">
        <v>10</v>
      </c>
    </row>
    <row r="4">
      <c r="A4" s="51" t="s">
        <v>9</v>
      </c>
      <c r="B4" s="51" t="s">
        <v>45</v>
      </c>
      <c r="C4" s="6" t="s">
        <v>46</v>
      </c>
      <c r="D4" s="2">
        <v>1.0</v>
      </c>
      <c r="E4" s="34">
        <v>3.0</v>
      </c>
      <c r="F4" s="2">
        <v>3.0</v>
      </c>
      <c r="H4" s="53" t="s">
        <v>47</v>
      </c>
      <c r="I4" s="5" t="s">
        <v>46</v>
      </c>
      <c r="J4" s="32"/>
      <c r="N4" s="4"/>
      <c r="Q4" s="8" t="s">
        <v>4</v>
      </c>
      <c r="R4" s="8" t="s">
        <v>4</v>
      </c>
      <c r="S4" s="8" t="s">
        <v>4</v>
      </c>
      <c r="Z4" s="4"/>
      <c r="AA4" s="4"/>
      <c r="AB4" s="4"/>
      <c r="AC4" s="9" t="s">
        <v>10</v>
      </c>
    </row>
    <row r="5">
      <c r="A5" s="52"/>
      <c r="B5" s="52"/>
      <c r="C5" s="6" t="s">
        <v>48</v>
      </c>
      <c r="D5" s="2">
        <v>2.0</v>
      </c>
      <c r="E5" s="34">
        <v>1.0</v>
      </c>
      <c r="F5" s="2">
        <v>2.0</v>
      </c>
      <c r="I5" s="5" t="s">
        <v>48</v>
      </c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4"/>
      <c r="V5" s="4"/>
      <c r="W5" s="8" t="s">
        <v>4</v>
      </c>
      <c r="X5" s="4"/>
      <c r="Y5" s="4"/>
      <c r="Z5" s="9" t="s">
        <v>10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</row>
    <row r="6">
      <c r="A6" s="54" t="s">
        <v>49</v>
      </c>
      <c r="B6" s="54" t="s">
        <v>49</v>
      </c>
      <c r="C6" s="55" t="s">
        <v>50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51</v>
      </c>
      <c r="O7" s="5" t="s">
        <v>52</v>
      </c>
      <c r="Q7" s="5" t="s">
        <v>53</v>
      </c>
    </row>
    <row r="8">
      <c r="A8" s="5" t="s">
        <v>40</v>
      </c>
      <c r="B8" s="5" t="s">
        <v>6</v>
      </c>
      <c r="H8" s="5"/>
      <c r="N8" s="5" t="s">
        <v>52</v>
      </c>
    </row>
    <row r="9">
      <c r="A9" s="5" t="s">
        <v>54</v>
      </c>
      <c r="B9" s="5" t="s">
        <v>55</v>
      </c>
      <c r="H9" s="5"/>
      <c r="I9" s="4"/>
      <c r="J9" s="5" t="s">
        <v>5</v>
      </c>
    </row>
    <row r="10">
      <c r="C10" s="56"/>
      <c r="D10" s="56"/>
      <c r="E10" s="56"/>
      <c r="F10" s="57" t="s">
        <v>47</v>
      </c>
      <c r="G10" s="56"/>
      <c r="H10" s="5"/>
      <c r="I10" s="8" t="s">
        <v>4</v>
      </c>
      <c r="J10" s="5" t="s">
        <v>8</v>
      </c>
    </row>
    <row r="11">
      <c r="A11" s="56"/>
      <c r="B11" s="56"/>
      <c r="C11" s="56"/>
      <c r="D11" s="56"/>
      <c r="E11" s="56"/>
      <c r="F11" s="56"/>
      <c r="G11" s="56"/>
      <c r="I11" s="9" t="s">
        <v>10</v>
      </c>
      <c r="J11" s="5" t="s">
        <v>11</v>
      </c>
    </row>
    <row r="12">
      <c r="A12" s="57"/>
      <c r="B12" s="58" t="s">
        <v>46</v>
      </c>
      <c r="C12" s="58" t="s">
        <v>48</v>
      </c>
      <c r="D12" s="57"/>
      <c r="E12" s="59" t="s">
        <v>46</v>
      </c>
      <c r="G12" s="59" t="s">
        <v>48</v>
      </c>
    </row>
    <row r="13">
      <c r="A13" s="57"/>
      <c r="B13" s="52"/>
      <c r="C13" s="52"/>
      <c r="D13" s="57"/>
      <c r="E13" s="28"/>
      <c r="G13" s="28"/>
    </row>
    <row r="14">
      <c r="A14" s="57"/>
      <c r="B14" s="60" t="s">
        <v>56</v>
      </c>
      <c r="C14" s="61"/>
      <c r="E14" s="62" t="s">
        <v>57</v>
      </c>
      <c r="G14" s="62" t="s">
        <v>57</v>
      </c>
      <c r="R14" s="5" t="s">
        <v>58</v>
      </c>
    </row>
    <row r="15">
      <c r="A15" s="57"/>
      <c r="B15" s="63"/>
      <c r="C15" s="64"/>
      <c r="E15" s="59" t="s">
        <v>59</v>
      </c>
      <c r="G15" s="59" t="s">
        <v>59</v>
      </c>
    </row>
    <row r="16">
      <c r="A16" s="56"/>
      <c r="B16" s="60" t="s">
        <v>60</v>
      </c>
      <c r="C16" s="61"/>
      <c r="E16" s="62" t="s">
        <v>61</v>
      </c>
      <c r="G16" s="62" t="s">
        <v>61</v>
      </c>
    </row>
    <row r="17">
      <c r="A17" s="56"/>
      <c r="B17" s="63"/>
      <c r="C17" s="64"/>
      <c r="D17" s="56"/>
      <c r="E17" s="56"/>
      <c r="F17" s="56"/>
      <c r="G17" s="56"/>
    </row>
    <row r="18">
      <c r="A18" s="56"/>
      <c r="B18" s="56"/>
      <c r="C18" s="56"/>
      <c r="D18" s="56"/>
      <c r="E18" s="56"/>
      <c r="F18" s="56"/>
      <c r="G18" s="56"/>
    </row>
    <row r="19">
      <c r="A19" s="56"/>
      <c r="B19" s="56"/>
      <c r="C19" s="56"/>
      <c r="D19" s="57"/>
      <c r="E19" s="56"/>
      <c r="F19" s="56"/>
      <c r="G19" s="56"/>
    </row>
    <row r="20">
      <c r="A20" s="56"/>
      <c r="B20" s="56"/>
      <c r="C20" s="57" t="s">
        <v>62</v>
      </c>
      <c r="D20" s="57"/>
      <c r="E20" s="56"/>
      <c r="F20" s="56"/>
      <c r="G20" s="56"/>
    </row>
    <row r="21">
      <c r="A21" s="56"/>
      <c r="B21" s="56"/>
      <c r="C21" s="56"/>
      <c r="D21" s="57"/>
      <c r="E21" s="56"/>
      <c r="F21" s="56"/>
      <c r="G21" s="56"/>
    </row>
    <row r="22">
      <c r="A22" s="56"/>
      <c r="C22" s="5" t="s">
        <v>63</v>
      </c>
      <c r="D22" s="57"/>
      <c r="E22" s="56"/>
      <c r="F22" s="56"/>
      <c r="G22" s="56"/>
    </row>
    <row r="23">
      <c r="A23" s="56"/>
      <c r="C23" s="57" t="s">
        <v>64</v>
      </c>
      <c r="D23" s="56"/>
      <c r="E23" s="56"/>
      <c r="F23" s="56"/>
      <c r="G23" s="56"/>
    </row>
    <row r="24">
      <c r="A24" s="56"/>
      <c r="B24" s="5" t="s">
        <v>65</v>
      </c>
      <c r="C24" s="57" t="s">
        <v>66</v>
      </c>
      <c r="D24" s="56"/>
      <c r="E24" s="56"/>
      <c r="F24" s="56"/>
      <c r="G24" s="56"/>
    </row>
    <row r="25">
      <c r="A25" s="56"/>
      <c r="B25" s="56"/>
      <c r="C25" s="56"/>
      <c r="D25" s="56"/>
      <c r="E25" s="56"/>
      <c r="F25" s="56"/>
      <c r="G25" s="5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