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" sheetId="1" r:id="rId4"/>
    <sheet state="visible" name="Pesos Relativos" sheetId="2" r:id="rId5"/>
    <sheet state="visible" name="Valoracion de atributos" sheetId="3" r:id="rId6"/>
    <sheet state="visible" name="Ponderación propuestas" sheetId="4" r:id="rId7"/>
  </sheets>
  <definedNames/>
  <calcPr/>
  <extLst>
    <ext uri="GoogleSheetsCustomDataVersion1">
      <go:sheetsCustomData xmlns:go="http://customooxmlschemas.google.com/" r:id="rId8" roundtripDataSignature="AMtx7miEWCTsM8LK1ZPnWsEfnLmwKwK9Uw=="/>
    </ext>
  </extLst>
</workbook>
</file>

<file path=xl/sharedStrings.xml><?xml version="1.0" encoding="utf-8"?>
<sst xmlns="http://schemas.openxmlformats.org/spreadsheetml/2006/main" count="105" uniqueCount="61">
  <si>
    <t>Obligatorios</t>
  </si>
  <si>
    <t>Deseados</t>
  </si>
  <si>
    <t>No deseados</t>
  </si>
  <si>
    <t>No considerados</t>
  </si>
  <si>
    <t>Oficinas en el país</t>
  </si>
  <si>
    <t>Años de presencia en el presencia</t>
  </si>
  <si>
    <t>Presencia no menor a 5 años</t>
  </si>
  <si>
    <t>Visita al proveedor</t>
  </si>
  <si>
    <t>Soporte</t>
  </si>
  <si>
    <t>Entrevista con manager</t>
  </si>
  <si>
    <t>SLA prioridad alta &lt;= 4 horas</t>
  </si>
  <si>
    <t>Tipos de soporte</t>
  </si>
  <si>
    <t>SLA prioridad baja &lt;= 72 horas</t>
  </si>
  <si>
    <t>SLA prioridad media &lt; 12</t>
  </si>
  <si>
    <t>SLA prioridad media &lt;= 12 horas</t>
  </si>
  <si>
    <t>SLA prioridad baja &lt; 72</t>
  </si>
  <si>
    <t>Presupuesto &lt;= $500.000</t>
  </si>
  <si>
    <t>SLA prioridad alta &lt; 4</t>
  </si>
  <si>
    <t>Referencias &gt; 3</t>
  </si>
  <si>
    <t>Presupuesto &lt; $500.000</t>
  </si>
  <si>
    <t>Ítems</t>
  </si>
  <si>
    <t>N1</t>
  </si>
  <si>
    <t>N2</t>
  </si>
  <si>
    <t>NG</t>
  </si>
  <si>
    <t>1. Reputación</t>
  </si>
  <si>
    <t>1.1 Años de presencia en el país</t>
  </si>
  <si>
    <t>1.2 Visita al proveedor</t>
  </si>
  <si>
    <t>1.3 Entrevista con manager</t>
  </si>
  <si>
    <t>1.4 Referencias &gt; 3</t>
  </si>
  <si>
    <t>2. Soporte</t>
  </si>
  <si>
    <t>2.1 SLA prioridad media &lt; 12</t>
  </si>
  <si>
    <t>2.2 SLA prioridad baja &lt; 72</t>
  </si>
  <si>
    <t>2.3 SLA prioridad alta &lt; 4</t>
  </si>
  <si>
    <t>2.4 Tipos de soporte</t>
  </si>
  <si>
    <t>3. Costo</t>
  </si>
  <si>
    <t>Total</t>
  </si>
  <si>
    <t>Atributos</t>
  </si>
  <si>
    <t>Valor</t>
  </si>
  <si>
    <t>(5;8]</t>
  </si>
  <si>
    <t>&gt;8</t>
  </si>
  <si>
    <t>No</t>
  </si>
  <si>
    <t>Sí</t>
  </si>
  <si>
    <t>Si</t>
  </si>
  <si>
    <t>(3;6]</t>
  </si>
  <si>
    <t>&gt;6</t>
  </si>
  <si>
    <t>[7;12)</t>
  </si>
  <si>
    <t>&lt;7</t>
  </si>
  <si>
    <t>[50;72)</t>
  </si>
  <si>
    <t>&lt;50</t>
  </si>
  <si>
    <t>[2;4)</t>
  </si>
  <si>
    <t>&lt;2</t>
  </si>
  <si>
    <t>telefónico</t>
  </si>
  <si>
    <t>on-site</t>
  </si>
  <si>
    <t>chat</t>
  </si>
  <si>
    <t>si</t>
  </si>
  <si>
    <t>Propuesta 1</t>
  </si>
  <si>
    <t>Propuesta 2</t>
  </si>
  <si>
    <t>Propuesta 3</t>
  </si>
  <si>
    <t>Peso NG</t>
  </si>
  <si>
    <t>Atributo</t>
  </si>
  <si>
    <t>Ponderación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</si>
</sst>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rgb="FFF3F3F3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10.0"/>
      <color rgb="FFF3F3F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</border>
    <border>
      <left/>
      <top/>
      <bottom/>
    </border>
    <border>
      <left style="thin">
        <color rgb="FF000000"/>
      </lef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0" numFmtId="0" xfId="0" applyBorder="1" applyFont="1"/>
    <xf borderId="4" fillId="2" fontId="1" numFmtId="0" xfId="0" applyAlignment="1" applyBorder="1" applyFont="1">
      <alignment horizontal="center"/>
    </xf>
    <xf borderId="5" fillId="0" fontId="2" numFmtId="0" xfId="0" applyBorder="1" applyFont="1"/>
    <xf borderId="6" fillId="3" fontId="1" numFmtId="0" xfId="0" applyAlignment="1" applyBorder="1" applyFill="1" applyFont="1">
      <alignment horizontal="center"/>
    </xf>
    <xf borderId="7" fillId="4" fontId="3" numFmtId="0" xfId="0" applyBorder="1" applyFill="1" applyFont="1"/>
    <xf borderId="8" fillId="4" fontId="3" numFmtId="0" xfId="0" applyBorder="1" applyFont="1"/>
    <xf borderId="3" fillId="4" fontId="3" numFmtId="0" xfId="0" applyBorder="1" applyFont="1"/>
    <xf borderId="6" fillId="3" fontId="3" numFmtId="0" xfId="0" applyBorder="1" applyFont="1"/>
    <xf borderId="3" fillId="4" fontId="3" numFmtId="0" xfId="0" applyAlignment="1" applyBorder="1" applyFont="1">
      <alignment horizontal="center"/>
    </xf>
    <xf borderId="9" fillId="0" fontId="3" numFmtId="0" xfId="0" applyBorder="1" applyFont="1"/>
    <xf borderId="3" fillId="0" fontId="3" numFmtId="0" xfId="0" applyBorder="1" applyFont="1"/>
    <xf borderId="10" fillId="0" fontId="0" numFmtId="0" xfId="0" applyBorder="1" applyFont="1"/>
    <xf borderId="10" fillId="0" fontId="3" numFmtId="0" xfId="0" applyBorder="1" applyFont="1"/>
    <xf borderId="3" fillId="5" fontId="3" numFmtId="0" xfId="0" applyBorder="1" applyFill="1" applyFont="1"/>
    <xf borderId="10" fillId="5" fontId="3" numFmtId="0" xfId="0" applyBorder="1" applyFont="1"/>
    <xf borderId="4" fillId="4" fontId="3" numFmtId="0" xfId="0" applyBorder="1" applyFont="1"/>
    <xf borderId="11" fillId="4" fontId="4" numFmtId="0" xfId="0" applyAlignment="1" applyBorder="1" applyFont="1">
      <alignment horizontal="left"/>
    </xf>
    <xf borderId="12" fillId="0" fontId="2" numFmtId="0" xfId="0" applyBorder="1" applyFont="1"/>
    <xf borderId="9" fillId="0" fontId="4" numFmtId="0" xfId="0" applyBorder="1" applyFont="1"/>
    <xf borderId="0" fillId="0" fontId="3" numFmtId="0" xfId="0" applyFont="1"/>
    <xf borderId="13" fillId="2" fontId="1" numFmtId="0" xfId="0" applyAlignment="1" applyBorder="1" applyFont="1">
      <alignment horizontal="center"/>
    </xf>
    <xf borderId="14" fillId="0" fontId="2" numFmtId="0" xfId="0" applyBorder="1" applyFont="1"/>
    <xf borderId="15" fillId="4" fontId="3" numFmtId="0" xfId="0" applyBorder="1" applyFont="1"/>
    <xf borderId="16" fillId="0" fontId="2" numFmtId="0" xfId="0" applyBorder="1" applyFont="1"/>
    <xf borderId="17" fillId="4" fontId="3" numFmtId="0" xfId="0" applyBorder="1" applyFont="1"/>
    <xf borderId="7" fillId="4" fontId="3" numFmtId="0" xfId="0" applyAlignment="1" applyBorder="1" applyFont="1">
      <alignment horizontal="center"/>
    </xf>
    <xf borderId="10" fillId="4" fontId="3" numFmtId="0" xfId="0" applyAlignment="1" applyBorder="1" applyFont="1">
      <alignment vertical="center"/>
    </xf>
    <xf borderId="3" fillId="0" fontId="3" numFmtId="0" xfId="0" applyAlignment="1" applyBorder="1" applyFont="1">
      <alignment horizontal="center"/>
    </xf>
    <xf borderId="18" fillId="4" fontId="3" numFmtId="0" xfId="0" applyAlignment="1" applyBorder="1" applyFont="1">
      <alignment horizontal="center"/>
    </xf>
    <xf borderId="19" fillId="0" fontId="2" numFmtId="0" xfId="0" applyBorder="1" applyFont="1"/>
    <xf borderId="3" fillId="0" fontId="3" numFmtId="0" xfId="0" applyAlignment="1" applyBorder="1" applyFont="1">
      <alignment horizontal="right"/>
    </xf>
    <xf borderId="9" fillId="0" fontId="2" numFmtId="0" xfId="0" applyBorder="1" applyFont="1"/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/>
    </xf>
    <xf borderId="4" fillId="4" fontId="3" numFmtId="0" xfId="0" applyAlignment="1" applyBorder="1" applyFont="1">
      <alignment horizontal="left" readingOrder="0"/>
    </xf>
    <xf borderId="20" fillId="4" fontId="3" numFmtId="0" xfId="0" applyAlignment="1" applyBorder="1" applyFont="1">
      <alignment horizontal="left"/>
    </xf>
    <xf borderId="10" fillId="4" fontId="3" numFmtId="0" xfId="0" applyAlignment="1" applyBorder="1" applyFont="1">
      <alignment horizontal="left" vertical="center"/>
    </xf>
    <xf borderId="3" fillId="0" fontId="3" numFmtId="0" xfId="0" applyAlignment="1" applyBorder="1" applyFont="1">
      <alignment readingOrder="0"/>
    </xf>
    <xf borderId="21" fillId="4" fontId="3" numFmtId="0" xfId="0" applyAlignment="1" applyBorder="1" applyFont="1">
      <alignment horizontal="center"/>
    </xf>
    <xf borderId="20" fillId="4" fontId="3" numFmtId="0" xfId="0" applyAlignment="1" applyBorder="1" applyFont="1">
      <alignment horizontal="center"/>
    </xf>
    <xf borderId="22" fillId="6" fontId="3" numFmtId="0" xfId="0" applyAlignment="1" applyBorder="1" applyFill="1" applyFont="1">
      <alignment horizontal="right"/>
    </xf>
    <xf borderId="23" fillId="6" fontId="3" numFmtId="0" xfId="0" applyAlignment="1" applyBorder="1" applyFont="1">
      <alignment horizontal="center"/>
    </xf>
    <xf borderId="22" fillId="4" fontId="3" numFmtId="0" xfId="0" applyAlignment="1" applyBorder="1" applyFont="1">
      <alignment horizontal="center"/>
    </xf>
    <xf borderId="0" fillId="4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24" fillId="2" fontId="3" numFmtId="0" xfId="0" applyAlignment="1" applyBorder="1" applyFont="1">
      <alignment horizontal="center"/>
    </xf>
    <xf borderId="25" fillId="0" fontId="2" numFmtId="0" xfId="0" applyBorder="1" applyFont="1"/>
    <xf borderId="4" fillId="2" fontId="5" numFmtId="0" xfId="0" applyAlignment="1" applyBorder="1" applyFont="1">
      <alignment horizontal="center"/>
    </xf>
    <xf borderId="15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center"/>
    </xf>
    <xf borderId="8" fillId="5" fontId="3" numFmtId="0" xfId="0" applyAlignment="1" applyBorder="1" applyFont="1">
      <alignment horizontal="center"/>
    </xf>
    <xf borderId="17" fillId="5" fontId="3" numFmtId="0" xfId="0" applyAlignment="1" applyBorder="1" applyFont="1">
      <alignment horizontal="center"/>
    </xf>
    <xf borderId="7" fillId="5" fontId="3" numFmtId="0" xfId="0" applyAlignment="1" applyBorder="1" applyFont="1">
      <alignment horizontal="center"/>
    </xf>
    <xf borderId="26" fillId="4" fontId="3" numFmtId="0" xfId="0" applyAlignment="1" applyBorder="1" applyFont="1">
      <alignment horizontal="left"/>
    </xf>
    <xf borderId="3" fillId="5" fontId="3" numFmtId="0" xfId="0" applyAlignment="1" applyBorder="1" applyFont="1">
      <alignment horizontal="center"/>
    </xf>
    <xf borderId="7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left"/>
    </xf>
    <xf borderId="3" fillId="4" fontId="3" numFmtId="0" xfId="0" applyAlignment="1" applyBorder="1" applyFont="1">
      <alignment horizontal="left"/>
    </xf>
    <xf borderId="27" fillId="0" fontId="4" numFmtId="0" xfId="0" applyAlignment="1" applyBorder="1" applyFont="1">
      <alignment horizontal="left"/>
    </xf>
    <xf borderId="28" fillId="0" fontId="2" numFmtId="0" xfId="0" applyBorder="1" applyFont="1"/>
    <xf borderId="29" fillId="0" fontId="2" numFmtId="0" xfId="0" applyBorder="1" applyFont="1"/>
    <xf borderId="27" fillId="0" fontId="3" numFmtId="0" xfId="0" applyAlignment="1" applyBorder="1" applyFont="1">
      <alignment horizontal="center"/>
    </xf>
    <xf borderId="23" fillId="6" fontId="6" numFmtId="0" xfId="0" applyAlignment="1" applyBorder="1" applyFont="1">
      <alignment horizontal="center"/>
    </xf>
    <xf borderId="27" fillId="0" fontId="0" numFmtId="0" xfId="0" applyAlignment="1" applyBorder="1" applyFont="1">
      <alignment horizontal="center"/>
    </xf>
    <xf borderId="0" fillId="0" fontId="0" numFmtId="0" xfId="0" applyFont="1"/>
    <xf borderId="0" fillId="0" fontId="7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12</xdr:row>
      <xdr:rowOff>0</xdr:rowOff>
    </xdr:from>
    <xdr:ext cx="7172325" cy="4638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0</xdr:rowOff>
    </xdr:from>
    <xdr:ext cx="7172325" cy="46386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9.57"/>
    <col customWidth="1" min="3" max="3" width="12.43"/>
    <col customWidth="1" min="4" max="4" width="16.14"/>
    <col customWidth="1" min="5" max="26" width="10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2.75" customHeight="1">
      <c r="A2" s="3" t="s">
        <v>4</v>
      </c>
      <c r="B2" s="3" t="s">
        <v>5</v>
      </c>
      <c r="C2" s="3"/>
      <c r="D2" s="3"/>
    </row>
    <row r="3" ht="12.75" customHeight="1">
      <c r="A3" s="3" t="s">
        <v>6</v>
      </c>
      <c r="B3" s="3" t="s">
        <v>7</v>
      </c>
      <c r="C3" s="3"/>
      <c r="D3" s="3"/>
    </row>
    <row r="4" ht="12.75" customHeight="1">
      <c r="A4" s="3" t="s">
        <v>8</v>
      </c>
      <c r="B4" s="3" t="s">
        <v>9</v>
      </c>
      <c r="C4" s="3"/>
      <c r="D4" s="3"/>
    </row>
    <row r="5" ht="12.75" customHeight="1">
      <c r="A5" s="3" t="s">
        <v>10</v>
      </c>
      <c r="B5" s="3" t="s">
        <v>11</v>
      </c>
      <c r="C5" s="3"/>
      <c r="D5" s="3"/>
    </row>
    <row r="6" ht="12.75" customHeight="1">
      <c r="A6" s="3" t="s">
        <v>12</v>
      </c>
      <c r="B6" s="3" t="s">
        <v>13</v>
      </c>
      <c r="C6" s="3"/>
      <c r="D6" s="3"/>
    </row>
    <row r="7" ht="12.75" customHeight="1">
      <c r="A7" s="3" t="s">
        <v>14</v>
      </c>
      <c r="B7" s="3" t="s">
        <v>15</v>
      </c>
      <c r="C7" s="3"/>
      <c r="D7" s="3"/>
    </row>
    <row r="8" ht="12.75" customHeight="1">
      <c r="A8" s="3" t="s">
        <v>16</v>
      </c>
      <c r="B8" s="3" t="s">
        <v>17</v>
      </c>
      <c r="C8" s="3"/>
      <c r="D8" s="3"/>
    </row>
    <row r="9" ht="12.75" customHeight="1">
      <c r="B9" s="3" t="s">
        <v>18</v>
      </c>
    </row>
    <row r="10" ht="12.75" customHeight="1">
      <c r="B10" s="3" t="s">
        <v>19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32.71"/>
    <col customWidth="1" min="3" max="5" width="9.14"/>
    <col customWidth="1" min="6" max="6" width="7.14"/>
    <col customWidth="1" min="7" max="7" width="29.57"/>
  </cols>
  <sheetData>
    <row r="1" ht="15.75" customHeight="1">
      <c r="A1" s="4" t="s">
        <v>20</v>
      </c>
      <c r="B1" s="5"/>
      <c r="C1" s="1" t="s">
        <v>21</v>
      </c>
      <c r="D1" s="1" t="s">
        <v>22</v>
      </c>
      <c r="E1" s="1" t="s">
        <v>23</v>
      </c>
      <c r="F1" s="6"/>
    </row>
    <row r="2" ht="15.75" customHeight="1">
      <c r="A2" s="7" t="s">
        <v>24</v>
      </c>
      <c r="B2" s="8"/>
      <c r="C2" s="9">
        <v>25.0</v>
      </c>
      <c r="D2" s="9"/>
      <c r="E2" s="9"/>
      <c r="F2" s="10"/>
      <c r="G2" s="3" t="s">
        <v>5</v>
      </c>
    </row>
    <row r="3" ht="15.75" customHeight="1">
      <c r="A3" s="11"/>
      <c r="B3" s="9" t="s">
        <v>25</v>
      </c>
      <c r="C3" s="12"/>
      <c r="D3" s="12">
        <v>20.0</v>
      </c>
      <c r="E3" s="13">
        <f t="shared" ref="E3:E6" si="1">$C$2/100*D3</f>
        <v>5</v>
      </c>
      <c r="F3" s="10"/>
      <c r="G3" s="3" t="s">
        <v>7</v>
      </c>
    </row>
    <row r="4" ht="15.75" customHeight="1">
      <c r="A4" s="11"/>
      <c r="B4" s="9" t="s">
        <v>26</v>
      </c>
      <c r="C4" s="3"/>
      <c r="D4" s="13">
        <v>30.0</v>
      </c>
      <c r="E4" s="13">
        <f t="shared" si="1"/>
        <v>7.5</v>
      </c>
      <c r="F4" s="10"/>
      <c r="G4" s="3" t="s">
        <v>9</v>
      </c>
    </row>
    <row r="5" ht="15.75" customHeight="1">
      <c r="A5" s="11"/>
      <c r="B5" s="9" t="s">
        <v>27</v>
      </c>
      <c r="C5" s="14"/>
      <c r="D5" s="15">
        <v>30.0</v>
      </c>
      <c r="E5" s="13">
        <f t="shared" si="1"/>
        <v>7.5</v>
      </c>
      <c r="F5" s="10"/>
      <c r="G5" s="3" t="s">
        <v>11</v>
      </c>
    </row>
    <row r="6" ht="15.75" customHeight="1">
      <c r="A6" s="11"/>
      <c r="B6" s="9" t="s">
        <v>28</v>
      </c>
      <c r="C6" s="14"/>
      <c r="D6" s="15">
        <v>20.0</v>
      </c>
      <c r="E6" s="13">
        <f t="shared" si="1"/>
        <v>5</v>
      </c>
      <c r="F6" s="10"/>
      <c r="G6" s="3" t="s">
        <v>13</v>
      </c>
    </row>
    <row r="7" ht="15.75" customHeight="1">
      <c r="A7" s="9" t="s">
        <v>29</v>
      </c>
      <c r="B7" s="9"/>
      <c r="C7" s="16">
        <v>55.0</v>
      </c>
      <c r="D7" s="16"/>
      <c r="E7" s="16"/>
      <c r="F7" s="10"/>
      <c r="G7" s="3" t="s">
        <v>15</v>
      </c>
    </row>
    <row r="8" ht="15.75" customHeight="1">
      <c r="A8" s="11"/>
      <c r="B8" s="9" t="s">
        <v>30</v>
      </c>
      <c r="C8" s="13"/>
      <c r="D8" s="13">
        <v>25.0</v>
      </c>
      <c r="E8" s="13">
        <f t="shared" ref="E8:E11" si="2">$C$7/100*D8</f>
        <v>13.75</v>
      </c>
      <c r="F8" s="10"/>
      <c r="G8" s="3" t="s">
        <v>17</v>
      </c>
    </row>
    <row r="9" ht="15.75" customHeight="1">
      <c r="A9" s="11"/>
      <c r="B9" s="9" t="s">
        <v>31</v>
      </c>
      <c r="C9" s="15"/>
      <c r="D9" s="15">
        <v>25.0</v>
      </c>
      <c r="E9" s="13">
        <f t="shared" si="2"/>
        <v>13.75</v>
      </c>
      <c r="F9" s="10"/>
      <c r="G9" s="3" t="s">
        <v>18</v>
      </c>
    </row>
    <row r="10" ht="15.75" customHeight="1">
      <c r="A10" s="11"/>
      <c r="B10" s="9" t="s">
        <v>32</v>
      </c>
      <c r="C10" s="15"/>
      <c r="D10" s="15">
        <v>30.0</v>
      </c>
      <c r="E10" s="13">
        <f t="shared" si="2"/>
        <v>16.5</v>
      </c>
      <c r="F10" s="10"/>
      <c r="G10" s="3" t="s">
        <v>19</v>
      </c>
    </row>
    <row r="11" ht="15.75" customHeight="1">
      <c r="A11" s="9"/>
      <c r="B11" s="9" t="s">
        <v>33</v>
      </c>
      <c r="C11" s="17"/>
      <c r="D11" s="17">
        <v>20.0</v>
      </c>
      <c r="E11" s="13">
        <f t="shared" si="2"/>
        <v>11</v>
      </c>
      <c r="F11" s="10"/>
    </row>
    <row r="12" ht="15.75" customHeight="1">
      <c r="A12" s="18" t="s">
        <v>34</v>
      </c>
      <c r="B12" s="5"/>
      <c r="C12" s="16">
        <v>20.0</v>
      </c>
      <c r="D12" s="16"/>
      <c r="E12" s="13">
        <f>C12</f>
        <v>20</v>
      </c>
      <c r="F12" s="10"/>
    </row>
    <row r="13" ht="15.75" customHeight="1">
      <c r="A13" s="19" t="s">
        <v>35</v>
      </c>
      <c r="B13" s="20"/>
      <c r="C13" s="21">
        <f>C2+C7+C12</f>
        <v>100</v>
      </c>
      <c r="D13" s="21"/>
      <c r="E13" s="21">
        <f>SUM(E3:E12)</f>
        <v>100</v>
      </c>
    </row>
    <row r="14" ht="15.75" customHeight="1">
      <c r="A14" s="22"/>
      <c r="B14" s="22"/>
      <c r="C14" s="22"/>
      <c r="D14" s="22"/>
      <c r="E14" s="22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C39" s="2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1:B1"/>
    <mergeCell ref="A12:B12"/>
    <mergeCell ref="A13:B1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8.14"/>
    <col customWidth="1" min="3" max="3" width="21.29"/>
    <col customWidth="1" min="4" max="4" width="27.86"/>
  </cols>
  <sheetData>
    <row r="1" ht="15.75" customHeight="1">
      <c r="A1" s="23" t="s">
        <v>20</v>
      </c>
      <c r="B1" s="24"/>
      <c r="C1" s="1" t="s">
        <v>36</v>
      </c>
      <c r="D1" s="1" t="s">
        <v>37</v>
      </c>
    </row>
    <row r="2" ht="15.75" customHeight="1">
      <c r="A2" s="25" t="s">
        <v>24</v>
      </c>
      <c r="B2" s="26"/>
      <c r="C2" s="7"/>
      <c r="D2" s="27"/>
    </row>
    <row r="3" ht="15.75" customHeight="1">
      <c r="A3" s="28"/>
      <c r="B3" s="29" t="s">
        <v>25</v>
      </c>
      <c r="C3" s="13">
        <v>5.0</v>
      </c>
      <c r="D3" s="30">
        <v>0.0</v>
      </c>
      <c r="F3" s="3" t="s">
        <v>5</v>
      </c>
    </row>
    <row r="4" ht="15.75" customHeight="1">
      <c r="A4" s="31"/>
      <c r="B4" s="32"/>
      <c r="C4" s="33" t="s">
        <v>38</v>
      </c>
      <c r="D4" s="30">
        <v>60.0</v>
      </c>
      <c r="F4" s="3" t="s">
        <v>7</v>
      </c>
    </row>
    <row r="5" ht="15.75" customHeight="1">
      <c r="A5" s="31"/>
      <c r="B5" s="34"/>
      <c r="C5" s="33" t="s">
        <v>39</v>
      </c>
      <c r="D5" s="30">
        <v>100.0</v>
      </c>
      <c r="F5" s="3" t="s">
        <v>9</v>
      </c>
    </row>
    <row r="6" ht="15.75" customHeight="1">
      <c r="A6" s="31"/>
      <c r="B6" s="29" t="s">
        <v>26</v>
      </c>
      <c r="C6" s="33" t="s">
        <v>40</v>
      </c>
      <c r="D6" s="30">
        <v>0.0</v>
      </c>
      <c r="F6" s="3" t="s">
        <v>11</v>
      </c>
    </row>
    <row r="7" ht="15.75" customHeight="1">
      <c r="A7" s="31"/>
      <c r="B7" s="34"/>
      <c r="C7" s="33" t="s">
        <v>41</v>
      </c>
      <c r="D7" s="30">
        <v>100.0</v>
      </c>
      <c r="F7" s="3" t="s">
        <v>13</v>
      </c>
    </row>
    <row r="8" ht="15.75" customHeight="1">
      <c r="A8" s="31"/>
      <c r="B8" s="29" t="s">
        <v>27</v>
      </c>
      <c r="C8" s="35" t="s">
        <v>40</v>
      </c>
      <c r="D8" s="36">
        <v>0.0</v>
      </c>
      <c r="F8" s="3" t="s">
        <v>15</v>
      </c>
    </row>
    <row r="9" ht="15.75" customHeight="1">
      <c r="A9" s="37"/>
      <c r="B9" s="32"/>
      <c r="C9" s="35" t="s">
        <v>42</v>
      </c>
      <c r="D9" s="36">
        <v>100.0</v>
      </c>
      <c r="F9" s="3" t="s">
        <v>17</v>
      </c>
    </row>
    <row r="10" ht="15.75" customHeight="1">
      <c r="A10" s="37"/>
      <c r="B10" s="34"/>
      <c r="C10" s="13"/>
      <c r="D10" s="30"/>
      <c r="F10" s="3" t="s">
        <v>18</v>
      </c>
    </row>
    <row r="11" ht="15.75" customHeight="1">
      <c r="A11" s="37"/>
      <c r="B11" s="29" t="s">
        <v>28</v>
      </c>
      <c r="C11" s="35">
        <v>3.0</v>
      </c>
      <c r="D11" s="36">
        <v>0.0</v>
      </c>
      <c r="F11" s="3" t="s">
        <v>19</v>
      </c>
    </row>
    <row r="12" ht="15.75" customHeight="1">
      <c r="A12" s="37"/>
      <c r="B12" s="32"/>
      <c r="C12" s="35" t="s">
        <v>43</v>
      </c>
      <c r="D12" s="36">
        <v>70.0</v>
      </c>
    </row>
    <row r="13" ht="15.75" customHeight="1">
      <c r="A13" s="37"/>
      <c r="B13" s="34"/>
      <c r="C13" s="35" t="s">
        <v>44</v>
      </c>
      <c r="D13" s="36">
        <v>100.0</v>
      </c>
    </row>
    <row r="14" ht="15.75" customHeight="1">
      <c r="A14" s="38" t="s">
        <v>29</v>
      </c>
      <c r="B14" s="5"/>
      <c r="C14" s="7"/>
      <c r="D14" s="27"/>
      <c r="F14" s="9" t="s">
        <v>30</v>
      </c>
    </row>
    <row r="15" ht="15.75" customHeight="1">
      <c r="A15" s="39"/>
      <c r="B15" s="40" t="s">
        <v>30</v>
      </c>
      <c r="C15" s="41">
        <v>12.0</v>
      </c>
      <c r="D15" s="36">
        <v>0.0</v>
      </c>
      <c r="F15" s="9" t="s">
        <v>31</v>
      </c>
    </row>
    <row r="16" ht="15.75" customHeight="1">
      <c r="A16" s="39"/>
      <c r="B16" s="32"/>
      <c r="C16" s="35" t="s">
        <v>45</v>
      </c>
      <c r="D16" s="36">
        <v>70.0</v>
      </c>
      <c r="F16" s="9" t="s">
        <v>32</v>
      </c>
    </row>
    <row r="17" ht="15.75" customHeight="1">
      <c r="A17" s="42"/>
      <c r="B17" s="34"/>
      <c r="C17" s="35" t="s">
        <v>46</v>
      </c>
      <c r="D17" s="36">
        <v>100.0</v>
      </c>
    </row>
    <row r="18" ht="15.75" customHeight="1">
      <c r="A18" s="42"/>
      <c r="B18" s="40" t="s">
        <v>31</v>
      </c>
      <c r="C18" s="35">
        <v>72.0</v>
      </c>
      <c r="D18" s="36">
        <v>0.0</v>
      </c>
    </row>
    <row r="19" ht="15.75" customHeight="1">
      <c r="A19" s="43"/>
      <c r="B19" s="32"/>
      <c r="C19" s="35" t="s">
        <v>47</v>
      </c>
      <c r="D19" s="36">
        <v>70.0</v>
      </c>
    </row>
    <row r="20" ht="15.75" customHeight="1">
      <c r="A20" s="43"/>
      <c r="B20" s="34"/>
      <c r="C20" s="35" t="s">
        <v>48</v>
      </c>
      <c r="D20" s="36">
        <v>100.0</v>
      </c>
    </row>
    <row r="21" ht="15.75" customHeight="1">
      <c r="A21" s="43"/>
      <c r="B21" s="40" t="s">
        <v>32</v>
      </c>
      <c r="C21" s="35">
        <v>4.0</v>
      </c>
      <c r="D21" s="36">
        <v>0.0</v>
      </c>
    </row>
    <row r="22" ht="15.75" customHeight="1">
      <c r="A22" s="43"/>
      <c r="B22" s="32"/>
      <c r="C22" s="35" t="s">
        <v>49</v>
      </c>
      <c r="D22" s="36">
        <v>70.0</v>
      </c>
    </row>
    <row r="23" ht="15.75" customHeight="1">
      <c r="A23" s="43"/>
      <c r="B23" s="34"/>
      <c r="C23" s="35" t="s">
        <v>50</v>
      </c>
      <c r="D23" s="36">
        <v>100.0</v>
      </c>
    </row>
    <row r="24" ht="15.75" customHeight="1">
      <c r="A24" s="43"/>
      <c r="B24" s="40" t="s">
        <v>33</v>
      </c>
      <c r="C24" s="35" t="s">
        <v>51</v>
      </c>
      <c r="D24" s="36">
        <v>34.0</v>
      </c>
    </row>
    <row r="25" ht="15.75" customHeight="1">
      <c r="A25" s="43"/>
      <c r="B25" s="32"/>
      <c r="C25" s="35" t="s">
        <v>52</v>
      </c>
      <c r="D25" s="36">
        <v>33.0</v>
      </c>
    </row>
    <row r="26" ht="15.75" customHeight="1">
      <c r="A26" s="43"/>
      <c r="B26" s="34"/>
      <c r="C26" s="35" t="s">
        <v>53</v>
      </c>
      <c r="D26" s="36">
        <v>33.0</v>
      </c>
    </row>
    <row r="27" ht="15.75" customHeight="1">
      <c r="A27" s="38" t="s">
        <v>34</v>
      </c>
      <c r="B27" s="5"/>
      <c r="C27" s="44"/>
      <c r="D27" s="45"/>
    </row>
    <row r="28" ht="15.75" customHeight="1">
      <c r="A28" s="46"/>
      <c r="B28" s="46" t="s">
        <v>19</v>
      </c>
      <c r="C28" s="35" t="s">
        <v>54</v>
      </c>
      <c r="D28" s="36">
        <v>100.0</v>
      </c>
    </row>
    <row r="29" ht="15.75" customHeight="1">
      <c r="A29" s="47"/>
      <c r="B29" s="47"/>
      <c r="C29" s="22"/>
      <c r="D29" s="4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2">
    <mergeCell ref="B15:B17"/>
    <mergeCell ref="B18:B20"/>
    <mergeCell ref="B24:B26"/>
    <mergeCell ref="A27:B27"/>
    <mergeCell ref="B21:B23"/>
    <mergeCell ref="B3:B5"/>
    <mergeCell ref="B6:B7"/>
    <mergeCell ref="A1:B1"/>
    <mergeCell ref="A2:B2"/>
    <mergeCell ref="A14:B14"/>
    <mergeCell ref="B11:B13"/>
    <mergeCell ref="B8:B1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14"/>
    <col customWidth="1" min="4" max="4" width="14.0"/>
    <col customWidth="1" min="5" max="5" width="5.29"/>
    <col customWidth="1" min="6" max="6" width="11.29"/>
    <col customWidth="1" min="7" max="7" width="14.0"/>
    <col customWidth="1" min="8" max="8" width="5.29"/>
    <col customWidth="1" min="9" max="9" width="11.29"/>
    <col customWidth="1" min="10" max="10" width="14.0"/>
    <col customWidth="1" min="11" max="11" width="5.29"/>
    <col customWidth="1" min="12" max="12" width="11.29"/>
  </cols>
  <sheetData>
    <row r="1" ht="15.75" customHeight="1">
      <c r="A1" s="4" t="s">
        <v>20</v>
      </c>
      <c r="B1" s="5"/>
      <c r="C1" s="49"/>
      <c r="D1" s="4" t="s">
        <v>55</v>
      </c>
      <c r="E1" s="50"/>
      <c r="F1" s="5"/>
      <c r="G1" s="4" t="s">
        <v>56</v>
      </c>
      <c r="H1" s="50"/>
      <c r="I1" s="5"/>
      <c r="J1" s="51" t="s">
        <v>57</v>
      </c>
      <c r="K1" s="50"/>
      <c r="L1" s="5"/>
      <c r="M1" s="10"/>
    </row>
    <row r="2" ht="15.75" customHeight="1">
      <c r="A2" s="52"/>
      <c r="B2" s="26"/>
      <c r="C2" s="53" t="s">
        <v>58</v>
      </c>
      <c r="D2" s="11" t="s">
        <v>59</v>
      </c>
      <c r="E2" s="11" t="s">
        <v>37</v>
      </c>
      <c r="F2" s="11" t="s">
        <v>60</v>
      </c>
      <c r="G2" s="11" t="s">
        <v>59</v>
      </c>
      <c r="H2" s="11" t="s">
        <v>37</v>
      </c>
      <c r="I2" s="11" t="s">
        <v>60</v>
      </c>
      <c r="J2" s="11" t="s">
        <v>59</v>
      </c>
      <c r="K2" s="11" t="s">
        <v>37</v>
      </c>
      <c r="L2" s="11" t="s">
        <v>60</v>
      </c>
      <c r="M2" s="10"/>
    </row>
    <row r="3" ht="15.75" customHeight="1">
      <c r="A3" s="52"/>
      <c r="B3" s="26"/>
      <c r="C3" s="30"/>
      <c r="D3" s="54"/>
      <c r="E3" s="54"/>
      <c r="F3" s="55"/>
      <c r="G3" s="56"/>
      <c r="H3" s="54"/>
      <c r="I3" s="55"/>
      <c r="J3" s="56"/>
      <c r="K3" s="54"/>
      <c r="L3" s="55"/>
    </row>
    <row r="4" ht="15.75" customHeight="1">
      <c r="A4" s="28"/>
      <c r="B4" s="57"/>
      <c r="C4" s="30">
        <f>'Pesos Relativos'!E3</f>
        <v>5</v>
      </c>
      <c r="D4" s="30"/>
      <c r="E4" s="30"/>
      <c r="F4" s="58">
        <f t="shared" ref="F4:F7" si="1">(C4*E4)/100</f>
        <v>0</v>
      </c>
      <c r="G4" s="30"/>
      <c r="H4" s="30"/>
      <c r="I4" s="58">
        <f t="shared" ref="I4:I7" si="2">(C4*H4)/100</f>
        <v>0</v>
      </c>
      <c r="J4" s="30"/>
      <c r="K4" s="30"/>
      <c r="L4" s="58">
        <f t="shared" ref="L4:L7" si="3">(C4*K4)/100</f>
        <v>0</v>
      </c>
    </row>
    <row r="5" ht="15.75" customHeight="1">
      <c r="A5" s="31"/>
      <c r="B5" s="57"/>
      <c r="C5" s="30">
        <f>'Pesos Relativos'!E4</f>
        <v>7.5</v>
      </c>
      <c r="D5" s="30"/>
      <c r="E5" s="30"/>
      <c r="F5" s="58">
        <f t="shared" si="1"/>
        <v>0</v>
      </c>
      <c r="G5" s="30"/>
      <c r="H5" s="30"/>
      <c r="I5" s="58">
        <f t="shared" si="2"/>
        <v>0</v>
      </c>
      <c r="J5" s="30"/>
      <c r="K5" s="30"/>
      <c r="L5" s="58">
        <f t="shared" si="3"/>
        <v>0</v>
      </c>
    </row>
    <row r="6" ht="15.75" customHeight="1">
      <c r="A6" s="31"/>
      <c r="B6" s="59"/>
      <c r="C6" s="30">
        <f>'Pesos Relativos'!E5</f>
        <v>7.5</v>
      </c>
      <c r="D6" s="30"/>
      <c r="E6" s="30"/>
      <c r="F6" s="58">
        <f t="shared" si="1"/>
        <v>0</v>
      </c>
      <c r="G6" s="30"/>
      <c r="H6" s="30"/>
      <c r="I6" s="58">
        <f t="shared" si="2"/>
        <v>0</v>
      </c>
      <c r="J6" s="30"/>
      <c r="K6" s="30"/>
      <c r="L6" s="58">
        <f t="shared" si="3"/>
        <v>0</v>
      </c>
    </row>
    <row r="7" ht="15.75" customHeight="1">
      <c r="A7" s="37"/>
      <c r="B7" s="60"/>
      <c r="C7" s="30">
        <f>'Pesos Relativos'!E6</f>
        <v>5</v>
      </c>
      <c r="D7" s="30"/>
      <c r="E7" s="30"/>
      <c r="F7" s="58">
        <f t="shared" si="1"/>
        <v>0</v>
      </c>
      <c r="G7" s="30"/>
      <c r="H7" s="30"/>
      <c r="I7" s="58">
        <f t="shared" si="2"/>
        <v>0</v>
      </c>
      <c r="J7" s="30"/>
      <c r="K7" s="30"/>
      <c r="L7" s="58">
        <f t="shared" si="3"/>
        <v>0</v>
      </c>
    </row>
    <row r="8" ht="15.75" customHeight="1">
      <c r="A8" s="61"/>
      <c r="B8" s="57"/>
      <c r="C8" s="30"/>
      <c r="D8" s="54"/>
      <c r="E8" s="54"/>
      <c r="F8" s="55"/>
      <c r="G8" s="56"/>
      <c r="H8" s="54"/>
      <c r="I8" s="55"/>
      <c r="J8" s="56"/>
      <c r="K8" s="54"/>
      <c r="L8" s="55"/>
    </row>
    <row r="9" ht="15.75" customHeight="1">
      <c r="A9" s="31"/>
      <c r="B9" s="57"/>
      <c r="C9" s="30">
        <f>'Pesos Relativos'!E8</f>
        <v>13.75</v>
      </c>
      <c r="D9" s="30"/>
      <c r="E9" s="30"/>
      <c r="F9" s="58">
        <f t="shared" ref="F9:F12" si="4">(C9*E9)/100</f>
        <v>0</v>
      </c>
      <c r="G9" s="30"/>
      <c r="H9" s="30"/>
      <c r="I9" s="58">
        <f t="shared" ref="I9:I12" si="5">(C9*H9)/100</f>
        <v>0</v>
      </c>
      <c r="J9" s="30"/>
      <c r="K9" s="30"/>
      <c r="L9" s="58">
        <f t="shared" ref="L9:L12" si="6">(C9*K9)/100</f>
        <v>0</v>
      </c>
    </row>
    <row r="10" ht="15.75" customHeight="1">
      <c r="A10" s="31"/>
      <c r="B10" s="59"/>
      <c r="C10" s="30">
        <f>'Pesos Relativos'!E9</f>
        <v>13.75</v>
      </c>
      <c r="D10" s="30"/>
      <c r="E10" s="30"/>
      <c r="F10" s="58">
        <f t="shared" si="4"/>
        <v>0</v>
      </c>
      <c r="G10" s="30"/>
      <c r="H10" s="30"/>
      <c r="I10" s="58">
        <f t="shared" si="5"/>
        <v>0</v>
      </c>
      <c r="J10" s="30"/>
      <c r="K10" s="30"/>
      <c r="L10" s="58">
        <f t="shared" si="6"/>
        <v>0</v>
      </c>
    </row>
    <row r="11" ht="15.75" customHeight="1">
      <c r="A11" s="37"/>
      <c r="B11" s="59"/>
      <c r="C11" s="30">
        <f>'Pesos Relativos'!E10</f>
        <v>16.5</v>
      </c>
      <c r="D11" s="30"/>
      <c r="E11" s="30"/>
      <c r="F11" s="58">
        <f t="shared" si="4"/>
        <v>0</v>
      </c>
      <c r="G11" s="30"/>
      <c r="H11" s="30"/>
      <c r="I11" s="58">
        <f t="shared" si="5"/>
        <v>0</v>
      </c>
      <c r="J11" s="30"/>
      <c r="K11" s="30"/>
      <c r="L11" s="58">
        <f t="shared" si="6"/>
        <v>0</v>
      </c>
    </row>
    <row r="12" ht="15.75" customHeight="1">
      <c r="A12" s="61"/>
      <c r="B12" s="57"/>
      <c r="C12" s="30">
        <f>'Pesos Relativos'!E12</f>
        <v>20</v>
      </c>
      <c r="D12" s="30"/>
      <c r="E12" s="30"/>
      <c r="F12" s="58">
        <f t="shared" si="4"/>
        <v>0</v>
      </c>
      <c r="G12" s="30"/>
      <c r="H12" s="30"/>
      <c r="I12" s="58">
        <f t="shared" si="5"/>
        <v>0</v>
      </c>
      <c r="J12" s="30"/>
      <c r="K12" s="30"/>
      <c r="L12" s="58">
        <f t="shared" si="6"/>
        <v>0</v>
      </c>
    </row>
    <row r="13" ht="15.75" customHeight="1">
      <c r="A13" s="62" t="s">
        <v>35</v>
      </c>
      <c r="B13" s="63"/>
      <c r="C13" s="64"/>
      <c r="D13" s="65"/>
      <c r="E13" s="63"/>
      <c r="F13" s="66">
        <f>SUM(F3:F12)</f>
        <v>0</v>
      </c>
      <c r="G13" s="67"/>
      <c r="H13" s="63"/>
      <c r="I13" s="66">
        <f>SUM(I3:I12)</f>
        <v>0</v>
      </c>
      <c r="J13" s="67"/>
      <c r="K13" s="63"/>
      <c r="L13" s="66">
        <f>SUM(L3:L12)</f>
        <v>0</v>
      </c>
      <c r="M13" s="68"/>
      <c r="N13" s="69"/>
    </row>
    <row r="14" ht="15.75" customHeight="1"/>
    <row r="15" ht="15.75" customHeight="1"/>
    <row r="16" ht="15.75" customHeight="1">
      <c r="A16" s="22"/>
      <c r="B16" s="22"/>
      <c r="D16" s="22"/>
      <c r="E16" s="22"/>
    </row>
    <row r="17" ht="15.75" customHeight="1">
      <c r="A17" s="22"/>
      <c r="B17" s="22"/>
      <c r="D17" s="22"/>
      <c r="E17" s="22"/>
      <c r="G17" s="22"/>
      <c r="H17" s="22"/>
    </row>
    <row r="18" ht="15.75" customHeight="1">
      <c r="A18" s="22"/>
      <c r="B18" s="22"/>
      <c r="E18" s="22"/>
      <c r="G18" s="22"/>
      <c r="H18" s="22"/>
    </row>
    <row r="19" ht="15.75" customHeight="1">
      <c r="E19" s="22"/>
      <c r="G19" s="22"/>
      <c r="H19" s="70"/>
    </row>
    <row r="20" ht="15.75" customHeight="1">
      <c r="E20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13:E13"/>
    <mergeCell ref="G13:H13"/>
    <mergeCell ref="A1:B1"/>
    <mergeCell ref="D1:F1"/>
    <mergeCell ref="G1:I1"/>
    <mergeCell ref="J1:L1"/>
    <mergeCell ref="A2:B2"/>
    <mergeCell ref="A3:B3"/>
    <mergeCell ref="A13:C13"/>
    <mergeCell ref="J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2021-09-27T02:42:42Z</dcterms:created>
  <dc:creator>Cyn</dc:creator>
</cp:coreProperties>
</file>