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6" windowWidth="11352" windowHeight="9216" activeTab="3"/>
  </bookViews>
  <sheets>
    <sheet name="PDAC n=24 (1)" sheetId="1" r:id="rId1"/>
    <sheet name="Pancreatitis n=22" sheetId="2" r:id="rId2"/>
    <sheet name="Diabetes n=23" sheetId="3" r:id="rId3"/>
    <sheet name="Controles n=23" sheetId="5" r:id="rId4"/>
  </sheets>
  <definedNames>
    <definedName name="Datos">'PDAC n=24 (1)'!$A$1:$HP$26</definedName>
  </definedNames>
  <calcPr calcId="145621"/>
</workbook>
</file>

<file path=xl/calcChain.xml><?xml version="1.0" encoding="utf-8"?>
<calcChain xmlns="http://schemas.openxmlformats.org/spreadsheetml/2006/main">
  <c r="G28" i="3" l="1"/>
  <c r="G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F28" i="5" l="1"/>
  <c r="F27" i="5"/>
  <c r="K25" i="2" l="1"/>
  <c r="D28" i="1"/>
  <c r="D27" i="1"/>
  <c r="K24" i="2"/>
  <c r="K3" i="2" l="1"/>
  <c r="K2" i="2"/>
</calcChain>
</file>

<file path=xl/sharedStrings.xml><?xml version="1.0" encoding="utf-8"?>
<sst xmlns="http://schemas.openxmlformats.org/spreadsheetml/2006/main" count="3180" uniqueCount="1270">
  <si>
    <t>Tratamiento</t>
  </si>
  <si>
    <t>Id subestudio</t>
  </si>
  <si>
    <t>Sexo</t>
  </si>
  <si>
    <t>Edad</t>
  </si>
  <si>
    <t>ECOG</t>
  </si>
  <si>
    <t>Ext enfermedad (Páncreas)</t>
  </si>
  <si>
    <t>Ext enfermedad (Ganglios regionales)</t>
  </si>
  <si>
    <t>Ext enfermedad (Ganglios a distancia)</t>
  </si>
  <si>
    <t>Ext enfermedad (Hígado)</t>
  </si>
  <si>
    <t>Ext enfermedad (Pulmón)</t>
  </si>
  <si>
    <t>Ext enfermedad (Estómago)</t>
  </si>
  <si>
    <t>Ext enfermedad (Intestino delgado)</t>
  </si>
  <si>
    <t>Ext enfermedad (Intestino grueso)</t>
  </si>
  <si>
    <t>Ext enfermedad (Peritoneo parietal)</t>
  </si>
  <si>
    <t>Ext enfermedad (Mesos)</t>
  </si>
  <si>
    <t>Ext enfermedad (Cerebro)</t>
  </si>
  <si>
    <t>Ext enfermedad (Otra)</t>
  </si>
  <si>
    <t>TNM</t>
  </si>
  <si>
    <t>Método diagnóstico</t>
  </si>
  <si>
    <t>Grado histopatológico</t>
  </si>
  <si>
    <t>Fecha diag cancer</t>
  </si>
  <si>
    <t>Fecha diag metástasis</t>
  </si>
  <si>
    <t>Historia clínica (Afección) 1</t>
  </si>
  <si>
    <t>Historia clínica (Inicio) 1</t>
  </si>
  <si>
    <t>Historia clínica (Fin) 1</t>
  </si>
  <si>
    <t>Historia clínica (Afección) 2</t>
  </si>
  <si>
    <t>Historia clínica (Inicio) 2</t>
  </si>
  <si>
    <t>Historia clínica (Fin) 2</t>
  </si>
  <si>
    <t>Historia clínica (Afección) 3</t>
  </si>
  <si>
    <t>Historia clínica (Inicio) 3</t>
  </si>
  <si>
    <t>Historia clínica (Fin) 3</t>
  </si>
  <si>
    <t>Historia clínica (Afección) 4</t>
  </si>
  <si>
    <t>Historia clínica (Inicio) 4</t>
  </si>
  <si>
    <t>Historia clínica (Fin) 4</t>
  </si>
  <si>
    <t>Historia clínica (Afección) 5</t>
  </si>
  <si>
    <t>Historia clínica (Inicio) 5</t>
  </si>
  <si>
    <t>Historia clínica (Fin) 5</t>
  </si>
  <si>
    <t>Historia clínica (Afección) 6</t>
  </si>
  <si>
    <t>Historia clínica (Inicio) 6</t>
  </si>
  <si>
    <t>Historia clínica (Fin) 6</t>
  </si>
  <si>
    <t>Historia clínica (Afección) 7</t>
  </si>
  <si>
    <t>Historia clínica (Inicio) 7</t>
  </si>
  <si>
    <t>Historia clínica (Fin) 7</t>
  </si>
  <si>
    <t>Historia clínica (Afección) 8</t>
  </si>
  <si>
    <t>Historia clínica (Inicio) 8</t>
  </si>
  <si>
    <t>Historia clínica (Fin) 8</t>
  </si>
  <si>
    <t>Historia clínica (Afección) 9</t>
  </si>
  <si>
    <t>Historia clínica (Inicio) 9</t>
  </si>
  <si>
    <t>Historia clínica (Fin) 9</t>
  </si>
  <si>
    <t>Historia clínica (Afección) 10</t>
  </si>
  <si>
    <t>Historia clínica (Inicio) 10</t>
  </si>
  <si>
    <t>Historia clínica (Fin) 10</t>
  </si>
  <si>
    <t>Signo 1</t>
  </si>
  <si>
    <t>Signo (Grado) 1</t>
  </si>
  <si>
    <t>Signo (Fin) 1</t>
  </si>
  <si>
    <t>Signo 2</t>
  </si>
  <si>
    <t>Signo (Grado) 2</t>
  </si>
  <si>
    <t>Signo (Fin) 2</t>
  </si>
  <si>
    <t>Signo 3</t>
  </si>
  <si>
    <t>Signo (Grado) 3</t>
  </si>
  <si>
    <t>Signo (Fin) 3</t>
  </si>
  <si>
    <t>Signo 4</t>
  </si>
  <si>
    <t>Signo (Grado) 4</t>
  </si>
  <si>
    <t>Signo (Fin) 4</t>
  </si>
  <si>
    <t>Signo 5</t>
  </si>
  <si>
    <t>Signo (Grado) 5</t>
  </si>
  <si>
    <t>Signo (Fin) 5</t>
  </si>
  <si>
    <t>Signo 6</t>
  </si>
  <si>
    <t>Signo (Grado) 6</t>
  </si>
  <si>
    <t>Signo (Fin) 6</t>
  </si>
  <si>
    <t>Signo 7</t>
  </si>
  <si>
    <t>Signo (Grado) 7</t>
  </si>
  <si>
    <t>Signo (Fin) 7</t>
  </si>
  <si>
    <t>Signo 8</t>
  </si>
  <si>
    <t>Signo (Grado) 8</t>
  </si>
  <si>
    <t>Signo (Fin) 8</t>
  </si>
  <si>
    <t>Hemoglobina basal (Clinicamente sig)</t>
  </si>
  <si>
    <t>Leucocitos basal (Clinicamente sig)</t>
  </si>
  <si>
    <t>Neutrófilos basal (Clinicamente sig)</t>
  </si>
  <si>
    <t>Plaquetas basal (Clinicamente sig)</t>
  </si>
  <si>
    <t>Hematocrito basal (Clinicamente sig)</t>
  </si>
  <si>
    <t>Hematíes basal (Clinicamente sig)</t>
  </si>
  <si>
    <t>Linfocitos basal (Clinicamente sig)</t>
  </si>
  <si>
    <t>Monocitos basal (Clinicamente sig)</t>
  </si>
  <si>
    <t>Eosinofilos basal (Clinicamente sig)</t>
  </si>
  <si>
    <t>Basofilos basal (Clinicamente sig)</t>
  </si>
  <si>
    <t>Creatinina basal (Clinicamente sig)</t>
  </si>
  <si>
    <t>Bilirrubina basal (Clinicamente sig)</t>
  </si>
  <si>
    <t>AST basal (Clinicamente sig)</t>
  </si>
  <si>
    <t>ALT basal (Clinicamente sig)</t>
  </si>
  <si>
    <t>Alcalina fosfatasa basal (Clinicamente sig)</t>
  </si>
  <si>
    <t>GGT basal (Clinicamente sig)</t>
  </si>
  <si>
    <t>Acl creatinina basal (Clinicamente sig)</t>
  </si>
  <si>
    <t>LDH basal (Clinicamente sig)</t>
  </si>
  <si>
    <t>Sodio basal (Clinicamente sig)</t>
  </si>
  <si>
    <t>Potasio basal (Clinicamente sig)</t>
  </si>
  <si>
    <t>Calcio basal (Clinicamente sig)</t>
  </si>
  <si>
    <t>Albumina basal (Clinicamente sig)</t>
  </si>
  <si>
    <t>Proteína total basal (Clinicamente sig)</t>
  </si>
  <si>
    <t>Glucosa basal (Clinicamente sig)</t>
  </si>
  <si>
    <t>Urea basal (Clinicamente sig)</t>
  </si>
  <si>
    <t>BUN basal (Clinicamente sig)</t>
  </si>
  <si>
    <t>Tto sistémico previo 1</t>
  </si>
  <si>
    <t>Tto sistémico previo (Indicación) 1</t>
  </si>
  <si>
    <t>Tto sistémico previo (Inicio) 1</t>
  </si>
  <si>
    <t>Tto sistémico previo (Fin) 1</t>
  </si>
  <si>
    <t>Tto sistémico previo 2</t>
  </si>
  <si>
    <t>Tto sistémico previo (Indicación) 2</t>
  </si>
  <si>
    <t>Tto sistémico previo (Inicio) 2</t>
  </si>
  <si>
    <t>Tto sistémico previo (Fin) 2</t>
  </si>
  <si>
    <t>Tto sistémico previo 3</t>
  </si>
  <si>
    <t>Tto sistémico previo (Indicación) 3</t>
  </si>
  <si>
    <t>Tto sistémico previo (Inicio) 3</t>
  </si>
  <si>
    <t>Tto sistémico previo (Fin) 3</t>
  </si>
  <si>
    <t>Proc quirur previo 1</t>
  </si>
  <si>
    <t>Proc quirur previo (Espec) 1</t>
  </si>
  <si>
    <t>Proc quirur previo (Inicio) 1</t>
  </si>
  <si>
    <t>Proc quirur previo 2</t>
  </si>
  <si>
    <t>Proc quirur previo (Espec) 2</t>
  </si>
  <si>
    <t>Proc quirur previo (Inicio) 2</t>
  </si>
  <si>
    <t>Proc quirur previo 3</t>
  </si>
  <si>
    <t>Proc quirur previo (Espec) 3</t>
  </si>
  <si>
    <t>Proc quirur previo (Inicio) 3</t>
  </si>
  <si>
    <t>Proc quirur previo 4</t>
  </si>
  <si>
    <t>Proc quirur previo (Espec) 4</t>
  </si>
  <si>
    <t>Proc quirur previo (Inicio) 4</t>
  </si>
  <si>
    <t>Proc quirur previo 5</t>
  </si>
  <si>
    <t>Proc quirur previo (Espec) 5</t>
  </si>
  <si>
    <t>Proc quirur previo (Inicio) 5</t>
  </si>
  <si>
    <t>Radio previa 1</t>
  </si>
  <si>
    <t>Radio previa (Indicación) 1</t>
  </si>
  <si>
    <t>Radio previa (Tipo) 1</t>
  </si>
  <si>
    <t>Radio previa (Inicio) 1</t>
  </si>
  <si>
    <t>Radio previa (Fin) 1</t>
  </si>
  <si>
    <t>Marcador tumoral basal</t>
  </si>
  <si>
    <t>Marcador tumoral basal (Unidades)</t>
  </si>
  <si>
    <t>Marcador tumoral basal (Fecha)</t>
  </si>
  <si>
    <t>Gemcitabina (Inicio)</t>
  </si>
  <si>
    <t>Gemcitabina (Fin)</t>
  </si>
  <si>
    <t>Erlotinib (Inicio)</t>
  </si>
  <si>
    <t>Erlotinib (Fin)</t>
  </si>
  <si>
    <t>Capecitabina (Inicio)</t>
  </si>
  <si>
    <t>Capecitabina (Fin)</t>
  </si>
  <si>
    <t>Ciclos administrados</t>
  </si>
  <si>
    <t>Respuesta eval 1</t>
  </si>
  <si>
    <t>Respuesta eval 1 (Fecha)</t>
  </si>
  <si>
    <t>Respuesta eval 2</t>
  </si>
  <si>
    <t>Respuesta eval 2 (Fecha)</t>
  </si>
  <si>
    <t>Respuesta eval 4</t>
  </si>
  <si>
    <t>Respuesta eval 4 (Fecha)</t>
  </si>
  <si>
    <t>Respuesta eval 5</t>
  </si>
  <si>
    <t>Respuesta eval 5 (Fecha)</t>
  </si>
  <si>
    <t>Respuesta eval 6</t>
  </si>
  <si>
    <t>Respuesta eval 6 (Fecha)</t>
  </si>
  <si>
    <t>Respuesta eval 7</t>
  </si>
  <si>
    <t>Respuesta eval 7 (Fecha)</t>
  </si>
  <si>
    <t>Respuesta eval 8</t>
  </si>
  <si>
    <t>Respuesta eval 8 (Fecha)</t>
  </si>
  <si>
    <t>Respuesta eval 9</t>
  </si>
  <si>
    <t>Respuesta eval 9 (Fecha)</t>
  </si>
  <si>
    <t>Respuesta eval 10</t>
  </si>
  <si>
    <t>Respuesta eval 10 (Fecha)</t>
  </si>
  <si>
    <t>Respuesta eval 11</t>
  </si>
  <si>
    <t>Respuesta eval 11 (Fecha)</t>
  </si>
  <si>
    <t>Respuesta eval 12</t>
  </si>
  <si>
    <t>Respuesta eval 12 (Fecha)</t>
  </si>
  <si>
    <t>Respuesta eval 13</t>
  </si>
  <si>
    <t>Respuesta eval 13 (Fecha)</t>
  </si>
  <si>
    <t>Respuesta eval 14</t>
  </si>
  <si>
    <t>Respuesta eval 14 (Fecha)</t>
  </si>
  <si>
    <t>Respuesta eval 15</t>
  </si>
  <si>
    <t>Respuesta eval 15 (Fecha)</t>
  </si>
  <si>
    <t>Respuesta eval 16</t>
  </si>
  <si>
    <t>Respuesta eval 16 (Fecha)</t>
  </si>
  <si>
    <t>Respuesta eval 17</t>
  </si>
  <si>
    <t>Respuesta eval 17 (Fecha)</t>
  </si>
  <si>
    <t>Marcador tumoral 1</t>
  </si>
  <si>
    <t>Marcador tumoral 1 (Unidades)</t>
  </si>
  <si>
    <t>Marcador tumoral 1 (Fecha)</t>
  </si>
  <si>
    <t>Marcador tumoral 2</t>
  </si>
  <si>
    <t>Marcador tumoral 2 (Unidades)</t>
  </si>
  <si>
    <t>Marcador tumoral 2 (Fecha)</t>
  </si>
  <si>
    <t>Marcador tumoral 3</t>
  </si>
  <si>
    <t>Marcador tumoral 3 (Unidades)</t>
  </si>
  <si>
    <t>Marcador tumoral 3 (Fecha)</t>
  </si>
  <si>
    <t>Marcador tumoral 4</t>
  </si>
  <si>
    <t>Marcador tumoral 4 (Unidades)</t>
  </si>
  <si>
    <t>Marcador tumoral 4 (Fecha)</t>
  </si>
  <si>
    <t>Marcador tumoral 5</t>
  </si>
  <si>
    <t>Marcador tumoral 5 (Unidades)</t>
  </si>
  <si>
    <t>Marcador tumoral 5 (Fecha)</t>
  </si>
  <si>
    <t>Marcador tumoral 6</t>
  </si>
  <si>
    <t>Marcador tumoral 6 (Unidades)</t>
  </si>
  <si>
    <t>Marcador tumoral 6 (Fecha)</t>
  </si>
  <si>
    <t>Marcador tumoral 7</t>
  </si>
  <si>
    <t>Marcador tumoral 7 (Unidades)</t>
  </si>
  <si>
    <t>Marcador tumoral 7 (Fecha)</t>
  </si>
  <si>
    <t>Marcador tumoral 8</t>
  </si>
  <si>
    <t>Marcador tumoral 8 (Unidades)</t>
  </si>
  <si>
    <t>Marcador tumoral 8 (Fecha)</t>
  </si>
  <si>
    <t>Marcador tumoral 9</t>
  </si>
  <si>
    <t>Marcador tumoral 9 (Unidades)</t>
  </si>
  <si>
    <t>Marcador tumoral 9 (Fecha)</t>
  </si>
  <si>
    <t>Marcador tumoral 10</t>
  </si>
  <si>
    <t>Marcador tumoral 10 (Unidades)</t>
  </si>
  <si>
    <t>Marcador tumoral 10 (Fecha)</t>
  </si>
  <si>
    <t>Marcador tumoral 11</t>
  </si>
  <si>
    <t>Marcador tumoral 11 (Unidades)</t>
  </si>
  <si>
    <t>Marcador tumoral 11 (Fecha)</t>
  </si>
  <si>
    <t>Marcador tumoral 12</t>
  </si>
  <si>
    <t>Marcador tumoral 12 (Unidades)</t>
  </si>
  <si>
    <t>Marcador tumoral 12 (Fecha)</t>
  </si>
  <si>
    <t>Marcador tumoral 13</t>
  </si>
  <si>
    <t>Marcador tumoral 13 (Unidades)</t>
  </si>
  <si>
    <t>Marcador tumoral 13 (Fecha)</t>
  </si>
  <si>
    <t>Marcador tumoral 14</t>
  </si>
  <si>
    <t>Marcador tumoral 14 (Unidades)</t>
  </si>
  <si>
    <t>Marcador tumoral 14 (Fecha)</t>
  </si>
  <si>
    <t>Marcador tumoral 15</t>
  </si>
  <si>
    <t>Marcador tumoral 15 (Unidades)</t>
  </si>
  <si>
    <t>Marcador tumoral 15 (Fecha)</t>
  </si>
  <si>
    <t>Marcador tumoral 16</t>
  </si>
  <si>
    <t>Marcador tumoral 16 (Unidades)</t>
  </si>
  <si>
    <t>Marcador tumoral 16 (Fecha)</t>
  </si>
  <si>
    <t>Gemcitabina+erlotinib</t>
  </si>
  <si>
    <t>Hombre</t>
  </si>
  <si>
    <t>0</t>
  </si>
  <si>
    <t>Si</t>
  </si>
  <si>
    <t>No</t>
  </si>
  <si>
    <t>Sin dato</t>
  </si>
  <si>
    <t>Tx Nx M1</t>
  </si>
  <si>
    <t>Histología</t>
  </si>
  <si>
    <t>DESCONOCIDO</t>
  </si>
  <si>
    <t>17/10/2012</t>
  </si>
  <si>
    <t>Hipertensión</t>
  </si>
  <si>
    <t>UK</t>
  </si>
  <si>
    <t>Continua</t>
  </si>
  <si>
    <t>Otros (Hiperglucemia)</t>
  </si>
  <si>
    <t>Otros (Artrosis)</t>
  </si>
  <si>
    <t>Otros (Litiasis Renal)</t>
  </si>
  <si>
    <t>Dolor abdominal</t>
  </si>
  <si>
    <t>1</t>
  </si>
  <si>
    <t>BPA-NOS</t>
  </si>
  <si>
    <t>BIOPSIA HEPATICA</t>
  </si>
  <si>
    <t>1685</t>
  </si>
  <si>
    <t>IU/L</t>
  </si>
  <si>
    <t>02/11/2012</t>
  </si>
  <si>
    <t>15/11/2012</t>
  </si>
  <si>
    <t>24/10/2013</t>
  </si>
  <si>
    <t>08/11/2012</t>
  </si>
  <si>
    <t>31/10/2013</t>
  </si>
  <si>
    <t>EE</t>
  </si>
  <si>
    <t>21/12/2012</t>
  </si>
  <si>
    <t>27/02/2013</t>
  </si>
  <si>
    <t>22/04/2013</t>
  </si>
  <si>
    <t>21/06/2013</t>
  </si>
  <si>
    <t>26/08/2013</t>
  </si>
  <si>
    <t>PE</t>
  </si>
  <si>
    <t>04/11/2013</t>
  </si>
  <si>
    <t>268.9</t>
  </si>
  <si>
    <t>14/01/2013</t>
  </si>
  <si>
    <t>135.8</t>
  </si>
  <si>
    <t>21/02/2013</t>
  </si>
  <si>
    <t>253.2</t>
  </si>
  <si>
    <t>25/04/2013</t>
  </si>
  <si>
    <t>243.3</t>
  </si>
  <si>
    <t>10/06/2013</t>
  </si>
  <si>
    <t>398.6</t>
  </si>
  <si>
    <t>08/08/2013</t>
  </si>
  <si>
    <t>481.4</t>
  </si>
  <si>
    <t>07/11/2013</t>
  </si>
  <si>
    <t>Gemcitabina+erlotinib+capecitabina</t>
  </si>
  <si>
    <t>GX</t>
  </si>
  <si>
    <t>16/04/2012</t>
  </si>
  <si>
    <t>Otros (Hipotiroidismo)</t>
  </si>
  <si>
    <t>Otros (Varices)</t>
  </si>
  <si>
    <t>Otros (Leucoplasia Bucal)</t>
  </si>
  <si>
    <t>UK/UK/2005</t>
  </si>
  <si>
    <t>Otros (Tumoración Pie Derecho)</t>
  </si>
  <si>
    <t>Otros (Sindrome Ansioso)</t>
  </si>
  <si>
    <t>Dolor de espalda</t>
  </si>
  <si>
    <t>Colestasis</t>
  </si>
  <si>
    <t>PAAF LOE HEPATICA</t>
  </si>
  <si>
    <t>10927.14</t>
  </si>
  <si>
    <t>16/05/2012</t>
  </si>
  <si>
    <t>23/05/2012</t>
  </si>
  <si>
    <t>07/11/2012</t>
  </si>
  <si>
    <t>24/05/2012</t>
  </si>
  <si>
    <t>20/11/2012</t>
  </si>
  <si>
    <t>12/11/2012</t>
  </si>
  <si>
    <t>RP</t>
  </si>
  <si>
    <t>17/07/2012</t>
  </si>
  <si>
    <t>13/09/2012</t>
  </si>
  <si>
    <t>16/11/2012</t>
  </si>
  <si>
    <t>401.71</t>
  </si>
  <si>
    <t>kUI/L</t>
  </si>
  <si>
    <t>600.79</t>
  </si>
  <si>
    <t>KUI/L</t>
  </si>
  <si>
    <t>18/09/2012</t>
  </si>
  <si>
    <t>1553.87</t>
  </si>
  <si>
    <t>21/11/2012</t>
  </si>
  <si>
    <t>T2 N1 M1</t>
  </si>
  <si>
    <t>Citología</t>
  </si>
  <si>
    <t>01/06/2012</t>
  </si>
  <si>
    <t>28/05/2012</t>
  </si>
  <si>
    <t>Diabetes mellitus</t>
  </si>
  <si>
    <t>--/--/2008</t>
  </si>
  <si>
    <t>Otros (Dislipemia)</t>
  </si>
  <si>
    <t>Otros (Meningitis)</t>
  </si>
  <si>
    <t>Otros (Accident At Work)</t>
  </si>
  <si>
    <t>2</t>
  </si>
  <si>
    <t>338.60</t>
  </si>
  <si>
    <t>15/06/2012</t>
  </si>
  <si>
    <t>27/06/2012</t>
  </si>
  <si>
    <t>01/08/2012</t>
  </si>
  <si>
    <t>21/08/2012</t>
  </si>
  <si>
    <t>14/08/2012</t>
  </si>
  <si>
    <t>62.78</t>
  </si>
  <si>
    <t>22/08/2012</t>
  </si>
  <si>
    <t>G3</t>
  </si>
  <si>
    <t>22/10/2012</t>
  </si>
  <si>
    <t>19/10/2012</t>
  </si>
  <si>
    <t>Otros (Bronquitis Cronica)</t>
  </si>
  <si>
    <t>Otros (Hiperplasia Benigna De Prostata)</t>
  </si>
  <si>
    <t>UK/UK/1999</t>
  </si>
  <si>
    <t>Otros (Transtorno Ansioso Depresivo)</t>
  </si>
  <si>
    <t>Otros (Transtorno Ventilatorio Mixto)</t>
  </si>
  <si>
    <t>Astenia</t>
  </si>
  <si>
    <t>Disnea</t>
  </si>
  <si>
    <t>PAAF LESIÓN HEPÁTICA</t>
  </si>
  <si>
    <t>92163.40</t>
  </si>
  <si>
    <t>30/10/2012</t>
  </si>
  <si>
    <t>14/11/2012</t>
  </si>
  <si>
    <t>03/12/2012</t>
  </si>
  <si>
    <t>27/11/2012</t>
  </si>
  <si>
    <t>30/01/2013</t>
  </si>
  <si>
    <t>11/12/2012</t>
  </si>
  <si>
    <t>07/12/2012</t>
  </si>
  <si>
    <t>Apetito disminuido</t>
  </si>
  <si>
    <t>29/01/2013</t>
  </si>
  <si>
    <t>26/02/2013</t>
  </si>
  <si>
    <t>05/03/2013</t>
  </si>
  <si>
    <t>Mujer</t>
  </si>
  <si>
    <t>17/01/2013</t>
  </si>
  <si>
    <t>Otros (Alergia Sulfonamides)</t>
  </si>
  <si>
    <t>10/01/2013</t>
  </si>
  <si>
    <t>06/02/2013</t>
  </si>
  <si>
    <t>BCPRE</t>
  </si>
  <si>
    <t>(CPRE)COLOCACIÓN DE PROTESIS BILIAR</t>
  </si>
  <si>
    <t>16/01/2013</t>
  </si>
  <si>
    <t>51.11</t>
  </si>
  <si>
    <t>12/02/2012</t>
  </si>
  <si>
    <t>14/02/2013</t>
  </si>
  <si>
    <t>03/04/2013</t>
  </si>
  <si>
    <t>16/04/2013</t>
  </si>
  <si>
    <t>15/04/2013</t>
  </si>
  <si>
    <t>13.97</t>
  </si>
  <si>
    <t>17/04/2013</t>
  </si>
  <si>
    <t>19/07/2012</t>
  </si>
  <si>
    <t>BLT</t>
  </si>
  <si>
    <t>Radical (Cirugía tumor)</t>
  </si>
  <si>
    <t>Externa</t>
  </si>
  <si>
    <t>08/08/2012</t>
  </si>
  <si>
    <t>G2</t>
  </si>
  <si>
    <t>Dolor en la zona superior del abdomen</t>
  </si>
  <si>
    <t>IU/mL</t>
  </si>
  <si>
    <t>05/12/2012</t>
  </si>
  <si>
    <t>25/02/2013</t>
  </si>
  <si>
    <t>19/04/2013</t>
  </si>
  <si>
    <t>31/01/2013</t>
  </si>
  <si>
    <t>09/05/2012</t>
  </si>
  <si>
    <t>20/04/2012</t>
  </si>
  <si>
    <t>Anemia</t>
  </si>
  <si>
    <t>Glutamiltransferasa gamma elevada</t>
  </si>
  <si>
    <t>Aspartato aminotransferasa elevada</t>
  </si>
  <si>
    <t>Alanina aminotransferasa elevada</t>
  </si>
  <si>
    <t>Fosfatasa alcalina sangre aumentada</t>
  </si>
  <si>
    <t>Lactatodeshidrogenasa elevada en sangre</t>
  </si>
  <si>
    <t>Hiperglucemia</t>
  </si>
  <si>
    <t>1198800</t>
  </si>
  <si>
    <t>07/05/2012</t>
  </si>
  <si>
    <t>13/06/2012</t>
  </si>
  <si>
    <t>07/06/2012</t>
  </si>
  <si>
    <t>03/07/2012</t>
  </si>
  <si>
    <t>&gt;1198800</t>
  </si>
  <si>
    <t>28/06/2012</t>
  </si>
  <si>
    <t>3</t>
  </si>
  <si>
    <t>Hipocaliemia</t>
  </si>
  <si>
    <t>28/11/2012</t>
  </si>
  <si>
    <t>22/03/2013</t>
  </si>
  <si>
    <t>27/06/2013</t>
  </si>
  <si>
    <t>23/08/2013</t>
  </si>
  <si>
    <t>18/03/2013</t>
  </si>
  <si>
    <t>28/01/2013</t>
  </si>
  <si>
    <t>26/12/2012</t>
  </si>
  <si>
    <t>10/12/2012</t>
  </si>
  <si>
    <t>29/05/2013</t>
  </si>
  <si>
    <t>02/04/2013</t>
  </si>
  <si>
    <t>08/06/2013</t>
  </si>
  <si>
    <t>20/06/2012</t>
  </si>
  <si>
    <t>Otros (Alergica A Fentanilo)</t>
  </si>
  <si>
    <t>524790.0</t>
  </si>
  <si>
    <t>29/11/2012</t>
  </si>
  <si>
    <t>12/12/2012</t>
  </si>
  <si>
    <t>31/08/2012</t>
  </si>
  <si>
    <t>31/10/2012</t>
  </si>
  <si>
    <t>18/12/2012</t>
  </si>
  <si>
    <t>31105</t>
  </si>
  <si>
    <t>30/08/2012</t>
  </si>
  <si>
    <t>14572.0</t>
  </si>
  <si>
    <t>62038</t>
  </si>
  <si>
    <t>T4 Nx M1</t>
  </si>
  <si>
    <t>08/10/2012</t>
  </si>
  <si>
    <t>25/01/2013</t>
  </si>
  <si>
    <t>13/12/2012</t>
  </si>
  <si>
    <t>28/12/2012</t>
  </si>
  <si>
    <t>T4 N1 M1</t>
  </si>
  <si>
    <t>30/11/2012</t>
  </si>
  <si>
    <t>9.7</t>
  </si>
  <si>
    <t>11/01/2013</t>
  </si>
  <si>
    <t>24/01/2013</t>
  </si>
  <si>
    <t>T1 Nx M1</t>
  </si>
  <si>
    <t>--/--/2012</t>
  </si>
  <si>
    <t>Otros (Varices Esofágicas Grado 2)</t>
  </si>
  <si>
    <t>Otros (Enolismo Crónico)</t>
  </si>
  <si>
    <t>Diarrea</t>
  </si>
  <si>
    <t>Peso disminuido</t>
  </si>
  <si>
    <t>BAG / PÁNCREAS</t>
  </si>
  <si>
    <t>27/12/2012</t>
  </si>
  <si>
    <t>&gt;12.000</t>
  </si>
  <si>
    <t>12/03/2013</t>
  </si>
  <si>
    <t>30/03/2013</t>
  </si>
  <si>
    <t>25/03/2013</t>
  </si>
  <si>
    <t>27/03/2013</t>
  </si>
  <si>
    <t>19/03/2013</t>
  </si>
  <si>
    <t>22/03/2012</t>
  </si>
  <si>
    <t>20/03/2012</t>
  </si>
  <si>
    <t>1203.0</t>
  </si>
  <si>
    <t>26/03/2012</t>
  </si>
  <si>
    <t>07/09/2012</t>
  </si>
  <si>
    <t>20/07/2012</t>
  </si>
  <si>
    <t>107.1</t>
  </si>
  <si>
    <t>11/07/2012</t>
  </si>
  <si>
    <t>19/09/2012</t>
  </si>
  <si>
    <t>Dolor</t>
  </si>
  <si>
    <t>367</t>
  </si>
  <si>
    <t>15/10/2012</t>
  </si>
  <si>
    <t>20000</t>
  </si>
  <si>
    <t>28/03/2013</t>
  </si>
  <si>
    <t>05/04/2013</t>
  </si>
  <si>
    <t>22/02/2013</t>
  </si>
  <si>
    <t>&gt;20000</t>
  </si>
  <si>
    <t>17/09/2012</t>
  </si>
  <si>
    <t>Otros (Fractura Pie Izquierdo)</t>
  </si>
  <si>
    <t>15/06/2002</t>
  </si>
  <si>
    <t>Otros (Hipercolesterolemia)</t>
  </si>
  <si>
    <t>Otros (Hipertrigliceridemia)</t>
  </si>
  <si>
    <t>PAAF PANCREAS</t>
  </si>
  <si>
    <t>24/08/2012</t>
  </si>
  <si>
    <t>BIOPSIA PANCREAS</t>
  </si>
  <si>
    <t>6690</t>
  </si>
  <si>
    <t>20/09/2012</t>
  </si>
  <si>
    <t>24/09/2012</t>
  </si>
  <si>
    <t>08/01/2013</t>
  </si>
  <si>
    <t>21/01/2013</t>
  </si>
  <si>
    <t>2950</t>
  </si>
  <si>
    <t>4960</t>
  </si>
  <si>
    <t>07/11/2009</t>
  </si>
  <si>
    <t>Otros (Colicos Nefriticos)</t>
  </si>
  <si>
    <t>Insomnio</t>
  </si>
  <si>
    <t>Estado de ánimo deprimido</t>
  </si>
  <si>
    <t>BIOPSIA DE LOE HEPATICA</t>
  </si>
  <si>
    <t>68600</t>
  </si>
  <si>
    <t>20/03/2013</t>
  </si>
  <si>
    <t>25500</t>
  </si>
  <si>
    <t>29400</t>
  </si>
  <si>
    <t>Tx N0 M1</t>
  </si>
  <si>
    <t>01/01/2008</t>
  </si>
  <si>
    <t>01/01/2013</t>
  </si>
  <si>
    <t>Otros (Alergia Polen Olivo)</t>
  </si>
  <si>
    <t>Otros (Hernia Inguinal Izquierda Intervenida)</t>
  </si>
  <si>
    <t>15/06/1998</t>
  </si>
  <si>
    <t>Otros (Hernia Supraumbilical Intervenida)</t>
  </si>
  <si>
    <t>15/06/2005</t>
  </si>
  <si>
    <t>Otros (Rotura Tendon Aquiles)</t>
  </si>
  <si>
    <t>15/06/1993</t>
  </si>
  <si>
    <t>Otros (Prostatismo)</t>
  </si>
  <si>
    <t>Otros (Diverticulos En Sigma)</t>
  </si>
  <si>
    <t>15/06/2010</t>
  </si>
  <si>
    <t>Otros (Hemorroides)</t>
  </si>
  <si>
    <t>Proteinuria</t>
  </si>
  <si>
    <t>PUNCION ASPIRACION PANCREAS</t>
  </si>
  <si>
    <t>154.00</t>
  </si>
  <si>
    <t>04/02/2013</t>
  </si>
  <si>
    <t>26/03/2013</t>
  </si>
  <si>
    <t>98.70</t>
  </si>
  <si>
    <t>19/02/2013</t>
  </si>
  <si>
    <t>Tx N1 M1</t>
  </si>
  <si>
    <t>15/02/2013</t>
  </si>
  <si>
    <t>Otros (Fistula Anal Intervenida)</t>
  </si>
  <si>
    <t>Otros (Helicobacter Pylori Positivo)</t>
  </si>
  <si>
    <t>BIOPSIA PERCUTANEA HEPATICA</t>
  </si>
  <si>
    <t>PUNCION ASPIRACION AGUJA FINA NODULO HEPATICO</t>
  </si>
  <si>
    <t>12/02/2013</t>
  </si>
  <si>
    <t>PUNCION ASPIRACION AGUJA FINA PANCREAS</t>
  </si>
  <si>
    <t>2330</t>
  </si>
  <si>
    <t>02/08/2013</t>
  </si>
  <si>
    <t>12/08/2013</t>
  </si>
  <si>
    <t>07/04/2013</t>
  </si>
  <si>
    <t>03/06/2013</t>
  </si>
  <si>
    <t>29/07/2013</t>
  </si>
  <si>
    <t>282</t>
  </si>
  <si>
    <t>235</t>
  </si>
  <si>
    <t>872</t>
  </si>
  <si>
    <t>09/08/2013</t>
  </si>
  <si>
    <t>29/06/2012</t>
  </si>
  <si>
    <t>25/06/2012</t>
  </si>
  <si>
    <t>Otros (Gastritis Polipoidea)</t>
  </si>
  <si>
    <t>--/10/2009</t>
  </si>
  <si>
    <t>Otros (Polipo Colonico)</t>
  </si>
  <si>
    <t>--/--/2009</t>
  </si>
  <si>
    <t>Otros (Osteoporosis)</t>
  </si>
  <si>
    <t>476.4</t>
  </si>
  <si>
    <t>04/01/2013</t>
  </si>
  <si>
    <t>535.9</t>
  </si>
  <si>
    <t>599.4</t>
  </si>
  <si>
    <t>05/10/2012</t>
  </si>
  <si>
    <t>2385</t>
  </si>
  <si>
    <t>02/08/2012</t>
  </si>
  <si>
    <t>18/06/2012</t>
  </si>
  <si>
    <t>22/06/2012</t>
  </si>
  <si>
    <t>Otros (Faquectomia Ojo Izquierdo)</t>
  </si>
  <si>
    <t>--/09/2011</t>
  </si>
  <si>
    <t>Otros (Hipertension Ocular)</t>
  </si>
  <si>
    <t>--/--/2007</t>
  </si>
  <si>
    <t>Otros (Histerectomía)</t>
  </si>
  <si>
    <t>--/--/1992</t>
  </si>
  <si>
    <t>Otros (Doble Anexectomía)</t>
  </si>
  <si>
    <t>MESOCOLON TRANSVERSO</t>
  </si>
  <si>
    <t>409.3</t>
  </si>
  <si>
    <t>19/09/2013</t>
  </si>
  <si>
    <t>08/02/2013</t>
  </si>
  <si>
    <t>08/04/2013</t>
  </si>
  <si>
    <t>30/07/2013</t>
  </si>
  <si>
    <t>23/09/2013</t>
  </si>
  <si>
    <t>229.1</t>
  </si>
  <si>
    <t>18/10/2012</t>
  </si>
  <si>
    <t>213.1</t>
  </si>
  <si>
    <t>331.2</t>
  </si>
  <si>
    <t>760.8</t>
  </si>
  <si>
    <t>1137.7</t>
  </si>
  <si>
    <t>1653.0</t>
  </si>
  <si>
    <t>26/09/2012</t>
  </si>
  <si>
    <t>Otros (Cardiopatia Hipertensiva)</t>
  </si>
  <si>
    <t>Otros (Enfermedad De Quervain)</t>
  </si>
  <si>
    <t>Otros (Hiperparatiroidismo)</t>
  </si>
  <si>
    <t>--/--/2002</t>
  </si>
  <si>
    <t>Otros (Alergia A Niquel)</t>
  </si>
  <si>
    <t>Neuralgia</t>
  </si>
  <si>
    <t>9363.1</t>
  </si>
  <si>
    <t>14/09/2012</t>
  </si>
  <si>
    <t>18/01/2013</t>
  </si>
  <si>
    <t>1147.7</t>
  </si>
  <si>
    <t>736.8</t>
  </si>
  <si>
    <t>26/06/2012</t>
  </si>
  <si>
    <t>23/03/2011</t>
  </si>
  <si>
    <t>06/03/2012</t>
  </si>
  <si>
    <t>Otros (Enfisema Pulmonar)</t>
  </si>
  <si>
    <t>Otros (Rinitis Crónica)</t>
  </si>
  <si>
    <t>Otros (Hernioplastia Epigástrica)</t>
  </si>
  <si>
    <t>03/11/2010</t>
  </si>
  <si>
    <t>ADENOCARCINOMA MUCINOSO DE CABEZA DE PANCREAS, INFILTRACION DUODENAL Y PERINEURAL, BORDES RESECCION LIBRES</t>
  </si>
  <si>
    <t>22/03/2011</t>
  </si>
  <si>
    <t>PANCREAS</t>
  </si>
  <si>
    <t>16/05/2011</t>
  </si>
  <si>
    <t>30/06/2011</t>
  </si>
  <si>
    <t>1076</t>
  </si>
  <si>
    <t>02/07/2012</t>
  </si>
  <si>
    <t>645.8</t>
  </si>
  <si>
    <t>27/08/2012</t>
  </si>
  <si>
    <t>7469</t>
  </si>
  <si>
    <t>19/12/2012</t>
  </si>
  <si>
    <t>T4 N0 M1</t>
  </si>
  <si>
    <t>23/08/2012</t>
  </si>
  <si>
    <t>Trastorno de la sangre</t>
  </si>
  <si>
    <t>Otros (Alergia Polen)</t>
  </si>
  <si>
    <t>ADENOCARCINOMA</t>
  </si>
  <si>
    <t>2219</t>
  </si>
  <si>
    <t>06/11/2012</t>
  </si>
  <si>
    <t>09/01/2013</t>
  </si>
  <si>
    <t>2723</t>
  </si>
  <si>
    <t>07/08/2012</t>
  </si>
  <si>
    <t>31/07/2012</t>
  </si>
  <si>
    <t>Otros (Reflujo Gastroesofagico)</t>
  </si>
  <si>
    <t>Otros (Hernia De Hiato)</t>
  </si>
  <si>
    <t>Otros (Sahs)</t>
  </si>
  <si>
    <t>Otros (Artrosis Hernia En L5)</t>
  </si>
  <si>
    <t>Otros (Cirugia De Hemorroides)</t>
  </si>
  <si>
    <t>514</t>
  </si>
  <si>
    <t>03/10/2012</t>
  </si>
  <si>
    <t>427</t>
  </si>
  <si>
    <t>561</t>
  </si>
  <si>
    <t>1.298</t>
  </si>
  <si>
    <t>15/01/2013</t>
  </si>
  <si>
    <t>28/02/2013</t>
  </si>
  <si>
    <t>30/04/2013</t>
  </si>
  <si>
    <t>17/12/2013</t>
  </si>
  <si>
    <t>04/10/2012</t>
  </si>
  <si>
    <t>Otros (Pancreatitis Cronica)</t>
  </si>
  <si>
    <t>--/--/2010</t>
  </si>
  <si>
    <t>Otros (Embolia Retiniana)</t>
  </si>
  <si>
    <t>--/--/2006</t>
  </si>
  <si>
    <t>NÓDULO PARED GÁSTRICA: ADENOCARCINOMA. NÓDULO EN MESOCOLON: ADENOCARCINOMA</t>
  </si>
  <si>
    <t>915</t>
  </si>
  <si>
    <t>368.6</t>
  </si>
  <si>
    <t>24/12/2012</t>
  </si>
  <si>
    <t>169</t>
  </si>
  <si>
    <t>Otros (Colico Renal)</t>
  </si>
  <si>
    <t>UK-UK-1999</t>
  </si>
  <si>
    <t>Otros (Estreñimiento)</t>
  </si>
  <si>
    <t>409.7</t>
  </si>
  <si>
    <t>07/01/2013</t>
  </si>
  <si>
    <t>04/04/2013</t>
  </si>
  <si>
    <t>10/04/2013</t>
  </si>
  <si>
    <t>04/03/2013</t>
  </si>
  <si>
    <t>12/04/2013</t>
  </si>
  <si>
    <t>9430</t>
  </si>
  <si>
    <t>51567</t>
  </si>
  <si>
    <t>T2 N0 M1</t>
  </si>
  <si>
    <t>11/10/2007</t>
  </si>
  <si>
    <t>01/03/1998</t>
  </si>
  <si>
    <t>UK-UK-2001</t>
  </si>
  <si>
    <t>Otros (Hernia Discal L4-L5)</t>
  </si>
  <si>
    <t>26/11/2003</t>
  </si>
  <si>
    <t>Otros (Artrodesis Lumbar)</t>
  </si>
  <si>
    <t>11/06/2004</t>
  </si>
  <si>
    <t>Otros (Alergia A Ibuprofeno)</t>
  </si>
  <si>
    <t>Otros (Depresion)</t>
  </si>
  <si>
    <t>22/02/2004</t>
  </si>
  <si>
    <t>Otros (Colocaesfinterotomia Endoscopica Y Colocacion De Protesis Biliar)</t>
  </si>
  <si>
    <t>Otros (Obstruccion Biliar)</t>
  </si>
  <si>
    <t>18/08/2012</t>
  </si>
  <si>
    <t>Dolor tumoral</t>
  </si>
  <si>
    <t>59.82</t>
  </si>
  <si>
    <t>11/09/2012</t>
  </si>
  <si>
    <t>29/04/2013</t>
  </si>
  <si>
    <t>22/08/2013</t>
  </si>
  <si>
    <t>43.24</t>
  </si>
  <si>
    <t>78.28</t>
  </si>
  <si>
    <t>41.21</t>
  </si>
  <si>
    <t>202.14</t>
  </si>
  <si>
    <t>144.53</t>
  </si>
  <si>
    <t>01/07/2013</t>
  </si>
  <si>
    <t>58.17</t>
  </si>
  <si>
    <t>Fecha progresión</t>
  </si>
  <si>
    <t>Tratamiento anti posterior 1</t>
  </si>
  <si>
    <t>Tratamiento anti posterior 1 (Inicio)</t>
  </si>
  <si>
    <t>Tratamiento anti posterior 1 (Fin)</t>
  </si>
  <si>
    <t>Tratamiento anti posterior 2</t>
  </si>
  <si>
    <t>Tratamiento anti posterior 2 (Inicio)</t>
  </si>
  <si>
    <t>Tratamiento anti posterior 2 (Fin)</t>
  </si>
  <si>
    <t>Tratamiento anti posterior 3</t>
  </si>
  <si>
    <t>Tratamiento anti posterior 3 (Inicio)</t>
  </si>
  <si>
    <t>Tratamiento anti posterior 3 (Fin)</t>
  </si>
  <si>
    <t>Tratamiento anti posterior 4</t>
  </si>
  <si>
    <t>Tratamiento anti posterior 4 (Inicio)</t>
  </si>
  <si>
    <t>Tratamiento anti posterior 4 (Fin)</t>
  </si>
  <si>
    <t>Tratamiento anti posterior 5</t>
  </si>
  <si>
    <t>Tratamiento anti posterior 5 (Inicio)</t>
  </si>
  <si>
    <t>Tratamiento anti posterior 5 (Fin)</t>
  </si>
  <si>
    <t>Tratamiento anti posterior 6</t>
  </si>
  <si>
    <t>Tratamiento anti posterior 6 (Inicio)</t>
  </si>
  <si>
    <t>Tratamiento anti posterior 6 (Fin)</t>
  </si>
  <si>
    <t>Tratamiento anti posterior 7</t>
  </si>
  <si>
    <t>Tratamiento anti posterior 7 (Inicio)</t>
  </si>
  <si>
    <t>Tratamiento anti posterior 7 (Fin)</t>
  </si>
  <si>
    <t>Tratamiento anti posterior 8</t>
  </si>
  <si>
    <t>Tratamiento anti posterior 8 (Inicio)</t>
  </si>
  <si>
    <t>Tratamiento anti posterior 8 (Fin)</t>
  </si>
  <si>
    <t>Tratamiento anti posterior 9</t>
  </si>
  <si>
    <t>Tratamiento anti posterior 9 (Inicio)</t>
  </si>
  <si>
    <t>Tratamiento anti posterior 9 (Fin)</t>
  </si>
  <si>
    <t>Tratamiento anti posterior 10</t>
  </si>
  <si>
    <t>Tratamiento anti posterior 10 (Inicio)</t>
  </si>
  <si>
    <t>Tratamiento anti posterior 10 (Fin)</t>
  </si>
  <si>
    <t>Tratamiento anti posterior 11</t>
  </si>
  <si>
    <t>Tratamiento anti posterior 11 (Inicio)</t>
  </si>
  <si>
    <t>Tratamiento anti posterior 11 (Fin)</t>
  </si>
  <si>
    <t>Fecha éxitus</t>
  </si>
  <si>
    <t>Causa éxitus</t>
  </si>
  <si>
    <t>Último contacto</t>
  </si>
  <si>
    <t>FLUOROURACIL</t>
  </si>
  <si>
    <t>22/01/2014</t>
  </si>
  <si>
    <t>OXALIPLATIN</t>
  </si>
  <si>
    <t>03/03/2014</t>
  </si>
  <si>
    <t>Progresión de la enfermedad</t>
  </si>
  <si>
    <t>FOLINIC ACID</t>
  </si>
  <si>
    <t>21/03/2013</t>
  </si>
  <si>
    <t>VARIOUS THERAPEUTIC RADIOPHARM</t>
  </si>
  <si>
    <t>--/--/01</t>
  </si>
  <si>
    <t>15/05/2013</t>
  </si>
  <si>
    <t>CONTINUA</t>
  </si>
  <si>
    <t>CAPECITABINE</t>
  </si>
  <si>
    <t>11/08/2012</t>
  </si>
  <si>
    <t>GEMCITABINE</t>
  </si>
  <si>
    <t>ERLOTINIB</t>
  </si>
  <si>
    <t>PACLITAXEL</t>
  </si>
  <si>
    <t>16/07/2013</t>
  </si>
  <si>
    <t>13/04/2013</t>
  </si>
  <si>
    <t>06/08/2013</t>
  </si>
  <si>
    <t>14/03/2013</t>
  </si>
  <si>
    <t>20/06/2013</t>
  </si>
  <si>
    <t>18/08/2013</t>
  </si>
  <si>
    <t>06/12/2012</t>
  </si>
  <si>
    <t>IRINOTECAN HYDROCHLORIDE</t>
  </si>
  <si>
    <t>05/02/2013</t>
  </si>
  <si>
    <t>14/05/2013</t>
  </si>
  <si>
    <t>CALCIUM FOLINATE</t>
  </si>
  <si>
    <t>IRINOTECAN</t>
  </si>
  <si>
    <t>02/07/2013</t>
  </si>
  <si>
    <t>07/05/2013</t>
  </si>
  <si>
    <t>19/06/2013</t>
  </si>
  <si>
    <t>02/10/2013</t>
  </si>
  <si>
    <t>08/01/2014</t>
  </si>
  <si>
    <t>08/03/2013</t>
  </si>
  <si>
    <t>20/09/2013</t>
  </si>
  <si>
    <t>--/10/2013</t>
  </si>
  <si>
    <t>26/02/2014</t>
  </si>
  <si>
    <t>22/04/2014</t>
  </si>
  <si>
    <t>24/04/2013</t>
  </si>
  <si>
    <t>28/04/2013</t>
  </si>
  <si>
    <t>23/04/2014</t>
  </si>
  <si>
    <t>02/09/2013</t>
  </si>
  <si>
    <t>13/09/2013</t>
  </si>
  <si>
    <t>NÚMERO DE PACIENTE</t>
  </si>
  <si>
    <t>FECHA ENTREVISTA</t>
  </si>
  <si>
    <t>FECHA DE EXTRACCIÓN</t>
  </si>
  <si>
    <t>FECHA DE PROCESAMIENTO</t>
  </si>
  <si>
    <t>FECHA ANALÍTICA</t>
  </si>
  <si>
    <t>FECHA DE NACIMIENTO</t>
  </si>
  <si>
    <t>NUHSA</t>
  </si>
  <si>
    <t>HC</t>
  </si>
  <si>
    <t>DNI</t>
  </si>
  <si>
    <t>SEXO</t>
  </si>
  <si>
    <t>EDAD</t>
  </si>
  <si>
    <t>RAZA</t>
  </si>
  <si>
    <t>HISTORIAL ONCOLÓGICO (tipo y fecha de diagnóstico)</t>
  </si>
  <si>
    <t>ETIOLOGÍA</t>
  </si>
  <si>
    <t>H. TABAQUICO REC</t>
  </si>
  <si>
    <t>Nº cigarrillos/día</t>
  </si>
  <si>
    <t>TABACO REC</t>
  </si>
  <si>
    <t>H. ALCOHOLICO REC</t>
  </si>
  <si>
    <t>Gramos/día</t>
  </si>
  <si>
    <t>ALCOHOL REC</t>
  </si>
  <si>
    <t>PRUEBA DIAGNÓSTICA</t>
  </si>
  <si>
    <t>AÑOS DESDE DG</t>
  </si>
  <si>
    <t>ESTADIOS</t>
  </si>
  <si>
    <t>DIABETES</t>
  </si>
  <si>
    <t>T. DIABETES REC</t>
  </si>
  <si>
    <t>IPE (elastasa &lt; 200)</t>
  </si>
  <si>
    <t>COMPLICACIONES REC</t>
  </si>
  <si>
    <t>I: Pseudoquiste</t>
  </si>
  <si>
    <t>II: Absceso</t>
  </si>
  <si>
    <t>III: Est. Biliar</t>
  </si>
  <si>
    <t>IV: Est. Duodenal</t>
  </si>
  <si>
    <t>V: Trombosis EP</t>
  </si>
  <si>
    <t>IMC REC</t>
  </si>
  <si>
    <t>ECV (SCA; ictus; EAP: (CI/TVP)</t>
  </si>
  <si>
    <t>DOLOR ABDOMINAL</t>
  </si>
  <si>
    <t>DIARREA</t>
  </si>
  <si>
    <t>REINGRESOS REC (feb15-Jun16)</t>
  </si>
  <si>
    <t>Reagudización Rec</t>
  </si>
  <si>
    <t>Colangitis Rec</t>
  </si>
  <si>
    <t>Abceso/Pseudoq REC</t>
  </si>
  <si>
    <t>Tto endoscopico/Q REC</t>
  </si>
  <si>
    <t>Otros motivos REC</t>
  </si>
  <si>
    <t>ENDOSCÓPICO</t>
  </si>
  <si>
    <t>QUIRÚRGICO</t>
  </si>
  <si>
    <t>ANALGESICOS REC</t>
  </si>
  <si>
    <t>KREON</t>
  </si>
  <si>
    <t>ADO/INSULINA</t>
  </si>
  <si>
    <t>ESTATINAS/Fibratos</t>
  </si>
  <si>
    <t xml:space="preserve">Glucosa: 75 - 115 </t>
  </si>
  <si>
    <t>HbA1c: 3 - 6</t>
  </si>
  <si>
    <t>PT: 6.6 - 8.3</t>
  </si>
  <si>
    <t>Alb: 3.5 - 5.2</t>
  </si>
  <si>
    <t>Pre-Alb: 20 - 40</t>
  </si>
  <si>
    <t>Somatomedina-C: 81 - 225</t>
  </si>
  <si>
    <t>CT: 140 - 200</t>
  </si>
  <si>
    <t>TG: 89 - 150</t>
  </si>
  <si>
    <t>Hierro: 53 - 167</t>
  </si>
  <si>
    <t>Ferritina: 20 - 250</t>
  </si>
  <si>
    <t>Transferrina: 200 - 360</t>
  </si>
  <si>
    <t>VITD: 20 - 100</t>
  </si>
  <si>
    <t>PTH: 12 - 88</t>
  </si>
  <si>
    <t>Ca: 8.8 - 10-6</t>
  </si>
  <si>
    <t>P: 3 - 4.5</t>
  </si>
  <si>
    <t>Mg: 1.8 - 2.6</t>
  </si>
  <si>
    <t>BT: 0.3 - 1.2</t>
  </si>
  <si>
    <t>GPT: 7 - 45</t>
  </si>
  <si>
    <t>GGT: 1 - 55</t>
  </si>
  <si>
    <t>FA: 30 - 120</t>
  </si>
  <si>
    <t>Cr: 0.67 - 1.2</t>
  </si>
  <si>
    <t>PCR: 0 - 0.5</t>
  </si>
  <si>
    <t>Hb: 13.5 - 17.2</t>
  </si>
  <si>
    <t>VCM: 80 - 101</t>
  </si>
  <si>
    <t>Leucocitos: 3900 - 10200</t>
  </si>
  <si>
    <t>Linfocitos: 1100 - 4500</t>
  </si>
  <si>
    <t>Plaquetas: 150000 - 370000</t>
  </si>
  <si>
    <t>AN075135437</t>
  </si>
  <si>
    <t>24179297H</t>
  </si>
  <si>
    <t>HOMBRE</t>
  </si>
  <si>
    <t>Caucásica</t>
  </si>
  <si>
    <t>TÓXICA</t>
  </si>
  <si>
    <t>C</t>
  </si>
  <si>
    <t>7.3</t>
  </si>
  <si>
    <t>4.4</t>
  </si>
  <si>
    <t>28.5</t>
  </si>
  <si>
    <t>122.7</t>
  </si>
  <si>
    <t>16.1</t>
  </si>
  <si>
    <t>37.4</t>
  </si>
  <si>
    <t>10.3</t>
  </si>
  <si>
    <t>1.9</t>
  </si>
  <si>
    <t>0.7</t>
  </si>
  <si>
    <t>0.64</t>
  </si>
  <si>
    <t>3.5</t>
  </si>
  <si>
    <t>16.5</t>
  </si>
  <si>
    <t>91.8</t>
  </si>
  <si>
    <t>AN0785465076</t>
  </si>
  <si>
    <t>24089312D</t>
  </si>
  <si>
    <t>1 (EAP:CI)</t>
  </si>
  <si>
    <t>8.4</t>
  </si>
  <si>
    <t>6.8</t>
  </si>
  <si>
    <t>4.2</t>
  </si>
  <si>
    <t>20.4</t>
  </si>
  <si>
    <t>22.8</t>
  </si>
  <si>
    <t>13.3</t>
  </si>
  <si>
    <t>44.2</t>
  </si>
  <si>
    <t>9.2</t>
  </si>
  <si>
    <t>2.8</t>
  </si>
  <si>
    <t>1.72</t>
  </si>
  <si>
    <t>0.41</t>
  </si>
  <si>
    <t>0.6</t>
  </si>
  <si>
    <t>9.8</t>
  </si>
  <si>
    <t>85.3</t>
  </si>
  <si>
    <t>AN0702656176</t>
  </si>
  <si>
    <t>24212616X</t>
  </si>
  <si>
    <t>10.1</t>
  </si>
  <si>
    <t>6.5</t>
  </si>
  <si>
    <t>19.8</t>
  </si>
  <si>
    <t>32.7</t>
  </si>
  <si>
    <t>5.9</t>
  </si>
  <si>
    <t>38.4</t>
  </si>
  <si>
    <t>3.4</t>
  </si>
  <si>
    <t>2.03</t>
  </si>
  <si>
    <t>0.42</t>
  </si>
  <si>
    <t>0.88</t>
  </si>
  <si>
    <t>10.8</t>
  </si>
  <si>
    <t>13.7</t>
  </si>
  <si>
    <t>89.9</t>
  </si>
  <si>
    <t>AN0712518349</t>
  </si>
  <si>
    <t>40985202F</t>
  </si>
  <si>
    <t>5.8</t>
  </si>
  <si>
    <t>6.7</t>
  </si>
  <si>
    <t>4.1</t>
  </si>
  <si>
    <t>27.7</t>
  </si>
  <si>
    <t>1158.9</t>
  </si>
  <si>
    <t>5.5</t>
  </si>
  <si>
    <t>32.8</t>
  </si>
  <si>
    <t>9.6</t>
  </si>
  <si>
    <t>2.5</t>
  </si>
  <si>
    <t>1.94</t>
  </si>
  <si>
    <t>1.05</t>
  </si>
  <si>
    <t>0.73</t>
  </si>
  <si>
    <t>3.1</t>
  </si>
  <si>
    <t>14.8</t>
  </si>
  <si>
    <t>101.7</t>
  </si>
  <si>
    <t>AN0690251694</t>
  </si>
  <si>
    <t>24095258K</t>
  </si>
  <si>
    <t>MUJER</t>
  </si>
  <si>
    <t>1 (isquemia crónica MI grado IIa de Fontaine)</t>
  </si>
  <si>
    <t>32.5</t>
  </si>
  <si>
    <t>229.7</t>
  </si>
  <si>
    <t>26.5</t>
  </si>
  <si>
    <t>10.5</t>
  </si>
  <si>
    <t>3.8</t>
  </si>
  <si>
    <t>0.53</t>
  </si>
  <si>
    <t>0.47</t>
  </si>
  <si>
    <t>0.4</t>
  </si>
  <si>
    <t>16.2</t>
  </si>
  <si>
    <t>102.4</t>
  </si>
  <si>
    <t>AN1162539451</t>
  </si>
  <si>
    <t>EXTRANJERO</t>
  </si>
  <si>
    <t>A</t>
  </si>
  <si>
    <t>5.2</t>
  </si>
  <si>
    <t>7.1</t>
  </si>
  <si>
    <t>4.6</t>
  </si>
  <si>
    <t>30.1</t>
  </si>
  <si>
    <t>232.9</t>
  </si>
  <si>
    <t>17.1</t>
  </si>
  <si>
    <t>2.7</t>
  </si>
  <si>
    <t>2.31</t>
  </si>
  <si>
    <t>0.59</t>
  </si>
  <si>
    <t>0.83</t>
  </si>
  <si>
    <t>15.5</t>
  </si>
  <si>
    <t>AN0799956876</t>
  </si>
  <si>
    <t>24157612E</t>
  </si>
  <si>
    <t>7.9</t>
  </si>
  <si>
    <t>4.5</t>
  </si>
  <si>
    <t>304.8</t>
  </si>
  <si>
    <t>16.9</t>
  </si>
  <si>
    <t>10.2</t>
  </si>
  <si>
    <t>2.07</t>
  </si>
  <si>
    <t>0.74</t>
  </si>
  <si>
    <t>0.9</t>
  </si>
  <si>
    <t>16.3</t>
  </si>
  <si>
    <t>96.4</t>
  </si>
  <si>
    <t>AN0686095751</t>
  </si>
  <si>
    <t>23563224T</t>
  </si>
  <si>
    <t>5.6</t>
  </si>
  <si>
    <t>6.6</t>
  </si>
  <si>
    <t>711.4</t>
  </si>
  <si>
    <t>31.8</t>
  </si>
  <si>
    <t>3.2</t>
  </si>
  <si>
    <t>1.99</t>
  </si>
  <si>
    <t>1.06</t>
  </si>
  <si>
    <t>0.96</t>
  </si>
  <si>
    <t>2.4</t>
  </si>
  <si>
    <t>15.3</t>
  </si>
  <si>
    <t>89.2</t>
  </si>
  <si>
    <t>AN0706989652</t>
  </si>
  <si>
    <t>24186083L</t>
  </si>
  <si>
    <t>7.5</t>
  </si>
  <si>
    <t>27.5</t>
  </si>
  <si>
    <t>20.2</t>
  </si>
  <si>
    <t>36.3</t>
  </si>
  <si>
    <t>1.79</t>
  </si>
  <si>
    <t>0.56</t>
  </si>
  <si>
    <t>1.1</t>
  </si>
  <si>
    <t>1.2</t>
  </si>
  <si>
    <t>18.1</t>
  </si>
  <si>
    <t>93.7</t>
  </si>
  <si>
    <t>AN0689871879</t>
  </si>
  <si>
    <t>74597722M</t>
  </si>
  <si>
    <t>0*</t>
  </si>
  <si>
    <t>4.7</t>
  </si>
  <si>
    <t>4.3</t>
  </si>
  <si>
    <t>32.2</t>
  </si>
  <si>
    <t>22.6</t>
  </si>
  <si>
    <t>67.4</t>
  </si>
  <si>
    <t>2.16</t>
  </si>
  <si>
    <t>0.62</t>
  </si>
  <si>
    <t>12.8</t>
  </si>
  <si>
    <t>92.3</t>
  </si>
  <si>
    <t>AN0713060337</t>
  </si>
  <si>
    <t>29083514Z</t>
  </si>
  <si>
    <t>32.1</t>
  </si>
  <si>
    <t>18.7</t>
  </si>
  <si>
    <t>20.5</t>
  </si>
  <si>
    <t>32.3</t>
  </si>
  <si>
    <t>9.9</t>
  </si>
  <si>
    <t>0.49</t>
  </si>
  <si>
    <t>2.3</t>
  </si>
  <si>
    <t>14.2</t>
  </si>
  <si>
    <t>88.2</t>
  </si>
  <si>
    <t>AN0634751631</t>
  </si>
  <si>
    <t>23803252T</t>
  </si>
  <si>
    <t>B</t>
  </si>
  <si>
    <t>5.4</t>
  </si>
  <si>
    <t>8.2</t>
  </si>
  <si>
    <t>56.1</t>
  </si>
  <si>
    <t>2.9</t>
  </si>
  <si>
    <t>2.24</t>
  </si>
  <si>
    <t>0.54</t>
  </si>
  <si>
    <t>0.63</t>
  </si>
  <si>
    <t>6.2</t>
  </si>
  <si>
    <t>14.1</t>
  </si>
  <si>
    <t>82.6</t>
  </si>
  <si>
    <t>AN1384686629</t>
  </si>
  <si>
    <t>24293718Z</t>
  </si>
  <si>
    <t>1 (isquemia crónica grado Iib)</t>
  </si>
  <si>
    <t>5.3</t>
  </si>
  <si>
    <t>7.2</t>
  </si>
  <si>
    <t>28.9</t>
  </si>
  <si>
    <t>168.4</t>
  </si>
  <si>
    <t>13.8</t>
  </si>
  <si>
    <t>65.9</t>
  </si>
  <si>
    <t>2.14</t>
  </si>
  <si>
    <t>1.03</t>
  </si>
  <si>
    <t>0.97</t>
  </si>
  <si>
    <t>101.9</t>
  </si>
  <si>
    <t>AN0700490753</t>
  </si>
  <si>
    <t>74551027T</t>
  </si>
  <si>
    <t>8.1</t>
  </si>
  <si>
    <t>3.9</t>
  </si>
  <si>
    <t>20.1</t>
  </si>
  <si>
    <t>15.2</t>
  </si>
  <si>
    <t>1.6</t>
  </si>
  <si>
    <t>0.48</t>
  </si>
  <si>
    <t>0.75</t>
  </si>
  <si>
    <t>13.4</t>
  </si>
  <si>
    <t>92.1</t>
  </si>
  <si>
    <t>16.4</t>
  </si>
  <si>
    <t>15.7</t>
  </si>
  <si>
    <t>AN0706735432</t>
  </si>
  <si>
    <t>24259881X</t>
  </si>
  <si>
    <t>4.8</t>
  </si>
  <si>
    <t>12.3</t>
  </si>
  <si>
    <t>90.4</t>
  </si>
  <si>
    <t>3.6</t>
  </si>
  <si>
    <t>2.1</t>
  </si>
  <si>
    <t>0.58</t>
  </si>
  <si>
    <t>11.17</t>
  </si>
  <si>
    <t>11.2</t>
  </si>
  <si>
    <t>106.5</t>
  </si>
  <si>
    <t>AN0703432681</t>
  </si>
  <si>
    <t>24176313R</t>
  </si>
  <si>
    <t>305.7</t>
  </si>
  <si>
    <t>35.6</t>
  </si>
  <si>
    <t>2.04</t>
  </si>
  <si>
    <t>0.66</t>
  </si>
  <si>
    <t>AN0690513796</t>
  </si>
  <si>
    <t>24103604H</t>
  </si>
  <si>
    <t>30.2</t>
  </si>
  <si>
    <t>81.1</t>
  </si>
  <si>
    <t>10.6</t>
  </si>
  <si>
    <t>2.19</t>
  </si>
  <si>
    <t>88.7</t>
  </si>
  <si>
    <t>AN1049599725</t>
  </si>
  <si>
    <t>00792382D</t>
  </si>
  <si>
    <t>33.5</t>
  </si>
  <si>
    <t>121.9</t>
  </si>
  <si>
    <t>43.7</t>
  </si>
  <si>
    <t>10.4</t>
  </si>
  <si>
    <t>0.85</t>
  </si>
  <si>
    <t>2.2</t>
  </si>
  <si>
    <t>AN0724355985</t>
  </si>
  <si>
    <t>14624005F</t>
  </si>
  <si>
    <t>12.5</t>
  </si>
  <si>
    <t>5.7</t>
  </si>
  <si>
    <t>26.9</t>
  </si>
  <si>
    <t>164.7</t>
  </si>
  <si>
    <t>13.5</t>
  </si>
  <si>
    <t>34.5</t>
  </si>
  <si>
    <t>3.3</t>
  </si>
  <si>
    <t>1.95</t>
  </si>
  <si>
    <t>0.94</t>
  </si>
  <si>
    <t>87.2</t>
  </si>
  <si>
    <t>AN0757079139</t>
  </si>
  <si>
    <t>25973216Y</t>
  </si>
  <si>
    <t>6.4</t>
  </si>
  <si>
    <t>198.3</t>
  </si>
  <si>
    <t>1.7</t>
  </si>
  <si>
    <t>0.3</t>
  </si>
  <si>
    <t>128.85</t>
  </si>
  <si>
    <t>12.9</t>
  </si>
  <si>
    <t>94.9</t>
  </si>
  <si>
    <t>AN0708703421</t>
  </si>
  <si>
    <t>24259675B</t>
  </si>
  <si>
    <t>7.7</t>
  </si>
  <si>
    <t>29.5</t>
  </si>
  <si>
    <t>2.35</t>
  </si>
  <si>
    <t>0.61</t>
  </si>
  <si>
    <t>14.5</t>
  </si>
  <si>
    <t>86.6</t>
  </si>
  <si>
    <t>AN0700421439</t>
  </si>
  <si>
    <t>24294896L</t>
  </si>
  <si>
    <t>37.1</t>
  </si>
  <si>
    <t>0.91</t>
  </si>
  <si>
    <t>0.89</t>
  </si>
  <si>
    <t>90.9</t>
  </si>
  <si>
    <t>37 Bis</t>
  </si>
  <si>
    <t>52 Bis</t>
  </si>
  <si>
    <t>19 Hombres</t>
  </si>
  <si>
    <t>3 Mujeres</t>
  </si>
  <si>
    <t>18 Hombres</t>
  </si>
  <si>
    <t>7 Mujeres</t>
  </si>
  <si>
    <t>Codigo Biobanco</t>
  </si>
  <si>
    <r>
      <t>Concentración (ng/</t>
    </r>
    <r>
      <rPr>
        <b/>
        <sz val="11"/>
        <color indexed="8"/>
        <rFont val="Calibri"/>
        <family val="2"/>
      </rPr>
      <t>µl)</t>
    </r>
  </si>
  <si>
    <t>ARN (µg)</t>
  </si>
  <si>
    <r>
      <t>A</t>
    </r>
    <r>
      <rPr>
        <b/>
        <vertAlign val="subscript"/>
        <sz val="11"/>
        <color indexed="8"/>
        <rFont val="Calibri"/>
        <family val="2"/>
      </rPr>
      <t>260</t>
    </r>
    <r>
      <rPr>
        <b/>
        <sz val="11"/>
        <color indexed="8"/>
        <rFont val="Calibri"/>
        <family val="2"/>
      </rPr>
      <t>/A</t>
    </r>
    <r>
      <rPr>
        <b/>
        <vertAlign val="subscript"/>
        <sz val="11"/>
        <color indexed="8"/>
        <rFont val="Calibri"/>
        <family val="2"/>
      </rPr>
      <t>280</t>
    </r>
  </si>
  <si>
    <t>Volumen</t>
  </si>
  <si>
    <t>13 Hombres</t>
  </si>
  <si>
    <t>12 Mujeres</t>
  </si>
  <si>
    <t>[ng/μl]</t>
  </si>
  <si>
    <t>A260/A280</t>
  </si>
  <si>
    <t>RIN</t>
  </si>
  <si>
    <t>10 Hombres</t>
  </si>
  <si>
    <t>15 Mujeres</t>
  </si>
  <si>
    <t xml:space="preserve">Hombre </t>
  </si>
  <si>
    <t>03/05/2012</t>
  </si>
  <si>
    <t>G1</t>
  </si>
  <si>
    <t>13/02/2012</t>
  </si>
  <si>
    <t>3253.59</t>
  </si>
  <si>
    <t>04/05/2012</t>
  </si>
  <si>
    <t>01/09/2014</t>
  </si>
  <si>
    <t>14/09/2014</t>
  </si>
  <si>
    <t>07/09/2014</t>
  </si>
  <si>
    <t>28/08/2012</t>
  </si>
  <si>
    <t>28/05/2013</t>
  </si>
  <si>
    <t>23/07/2013</t>
  </si>
  <si>
    <t>12/09/2013</t>
  </si>
  <si>
    <t>11/11/2013</t>
  </si>
  <si>
    <t>14/01/2014</t>
  </si>
  <si>
    <t>07/03/2014</t>
  </si>
  <si>
    <t>08/05/2014</t>
  </si>
  <si>
    <t>26/06/2014</t>
  </si>
  <si>
    <t>29/08/2014</t>
  </si>
  <si>
    <t>16/10/2014</t>
  </si>
  <si>
    <t>198.69</t>
  </si>
  <si>
    <t>11.59</t>
  </si>
  <si>
    <t>13.77</t>
  </si>
  <si>
    <t>13.01</t>
  </si>
  <si>
    <t>14/12/2012</t>
  </si>
  <si>
    <t>12.37</t>
  </si>
  <si>
    <t>01/02/2013</t>
  </si>
  <si>
    <t>15.37</t>
  </si>
  <si>
    <t>13.94</t>
  </si>
  <si>
    <t>12.42</t>
  </si>
  <si>
    <t>26/07/2013</t>
  </si>
  <si>
    <t>12.47</t>
  </si>
  <si>
    <t>16/09/2013</t>
  </si>
  <si>
    <t>15.91</t>
  </si>
  <si>
    <t>15/11/2013</t>
  </si>
  <si>
    <t>15.66</t>
  </si>
  <si>
    <t>27.1</t>
  </si>
  <si>
    <t>10/03/2014</t>
  </si>
  <si>
    <t>17.14</t>
  </si>
  <si>
    <t>12/05/2014</t>
  </si>
  <si>
    <t>33</t>
  </si>
  <si>
    <t>18/08/2014</t>
  </si>
  <si>
    <t>28</t>
  </si>
  <si>
    <t>13/10/2014</t>
  </si>
  <si>
    <t>27/12/2014</t>
  </si>
  <si>
    <t>24/07/2012</t>
  </si>
  <si>
    <t>Tis N0 M1</t>
  </si>
  <si>
    <t>07/06/2011</t>
  </si>
  <si>
    <t>Otros (Psoriasis)</t>
  </si>
  <si>
    <t>Ascitis</t>
  </si>
  <si>
    <t>Edema periférico</t>
  </si>
  <si>
    <t>GEMCITABINA</t>
  </si>
  <si>
    <t>Neoadyuvante</t>
  </si>
  <si>
    <t>11/08/2011</t>
  </si>
  <si>
    <t>20/10/2011</t>
  </si>
  <si>
    <t>OXALIPLATINO</t>
  </si>
  <si>
    <t>CAPECITABINA</t>
  </si>
  <si>
    <t>23/11/2011</t>
  </si>
  <si>
    <t>10/01/2012</t>
  </si>
  <si>
    <t>DUODENOPANCREATECTOMIA</t>
  </si>
  <si>
    <t>27/02/2012</t>
  </si>
  <si>
    <t>CITO-EX</t>
  </si>
  <si>
    <t>PARACENTESIS</t>
  </si>
  <si>
    <t>14/03/2012</t>
  </si>
  <si>
    <t>2515</t>
  </si>
  <si>
    <t>23/07/2012</t>
  </si>
  <si>
    <t>25/07/2012</t>
  </si>
  <si>
    <t>25/08/2012</t>
  </si>
  <si>
    <t>23/10/2012</t>
  </si>
  <si>
    <t>T3 N1 M1</t>
  </si>
  <si>
    <t>Otros (Polipectomia De Polipo Colonico)</t>
  </si>
  <si>
    <t>--/03/2011</t>
  </si>
  <si>
    <t>Otros (Hiperglucemia Ocasiona)</t>
  </si>
  <si>
    <t>Otros (Intervención Hernia Inguinal Izquierda)</t>
  </si>
  <si>
    <t>Otros (Hernia Escrotal Derecha)</t>
  </si>
  <si>
    <t>Otros (Esfinterectomia)</t>
  </si>
  <si>
    <t>BIOPSIA ADENOPATIAS INTERAORTOCAVAS</t>
  </si>
  <si>
    <t>DISECCION HILIO HEPATICO CON LINFADENECTOMIA</t>
  </si>
  <si>
    <t>COLECISTECTOMIA</t>
  </si>
  <si>
    <t>ANTRECTOMIA</t>
  </si>
  <si>
    <t>SECCION PANCREATICA</t>
  </si>
  <si>
    <t>11.3</t>
  </si>
  <si>
    <t>24/10/2012</t>
  </si>
  <si>
    <t>17/12/2012</t>
  </si>
  <si>
    <t>07/02/2013</t>
  </si>
  <si>
    <t>5.1</t>
  </si>
  <si>
    <t>24.5</t>
  </si>
  <si>
    <t>15/01/2014</t>
  </si>
  <si>
    <t>29/09/2014</t>
  </si>
  <si>
    <t>29/10/2012</t>
  </si>
  <si>
    <t>Otros (Miomas Uterinos)</t>
  </si>
  <si>
    <t>929.0</t>
  </si>
  <si>
    <t>931.9</t>
  </si>
  <si>
    <t>04/12/2012</t>
  </si>
  <si>
    <t>26/10/2012</t>
  </si>
  <si>
    <t>Otros (Hiperplasia Benigna Prostatica)</t>
  </si>
  <si>
    <t>Otros (Cirugia Hernia Inguinal)</t>
  </si>
  <si>
    <t>10/12/2013</t>
  </si>
  <si>
    <t>22/12/2013</t>
  </si>
  <si>
    <t>17/05/2013</t>
  </si>
  <si>
    <t>22/10/2013</t>
  </si>
  <si>
    <t>20/12/2013</t>
  </si>
  <si>
    <t>15701.4</t>
  </si>
  <si>
    <t>9974.6</t>
  </si>
  <si>
    <t>2482.8</t>
  </si>
  <si>
    <t>13/05/2013</t>
  </si>
  <si>
    <t>5513.3</t>
  </si>
  <si>
    <t>24/06/2013</t>
  </si>
  <si>
    <t>9738.5</t>
  </si>
  <si>
    <t>19/08/2013</t>
  </si>
  <si>
    <t>25275.1</t>
  </si>
  <si>
    <t>28/10/2013</t>
  </si>
  <si>
    <t>66090.3</t>
  </si>
  <si>
    <t>23/12/2013</t>
  </si>
  <si>
    <t>29/01/2014</t>
  </si>
  <si>
    <t>20/02/2014</t>
  </si>
  <si>
    <t>17/04/2014</t>
  </si>
  <si>
    <t>11/06/2014</t>
  </si>
  <si>
    <t>28/08/2014</t>
  </si>
  <si>
    <t>04/04/2011</t>
  </si>
  <si>
    <t>18/11/2012</t>
  </si>
  <si>
    <t>Otros (Hyperuricemia)</t>
  </si>
  <si>
    <t>Otros (Chronic Obstructive Pulmonary Disease)</t>
  </si>
  <si>
    <t>Fibrilación auricular</t>
  </si>
  <si>
    <t>08/04/2011</t>
  </si>
  <si>
    <t>20/04/2011</t>
  </si>
  <si>
    <t>Otros (Ulcus Peptic)</t>
  </si>
  <si>
    <t>Otros (Bening Prostate Hyperplasia)</t>
  </si>
  <si>
    <t>12/02/2008</t>
  </si>
  <si>
    <t>Otros (Septorhinoplasty)</t>
  </si>
  <si>
    <t>Otros (Left Knee Arthroplasty)</t>
  </si>
  <si>
    <t>Otros (Exsmoker)</t>
  </si>
  <si>
    <t>--/--/2001</t>
  </si>
  <si>
    <t>DUODENOPANCREATECTOMIA CEFALICA</t>
  </si>
  <si>
    <t>LINFADENECTOMIA PREAOURTOCAVA</t>
  </si>
  <si>
    <t>LINFADENECTOMIA PERIPANCREATICA</t>
  </si>
  <si>
    <t>347.2</t>
  </si>
  <si>
    <t>01/10/2013</t>
  </si>
  <si>
    <t>15/10/2013</t>
  </si>
  <si>
    <t>07/08/2013</t>
  </si>
  <si>
    <t>11/10/2013</t>
  </si>
  <si>
    <t>362.6</t>
  </si>
  <si>
    <t>226</t>
  </si>
  <si>
    <t>143</t>
  </si>
  <si>
    <t>19/11/2014</t>
  </si>
  <si>
    <t>23/11/2012</t>
  </si>
  <si>
    <t>Otros (Neumonia)</t>
  </si>
  <si>
    <t>09/09/2011</t>
  </si>
  <si>
    <t>UK/UK/2011</t>
  </si>
  <si>
    <t>PANCREATECTOMIA DISTAL+GASTRECTOMIA TOTAL+ESPLENECTOMIA+RESECCION DE TRONCO CELIACO+COLICESTOMIA+APENDICECTOMIA+OFORECTOMIA DERECHA+ANASTOMOSIS ENTRE TRONCO CELIACO Y ARTERIA HEPATICA</t>
  </si>
  <si>
    <t>38.8</t>
  </si>
  <si>
    <t>35.1</t>
  </si>
  <si>
    <t>36.9</t>
  </si>
  <si>
    <t>07/06/2013</t>
  </si>
  <si>
    <t>15/07/2013</t>
  </si>
  <si>
    <t>24/09/2013</t>
  </si>
  <si>
    <t>25/02/2014</t>
  </si>
  <si>
    <t>Otros (Hiperuricemia)</t>
  </si>
  <si>
    <t>Otros (Arteriopatia Periferica)</t>
  </si>
  <si>
    <t>22/11/2011</t>
  </si>
  <si>
    <t>54.98</t>
  </si>
  <si>
    <t>13/02/2013</t>
  </si>
  <si>
    <t>07/03/2013</t>
  </si>
  <si>
    <t>Toxicidad</t>
  </si>
  <si>
    <t>Úlcera gástrica</t>
  </si>
  <si>
    <t>Otros (Aneurisma Aorta Abdominal)</t>
  </si>
  <si>
    <t>Otros (Diverticulosis)</t>
  </si>
  <si>
    <t>Otros (Cirugia De Menisco)</t>
  </si>
  <si>
    <t>Otros (Sindrome De La Apnea Del Sueño)</t>
  </si>
  <si>
    <t>24/06/2008</t>
  </si>
  <si>
    <t>25/03/2014</t>
  </si>
  <si>
    <t>09/05/2013</t>
  </si>
  <si>
    <t>18/06/2013</t>
  </si>
  <si>
    <t>08/04/2014</t>
  </si>
  <si>
    <t>186.0</t>
  </si>
  <si>
    <t>167</t>
  </si>
  <si>
    <t>79.9</t>
  </si>
  <si>
    <t>17/09/2013</t>
  </si>
  <si>
    <t>60.8</t>
  </si>
  <si>
    <t>31/05/2014</t>
  </si>
  <si>
    <t>62140192028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</si>
</sst>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u/>
      <sz val="11"/>
      <color indexed="8"/>
      <name val="Calibri"/>
      <family val="2"/>
    </font>
    <font>
      <b/>
      <u/>
      <sz val="11"/>
      <name val="Calibri"/>
      <family val="2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0"/>
      <name val="MS Sans Serif"/>
      <family val="2"/>
    </font>
    <font>
      <strike/>
      <sz val="1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8" fillId="2" borderId="0" xfId="0" applyFont="1" applyFill="1"/>
    <xf numFmtId="0" fontId="8" fillId="11" borderId="0" xfId="0" applyFont="1" applyFill="1"/>
    <xf numFmtId="0" fontId="8" fillId="12" borderId="0" xfId="0" applyFont="1" applyFill="1"/>
    <xf numFmtId="0" fontId="8" fillId="13" borderId="0" xfId="0" applyFont="1" applyFill="1"/>
    <xf numFmtId="0" fontId="8" fillId="14" borderId="0" xfId="0" applyFont="1" applyFill="1"/>
    <xf numFmtId="0" fontId="8" fillId="3" borderId="0" xfId="0" applyFont="1" applyFill="1"/>
    <xf numFmtId="0" fontId="8" fillId="15" borderId="0" xfId="0" applyFont="1" applyFill="1"/>
    <xf numFmtId="0" fontId="8" fillId="6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0" fillId="16" borderId="0" xfId="0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" fontId="9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0" fillId="1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" fontId="0" fillId="0" borderId="0" xfId="0" applyNumberFormat="1" applyAlignment="1">
      <alignment horizontal="left"/>
    </xf>
    <xf numFmtId="2" fontId="0" fillId="0" borderId="0" xfId="0" applyNumberFormat="1"/>
    <xf numFmtId="0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12" fillId="0" borderId="0" xfId="0" applyNumberFormat="1" applyFont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4" fillId="0" borderId="0" xfId="0" applyNumberFormat="1" applyFont="1" applyAlignment="1">
      <alignment horizontal="center"/>
    </xf>
    <xf numFmtId="49" fontId="16" fillId="0" borderId="2" xfId="0" applyNumberFormat="1" applyFont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4" fillId="17" borderId="0" xfId="0" applyFont="1" applyFill="1"/>
    <xf numFmtId="0" fontId="17" fillId="0" borderId="1" xfId="0" applyFont="1" applyBorder="1" applyAlignment="1">
      <alignment horizontal="center"/>
    </xf>
    <xf numFmtId="49" fontId="18" fillId="0" borderId="4" xfId="0" applyNumberFormat="1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20" fillId="0" borderId="0" xfId="0" applyNumberFormat="1" applyFont="1" applyAlignment="1">
      <alignment horizontal="center"/>
    </xf>
    <xf numFmtId="0" fontId="2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38"/>
  <sheetViews>
    <sheetView workbookViewId="0">
      <selection activeCell="B20" sqref="B20"/>
    </sheetView>
  </sheetViews>
  <sheetFormatPr baseColWidth="10" defaultColWidth="9.109375" defaultRowHeight="13.2" x14ac:dyDescent="0.25"/>
  <cols>
    <col min="1" max="1" width="11.88671875" style="1" bestFit="1" customWidth="1"/>
    <col min="2" max="2" width="30.6640625" style="1" bestFit="1" customWidth="1"/>
    <col min="3" max="3" width="10.88671875" style="1" bestFit="1" customWidth="1"/>
    <col min="4" max="4" width="5" style="1" bestFit="1" customWidth="1"/>
    <col min="5" max="5" width="5.5546875" style="1" bestFit="1" customWidth="1"/>
    <col min="6" max="6" width="23.6640625" style="1" bestFit="1" customWidth="1"/>
    <col min="7" max="7" width="32.44140625" style="1" bestFit="1" customWidth="1"/>
    <col min="8" max="8" width="32.6640625" style="1" bestFit="1" customWidth="1"/>
    <col min="9" max="9" width="21.88671875" style="1" bestFit="1" customWidth="1"/>
    <col min="10" max="10" width="22.33203125" style="1" bestFit="1" customWidth="1"/>
    <col min="11" max="11" width="24.33203125" style="1" bestFit="1" customWidth="1"/>
    <col min="12" max="12" width="30.5546875" style="1" bestFit="1" customWidth="1"/>
    <col min="13" max="13" width="29.6640625" style="1" bestFit="1" customWidth="1"/>
    <col min="14" max="14" width="31" style="1" bestFit="1" customWidth="1"/>
    <col min="15" max="15" width="21.44140625" style="1" bestFit="1" customWidth="1"/>
    <col min="16" max="16" width="22.88671875" style="1" bestFit="1" customWidth="1"/>
    <col min="17" max="17" width="19.6640625" style="1" bestFit="1" customWidth="1"/>
    <col min="18" max="18" width="9.109375" style="1" bestFit="1" customWidth="1"/>
    <col min="19" max="19" width="16.88671875" style="1" bestFit="1" customWidth="1"/>
    <col min="20" max="20" width="18.88671875" style="1" bestFit="1" customWidth="1"/>
    <col min="21" max="21" width="16" style="1" bestFit="1" customWidth="1"/>
    <col min="22" max="22" width="19.44140625" style="1" bestFit="1" customWidth="1"/>
    <col min="23" max="23" width="34.109375" style="1" bestFit="1" customWidth="1"/>
    <col min="24" max="24" width="20.88671875" style="1" bestFit="1" customWidth="1"/>
    <col min="25" max="25" width="19" style="1" bestFit="1" customWidth="1"/>
    <col min="26" max="26" width="30.33203125" style="1" bestFit="1" customWidth="1"/>
    <col min="27" max="27" width="20.88671875" style="1" bestFit="1" customWidth="1"/>
    <col min="28" max="28" width="19" style="1" bestFit="1" customWidth="1"/>
    <col min="29" max="29" width="39.44140625" style="1" bestFit="1" customWidth="1"/>
    <col min="30" max="30" width="20.88671875" style="1" bestFit="1" customWidth="1"/>
    <col min="31" max="31" width="19" style="1" bestFit="1" customWidth="1"/>
    <col min="32" max="32" width="40.33203125" style="1" bestFit="1" customWidth="1"/>
    <col min="33" max="33" width="20.88671875" style="1" bestFit="1" customWidth="1"/>
    <col min="34" max="34" width="19" style="1" bestFit="1" customWidth="1"/>
    <col min="35" max="35" width="35.88671875" style="1" bestFit="1" customWidth="1"/>
    <col min="36" max="36" width="20.88671875" style="1" bestFit="1" customWidth="1"/>
    <col min="37" max="37" width="19" style="1" bestFit="1" customWidth="1"/>
    <col min="38" max="38" width="26.5546875" style="1" bestFit="1" customWidth="1"/>
    <col min="39" max="39" width="20.88671875" style="1" bestFit="1" customWidth="1"/>
    <col min="40" max="40" width="19" style="1" bestFit="1" customWidth="1"/>
    <col min="41" max="41" width="30.88671875" style="1" bestFit="1" customWidth="1"/>
    <col min="42" max="42" width="20.88671875" style="1" bestFit="1" customWidth="1"/>
    <col min="43" max="43" width="19" style="1" bestFit="1" customWidth="1"/>
    <col min="44" max="44" width="62" style="1" bestFit="1" customWidth="1"/>
    <col min="45" max="45" width="20.88671875" style="1" bestFit="1" customWidth="1"/>
    <col min="46" max="46" width="19" style="1" bestFit="1" customWidth="1"/>
    <col min="47" max="47" width="35.88671875" style="1" bestFit="1" customWidth="1"/>
    <col min="48" max="48" width="20.88671875" style="1" bestFit="1" customWidth="1"/>
    <col min="49" max="49" width="19" style="1" bestFit="1" customWidth="1"/>
    <col min="50" max="50" width="24.5546875" style="1" bestFit="1" customWidth="1"/>
    <col min="51" max="51" width="22" style="1" bestFit="1" customWidth="1"/>
    <col min="52" max="52" width="20" style="1" bestFit="1" customWidth="1"/>
    <col min="53" max="53" width="33.44140625" style="1" bestFit="1" customWidth="1"/>
    <col min="54" max="54" width="14.109375" style="1" bestFit="1" customWidth="1"/>
    <col min="55" max="55" width="11.5546875" style="1" bestFit="1" customWidth="1"/>
    <col min="56" max="56" width="33.44140625" style="1" bestFit="1" customWidth="1"/>
    <col min="57" max="57" width="14.109375" style="1" bestFit="1" customWidth="1"/>
    <col min="58" max="58" width="11.5546875" style="1" bestFit="1" customWidth="1"/>
    <col min="59" max="59" width="31.109375" style="1" bestFit="1" customWidth="1"/>
    <col min="60" max="60" width="14.109375" style="1" bestFit="1" customWidth="1"/>
    <col min="61" max="61" width="11.5546875" style="1" bestFit="1" customWidth="1"/>
    <col min="62" max="62" width="31.33203125" style="1" bestFit="1" customWidth="1"/>
    <col min="63" max="63" width="14.109375" style="1" bestFit="1" customWidth="1"/>
    <col min="64" max="64" width="11.5546875" style="1" bestFit="1" customWidth="1"/>
    <col min="65" max="65" width="29.33203125" style="1" bestFit="1" customWidth="1"/>
    <col min="66" max="66" width="14.109375" style="1" bestFit="1" customWidth="1"/>
    <col min="67" max="67" width="11.5546875" style="1" bestFit="1" customWidth="1"/>
    <col min="68" max="68" width="32.109375" style="1" bestFit="1" customWidth="1"/>
    <col min="69" max="69" width="14.109375" style="1" bestFit="1" customWidth="1"/>
    <col min="70" max="70" width="11.5546875" style="1" bestFit="1" customWidth="1"/>
    <col min="71" max="71" width="36.109375" style="1" bestFit="1" customWidth="1"/>
    <col min="72" max="72" width="14.109375" style="1" bestFit="1" customWidth="1"/>
    <col min="73" max="73" width="11.5546875" style="1" bestFit="1" customWidth="1"/>
    <col min="74" max="74" width="12.5546875" style="1" bestFit="1" customWidth="1"/>
    <col min="75" max="75" width="14.109375" style="1" bestFit="1" customWidth="1"/>
    <col min="76" max="76" width="11.5546875" style="1" bestFit="1" customWidth="1"/>
    <col min="77" max="77" width="32.44140625" style="1" bestFit="1" customWidth="1"/>
    <col min="78" max="78" width="30.33203125" style="1" bestFit="1" customWidth="1"/>
    <col min="79" max="79" width="30.5546875" style="1" bestFit="1" customWidth="1"/>
    <col min="80" max="80" width="29.6640625" style="1" bestFit="1" customWidth="1"/>
    <col min="81" max="81" width="31.6640625" style="1" bestFit="1" customWidth="1"/>
    <col min="82" max="83" width="29.33203125" style="1" bestFit="1" customWidth="1"/>
    <col min="84" max="84" width="30" style="1" bestFit="1" customWidth="1"/>
    <col min="85" max="85" width="30.44140625" style="1" bestFit="1" customWidth="1"/>
    <col min="86" max="86" width="28.88671875" style="1" bestFit="1" customWidth="1"/>
    <col min="87" max="87" width="30.109375" style="1" bestFit="1" customWidth="1"/>
    <col min="88" max="88" width="30" style="1" bestFit="1" customWidth="1"/>
    <col min="89" max="89" width="25" style="1" bestFit="1" customWidth="1"/>
    <col min="90" max="90" width="24.6640625" style="1" bestFit="1" customWidth="1"/>
    <col min="91" max="91" width="36.33203125" style="1" bestFit="1" customWidth="1"/>
    <col min="92" max="92" width="25" style="1" bestFit="1" customWidth="1"/>
    <col min="93" max="93" width="32.88671875" style="1" bestFit="1" customWidth="1"/>
    <col min="94" max="94" width="24.6640625" style="1" bestFit="1" customWidth="1"/>
    <col min="95" max="95" width="26.33203125" style="1" bestFit="1" customWidth="1"/>
    <col min="96" max="96" width="27.5546875" style="1" bestFit="1" customWidth="1"/>
    <col min="97" max="97" width="26.5546875" style="1" bestFit="1" customWidth="1"/>
    <col min="98" max="98" width="29.33203125" style="1" bestFit="1" customWidth="1"/>
    <col min="99" max="99" width="32.6640625" style="1" bestFit="1" customWidth="1"/>
    <col min="100" max="100" width="28" style="1" bestFit="1" customWidth="1"/>
    <col min="101" max="101" width="25.5546875" style="1" bestFit="1" customWidth="1"/>
    <col min="102" max="102" width="24.88671875" style="1" bestFit="1" customWidth="1"/>
    <col min="103" max="103" width="19.33203125" style="1" bestFit="1" customWidth="1"/>
    <col min="104" max="104" width="29.88671875" style="1" bestFit="1" customWidth="1"/>
    <col min="105" max="105" width="25.88671875" style="1" bestFit="1" customWidth="1"/>
    <col min="106" max="106" width="23.88671875" style="1" bestFit="1" customWidth="1"/>
    <col min="107" max="107" width="19.33203125" style="1" bestFit="1" customWidth="1"/>
    <col min="108" max="108" width="29.88671875" style="1" bestFit="1" customWidth="1"/>
    <col min="109" max="109" width="25.88671875" style="1" bestFit="1" customWidth="1"/>
    <col min="110" max="110" width="23.88671875" style="1" bestFit="1" customWidth="1"/>
    <col min="111" max="111" width="19.33203125" style="1" bestFit="1" customWidth="1"/>
    <col min="112" max="112" width="29.88671875" style="1" bestFit="1" customWidth="1"/>
    <col min="113" max="113" width="25.88671875" style="1" bestFit="1" customWidth="1"/>
    <col min="114" max="114" width="23.88671875" style="1" bestFit="1" customWidth="1"/>
    <col min="115" max="115" width="17.44140625" style="1" bestFit="1" customWidth="1"/>
    <col min="116" max="116" width="200.44140625" style="1" bestFit="1" customWidth="1"/>
    <col min="117" max="117" width="23.88671875" style="1" bestFit="1" customWidth="1"/>
    <col min="118" max="118" width="17.44140625" style="1" bestFit="1" customWidth="1"/>
    <col min="119" max="119" width="47.33203125" style="1" bestFit="1" customWidth="1"/>
    <col min="120" max="120" width="23.88671875" style="1" bestFit="1" customWidth="1"/>
    <col min="121" max="121" width="17.44140625" style="1" bestFit="1" customWidth="1"/>
    <col min="122" max="122" width="40" style="1" bestFit="1" customWidth="1"/>
    <col min="123" max="123" width="23.88671875" style="1" bestFit="1" customWidth="1"/>
    <col min="124" max="124" width="17.44140625" style="1" bestFit="1" customWidth="1"/>
    <col min="125" max="125" width="33.44140625" style="1" bestFit="1" customWidth="1"/>
    <col min="126" max="126" width="23.88671875" style="1" bestFit="1" customWidth="1"/>
    <col min="127" max="127" width="17.44140625" style="1" bestFit="1" customWidth="1"/>
    <col min="128" max="128" width="24.33203125" style="1" bestFit="1" customWidth="1"/>
    <col min="129" max="129" width="23.88671875" style="1" bestFit="1" customWidth="1"/>
    <col min="130" max="130" width="12.6640625" style="1" bestFit="1" customWidth="1"/>
    <col min="131" max="131" width="23.33203125" style="1" bestFit="1" customWidth="1"/>
    <col min="132" max="132" width="18.5546875" style="1" bestFit="1" customWidth="1"/>
    <col min="133" max="133" width="19.33203125" style="1" bestFit="1" customWidth="1"/>
    <col min="134" max="134" width="17.44140625" style="1" bestFit="1" customWidth="1"/>
    <col min="135" max="135" width="20.6640625" style="1" bestFit="1" customWidth="1"/>
    <col min="136" max="136" width="30.5546875" style="1" bestFit="1" customWidth="1"/>
    <col min="137" max="137" width="27.88671875" style="1" bestFit="1" customWidth="1"/>
    <col min="138" max="138" width="17.5546875" style="1" bestFit="1" customWidth="1"/>
    <col min="139" max="139" width="15.5546875" style="1" bestFit="1" customWidth="1"/>
    <col min="140" max="140" width="14" style="1" bestFit="1" customWidth="1"/>
    <col min="141" max="141" width="12" style="1" bestFit="1" customWidth="1"/>
    <col min="142" max="142" width="18" style="1" bestFit="1" customWidth="1"/>
    <col min="143" max="143" width="16" style="1" bestFit="1" customWidth="1"/>
    <col min="144" max="144" width="18" style="1" bestFit="1" customWidth="1"/>
    <col min="145" max="145" width="15" style="1" bestFit="1" customWidth="1"/>
    <col min="146" max="146" width="22.109375" style="1" bestFit="1" customWidth="1"/>
    <col min="147" max="147" width="15" style="1" bestFit="1" customWidth="1"/>
    <col min="148" max="148" width="22.109375" style="1" bestFit="1" customWidth="1"/>
    <col min="149" max="149" width="15" style="1" bestFit="1" customWidth="1"/>
    <col min="150" max="150" width="22.109375" style="1" bestFit="1" customWidth="1"/>
    <col min="151" max="151" width="15" style="1" bestFit="1" customWidth="1"/>
    <col min="152" max="152" width="22.109375" style="1" bestFit="1" customWidth="1"/>
    <col min="153" max="153" width="15" style="1" bestFit="1" customWidth="1"/>
    <col min="154" max="154" width="22.109375" style="1" bestFit="1" customWidth="1"/>
    <col min="155" max="155" width="15" style="1" bestFit="1" customWidth="1"/>
    <col min="156" max="156" width="22.109375" style="1" bestFit="1" customWidth="1"/>
    <col min="157" max="157" width="15" style="1" bestFit="1" customWidth="1"/>
    <col min="158" max="158" width="22.109375" style="1" bestFit="1" customWidth="1"/>
    <col min="159" max="159" width="15" style="1" bestFit="1" customWidth="1"/>
    <col min="160" max="160" width="22.109375" style="1" bestFit="1" customWidth="1"/>
    <col min="161" max="161" width="16" style="1" bestFit="1" customWidth="1"/>
    <col min="162" max="162" width="23.109375" style="1" bestFit="1" customWidth="1"/>
    <col min="163" max="163" width="16" style="1" bestFit="1" customWidth="1"/>
    <col min="164" max="164" width="23.109375" style="1" bestFit="1" customWidth="1"/>
    <col min="165" max="165" width="16" style="1" bestFit="1" customWidth="1"/>
    <col min="166" max="166" width="23.109375" style="1" bestFit="1" customWidth="1"/>
    <col min="167" max="167" width="16" style="1" bestFit="1" customWidth="1"/>
    <col min="168" max="168" width="23.109375" style="1" bestFit="1" customWidth="1"/>
    <col min="169" max="169" width="16" style="1" bestFit="1" customWidth="1"/>
    <col min="170" max="170" width="23.109375" style="1" bestFit="1" customWidth="1"/>
    <col min="171" max="171" width="16" style="1" bestFit="1" customWidth="1"/>
    <col min="172" max="172" width="23.109375" style="1" bestFit="1" customWidth="1"/>
    <col min="173" max="173" width="16" style="1" bestFit="1" customWidth="1"/>
    <col min="174" max="174" width="23.109375" style="1" bestFit="1" customWidth="1"/>
    <col min="175" max="175" width="16" style="1" bestFit="1" customWidth="1"/>
    <col min="176" max="176" width="23.109375" style="1" bestFit="1" customWidth="1"/>
    <col min="177" max="177" width="17.44140625" style="1" bestFit="1" customWidth="1"/>
    <col min="178" max="178" width="27.109375" style="1" bestFit="1" customWidth="1"/>
    <col min="179" max="179" width="24.44140625" style="1" bestFit="1" customWidth="1"/>
    <col min="180" max="180" width="17.44140625" style="1" bestFit="1" customWidth="1"/>
    <col min="181" max="181" width="27.109375" style="1" bestFit="1" customWidth="1"/>
    <col min="182" max="182" width="24.44140625" style="1" bestFit="1" customWidth="1"/>
    <col min="183" max="183" width="17.44140625" style="1" bestFit="1" customWidth="1"/>
    <col min="184" max="184" width="27.109375" style="1" bestFit="1" customWidth="1"/>
    <col min="185" max="185" width="24.44140625" style="1" bestFit="1" customWidth="1"/>
    <col min="186" max="186" width="17.44140625" style="1" bestFit="1" customWidth="1"/>
    <col min="187" max="187" width="27.109375" style="1" bestFit="1" customWidth="1"/>
    <col min="188" max="188" width="24.44140625" style="1" bestFit="1" customWidth="1"/>
    <col min="189" max="189" width="17.44140625" style="1" bestFit="1" customWidth="1"/>
    <col min="190" max="190" width="27.109375" style="1" bestFit="1" customWidth="1"/>
    <col min="191" max="191" width="24.44140625" style="1" bestFit="1" customWidth="1"/>
    <col min="192" max="192" width="17.44140625" style="1" bestFit="1" customWidth="1"/>
    <col min="193" max="193" width="27.109375" style="1" bestFit="1" customWidth="1"/>
    <col min="194" max="194" width="24.44140625" style="1" bestFit="1" customWidth="1"/>
    <col min="195" max="195" width="17.44140625" style="1" bestFit="1" customWidth="1"/>
    <col min="196" max="196" width="27.109375" style="1" bestFit="1" customWidth="1"/>
    <col min="197" max="197" width="24.44140625" style="1" bestFit="1" customWidth="1"/>
    <col min="198" max="198" width="17.44140625" style="1" bestFit="1" customWidth="1"/>
    <col min="199" max="199" width="27.109375" style="1" bestFit="1" customWidth="1"/>
    <col min="200" max="200" width="24.44140625" style="1" bestFit="1" customWidth="1"/>
    <col min="201" max="201" width="17.44140625" style="1" bestFit="1" customWidth="1"/>
    <col min="202" max="202" width="27.109375" style="1" bestFit="1" customWidth="1"/>
    <col min="203" max="203" width="24.44140625" style="1" bestFit="1" customWidth="1"/>
    <col min="204" max="204" width="18.44140625" style="1" bestFit="1" customWidth="1"/>
    <col min="205" max="205" width="28.109375" style="1" bestFit="1" customWidth="1"/>
    <col min="206" max="206" width="25.5546875" style="1" bestFit="1" customWidth="1"/>
    <col min="207" max="207" width="18.44140625" style="1" bestFit="1" customWidth="1"/>
    <col min="208" max="208" width="28.109375" style="1" bestFit="1" customWidth="1"/>
    <col min="209" max="209" width="25.5546875" style="1" bestFit="1" customWidth="1"/>
    <col min="210" max="210" width="18.44140625" style="1" bestFit="1" customWidth="1"/>
    <col min="211" max="211" width="28.109375" style="1" bestFit="1" customWidth="1"/>
    <col min="212" max="212" width="25.5546875" style="1" bestFit="1" customWidth="1"/>
    <col min="213" max="213" width="18.44140625" style="1" bestFit="1" customWidth="1"/>
    <col min="214" max="214" width="28.109375" style="1" bestFit="1" customWidth="1"/>
    <col min="215" max="215" width="25.5546875" style="1" bestFit="1" customWidth="1"/>
    <col min="216" max="216" width="18.44140625" style="1" bestFit="1" customWidth="1"/>
    <col min="217" max="217" width="28.109375" style="1" bestFit="1" customWidth="1"/>
    <col min="218" max="218" width="25.5546875" style="1" bestFit="1" customWidth="1"/>
    <col min="219" max="219" width="18.44140625" style="1" bestFit="1" customWidth="1"/>
    <col min="220" max="220" width="28.109375" style="1" bestFit="1" customWidth="1"/>
    <col min="221" max="221" width="25.5546875" style="1" bestFit="1" customWidth="1"/>
    <col min="222" max="222" width="18.44140625" style="1" bestFit="1" customWidth="1"/>
    <col min="223" max="223" width="28.109375" style="1" bestFit="1" customWidth="1"/>
    <col min="224" max="224" width="25.5546875" style="1" bestFit="1" customWidth="1"/>
    <col min="225" max="225" width="15.33203125" style="1" bestFit="1" customWidth="1"/>
    <col min="226" max="226" width="33.109375" style="1" bestFit="1" customWidth="1"/>
    <col min="227" max="227" width="31" style="1" bestFit="1" customWidth="1"/>
    <col min="228" max="228" width="29" style="1" bestFit="1" customWidth="1"/>
    <col min="229" max="229" width="24.44140625" style="1" bestFit="1" customWidth="1"/>
    <col min="230" max="230" width="31" style="1" bestFit="1" customWidth="1"/>
    <col min="231" max="231" width="29" style="1" bestFit="1" customWidth="1"/>
    <col min="232" max="232" width="24.44140625" style="1" bestFit="1" customWidth="1"/>
    <col min="233" max="233" width="31" style="1" bestFit="1" customWidth="1"/>
    <col min="234" max="234" width="29" style="1" bestFit="1" customWidth="1"/>
    <col min="235" max="235" width="24.44140625" style="1" bestFit="1" customWidth="1"/>
    <col min="236" max="236" width="31" style="1" bestFit="1" customWidth="1"/>
    <col min="237" max="237" width="29" style="1" bestFit="1" customWidth="1"/>
    <col min="238" max="238" width="24.44140625" style="1" bestFit="1" customWidth="1"/>
    <col min="239" max="239" width="31" style="1" bestFit="1" customWidth="1"/>
    <col min="240" max="240" width="29" style="1" bestFit="1" customWidth="1"/>
    <col min="241" max="241" width="24.44140625" style="1" bestFit="1" customWidth="1"/>
    <col min="242" max="242" width="31" style="1" bestFit="1" customWidth="1"/>
    <col min="243" max="243" width="29" style="1" bestFit="1" customWidth="1"/>
    <col min="244" max="244" width="24.44140625" style="1" bestFit="1" customWidth="1"/>
    <col min="245" max="245" width="31" style="1" bestFit="1" customWidth="1"/>
    <col min="246" max="246" width="29" style="1" bestFit="1" customWidth="1"/>
    <col min="247" max="247" width="24.44140625" style="1" bestFit="1" customWidth="1"/>
    <col min="248" max="248" width="31" style="1" bestFit="1" customWidth="1"/>
    <col min="249" max="249" width="29" style="1" bestFit="1" customWidth="1"/>
    <col min="250" max="250" width="24.44140625" style="1" bestFit="1" customWidth="1"/>
    <col min="251" max="251" width="31" style="1" bestFit="1" customWidth="1"/>
    <col min="252" max="252" width="29" style="1" bestFit="1" customWidth="1"/>
    <col min="253" max="253" width="25.5546875" style="1" bestFit="1" customWidth="1"/>
    <col min="254" max="254" width="32" style="1" bestFit="1" customWidth="1"/>
    <col min="255" max="255" width="30.109375" style="1" bestFit="1" customWidth="1"/>
    <col min="256" max="256" width="25.5546875" style="1" bestFit="1" customWidth="1"/>
    <col min="257" max="257" width="32" style="1" bestFit="1" customWidth="1"/>
    <col min="258" max="258" width="30.109375" style="1" bestFit="1" customWidth="1"/>
    <col min="259" max="259" width="11.109375" style="1" bestFit="1" customWidth="1"/>
    <col min="260" max="260" width="25.109375" style="1" bestFit="1" customWidth="1"/>
    <col min="261" max="261" width="13.6640625" style="1" bestFit="1" customWidth="1"/>
    <col min="262" max="16384" width="9.109375" style="1"/>
  </cols>
  <sheetData>
    <row r="1" spans="1:26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654</v>
      </c>
      <c r="HR1" s="1" t="s">
        <v>655</v>
      </c>
      <c r="HS1" s="1" t="s">
        <v>656</v>
      </c>
      <c r="HT1" s="1" t="s">
        <v>657</v>
      </c>
      <c r="HU1" s="1" t="s">
        <v>658</v>
      </c>
      <c r="HV1" s="1" t="s">
        <v>659</v>
      </c>
      <c r="HW1" s="1" t="s">
        <v>660</v>
      </c>
      <c r="HX1" s="1" t="s">
        <v>661</v>
      </c>
      <c r="HY1" s="1" t="s">
        <v>662</v>
      </c>
      <c r="HZ1" s="1" t="s">
        <v>663</v>
      </c>
      <c r="IA1" s="1" t="s">
        <v>664</v>
      </c>
      <c r="IB1" s="1" t="s">
        <v>665</v>
      </c>
      <c r="IC1" s="1" t="s">
        <v>666</v>
      </c>
      <c r="ID1" s="1" t="s">
        <v>667</v>
      </c>
      <c r="IE1" s="1" t="s">
        <v>668</v>
      </c>
      <c r="IF1" s="1" t="s">
        <v>669</v>
      </c>
      <c r="IG1" s="1" t="s">
        <v>670</v>
      </c>
      <c r="IH1" s="1" t="s">
        <v>671</v>
      </c>
      <c r="II1" s="1" t="s">
        <v>672</v>
      </c>
      <c r="IJ1" s="1" t="s">
        <v>673</v>
      </c>
      <c r="IK1" s="1" t="s">
        <v>674</v>
      </c>
      <c r="IL1" s="1" t="s">
        <v>675</v>
      </c>
      <c r="IM1" s="1" t="s">
        <v>676</v>
      </c>
      <c r="IN1" s="1" t="s">
        <v>677</v>
      </c>
      <c r="IO1" s="1" t="s">
        <v>678</v>
      </c>
      <c r="IP1" s="1" t="s">
        <v>679</v>
      </c>
      <c r="IQ1" s="1" t="s">
        <v>680</v>
      </c>
      <c r="IR1" s="1" t="s">
        <v>681</v>
      </c>
      <c r="IS1" s="1" t="s">
        <v>682</v>
      </c>
      <c r="IT1" s="1" t="s">
        <v>683</v>
      </c>
      <c r="IU1" s="1" t="s">
        <v>684</v>
      </c>
      <c r="IV1" s="1" t="s">
        <v>685</v>
      </c>
      <c r="IW1" s="1" t="s">
        <v>686</v>
      </c>
      <c r="IX1" s="1" t="s">
        <v>687</v>
      </c>
      <c r="IY1" s="1" t="s">
        <v>688</v>
      </c>
      <c r="IZ1" s="1" t="s">
        <v>689</v>
      </c>
      <c r="JA1" s="1" t="s">
        <v>690</v>
      </c>
    </row>
    <row r="2" spans="1:261" x14ac:dyDescent="0.25">
      <c r="A2" s="1">
        <v>1</v>
      </c>
      <c r="B2" s="1" t="s">
        <v>224</v>
      </c>
      <c r="C2" s="1" t="s">
        <v>225</v>
      </c>
      <c r="D2" s="1">
        <v>56</v>
      </c>
      <c r="E2" s="1" t="s">
        <v>226</v>
      </c>
      <c r="F2" s="1" t="s">
        <v>227</v>
      </c>
      <c r="G2" s="1" t="s">
        <v>228</v>
      </c>
      <c r="H2" s="1" t="s">
        <v>228</v>
      </c>
      <c r="I2" s="1" t="s">
        <v>227</v>
      </c>
      <c r="J2" s="1" t="s">
        <v>228</v>
      </c>
      <c r="K2" s="1" t="s">
        <v>228</v>
      </c>
      <c r="L2" s="1" t="s">
        <v>228</v>
      </c>
      <c r="M2" s="1" t="s">
        <v>228</v>
      </c>
      <c r="N2" s="1" t="s">
        <v>228</v>
      </c>
      <c r="O2" s="1" t="s">
        <v>228</v>
      </c>
      <c r="P2" s="1" t="s">
        <v>228</v>
      </c>
      <c r="Q2" s="1" t="s">
        <v>229</v>
      </c>
      <c r="R2" s="1" t="s">
        <v>230</v>
      </c>
      <c r="S2" s="1" t="s">
        <v>302</v>
      </c>
      <c r="T2" s="1" t="s">
        <v>232</v>
      </c>
      <c r="U2" s="1" t="s">
        <v>436</v>
      </c>
      <c r="V2" s="1" t="s">
        <v>436</v>
      </c>
      <c r="BY2" s="1">
        <v>13.6</v>
      </c>
      <c r="BZ2" s="1">
        <v>6.45</v>
      </c>
      <c r="CA2" s="1">
        <v>3.32</v>
      </c>
      <c r="CB2" s="1">
        <v>314</v>
      </c>
      <c r="CC2" s="1">
        <v>40</v>
      </c>
      <c r="CD2" s="1">
        <v>4.57</v>
      </c>
      <c r="CE2" s="1">
        <v>2.3199999999999998</v>
      </c>
      <c r="CF2" s="1">
        <v>0.49</v>
      </c>
      <c r="CG2" s="1">
        <v>0.28000000000000003</v>
      </c>
      <c r="CH2" s="1">
        <v>0.04</v>
      </c>
      <c r="CI2" s="1">
        <v>1</v>
      </c>
      <c r="CJ2" s="1">
        <v>0.61</v>
      </c>
      <c r="CK2" s="1">
        <v>14</v>
      </c>
      <c r="CL2" s="1">
        <v>14</v>
      </c>
      <c r="CM2" s="1">
        <v>85</v>
      </c>
      <c r="CN2" s="1">
        <v>32</v>
      </c>
      <c r="CO2" s="1">
        <v>88.433000000000007</v>
      </c>
      <c r="CP2" s="1">
        <v>125</v>
      </c>
      <c r="CQ2" s="1">
        <v>141</v>
      </c>
      <c r="CR2" s="1">
        <v>4.28</v>
      </c>
      <c r="CS2" s="1">
        <v>9.6999999999999993</v>
      </c>
      <c r="CU2" s="1">
        <v>68</v>
      </c>
      <c r="CV2" s="1">
        <v>90</v>
      </c>
      <c r="CW2" s="1">
        <v>42</v>
      </c>
      <c r="EE2" s="1" t="s">
        <v>437</v>
      </c>
      <c r="EF2" s="1" t="s">
        <v>245</v>
      </c>
      <c r="EG2" s="1" t="s">
        <v>435</v>
      </c>
      <c r="EH2" s="1" t="s">
        <v>438</v>
      </c>
      <c r="EI2" s="1" t="s">
        <v>439</v>
      </c>
      <c r="EJ2" s="1" t="s">
        <v>438</v>
      </c>
      <c r="EK2" s="1" t="s">
        <v>292</v>
      </c>
      <c r="EN2" s="1">
        <v>6</v>
      </c>
      <c r="EO2" s="1" t="s">
        <v>290</v>
      </c>
      <c r="EP2" s="1" t="s">
        <v>285</v>
      </c>
      <c r="EQ2" s="1" t="s">
        <v>290</v>
      </c>
      <c r="ER2" s="1" t="s">
        <v>440</v>
      </c>
      <c r="FU2" s="1" t="s">
        <v>441</v>
      </c>
      <c r="FV2" s="1" t="s">
        <v>245</v>
      </c>
      <c r="FW2" s="1" t="s">
        <v>442</v>
      </c>
      <c r="FX2" s="1" t="s">
        <v>441</v>
      </c>
      <c r="FY2" s="1" t="s">
        <v>245</v>
      </c>
      <c r="FZ2" s="1" t="s">
        <v>442</v>
      </c>
      <c r="HR2" s="1" t="s">
        <v>706</v>
      </c>
      <c r="HS2" s="1" t="s">
        <v>461</v>
      </c>
      <c r="HT2" s="1" t="s">
        <v>710</v>
      </c>
      <c r="HU2" s="1" t="s">
        <v>702</v>
      </c>
      <c r="HV2" s="1" t="s">
        <v>494</v>
      </c>
      <c r="HW2" s="1" t="s">
        <v>711</v>
      </c>
      <c r="IY2" s="1" t="s">
        <v>712</v>
      </c>
      <c r="IZ2" s="1" t="s">
        <v>695</v>
      </c>
      <c r="JA2" s="1" t="s">
        <v>712</v>
      </c>
    </row>
    <row r="3" spans="1:261" x14ac:dyDescent="0.25">
      <c r="A3" s="1">
        <v>4</v>
      </c>
      <c r="B3" s="1" t="s">
        <v>271</v>
      </c>
      <c r="C3" s="1" t="s">
        <v>342</v>
      </c>
      <c r="D3" s="1">
        <v>57</v>
      </c>
      <c r="E3" s="1" t="s">
        <v>241</v>
      </c>
      <c r="F3" s="1" t="s">
        <v>227</v>
      </c>
      <c r="G3" s="1" t="s">
        <v>228</v>
      </c>
      <c r="H3" s="1" t="s">
        <v>228</v>
      </c>
      <c r="I3" s="1" t="s">
        <v>227</v>
      </c>
      <c r="J3" s="1" t="s">
        <v>228</v>
      </c>
      <c r="K3" s="1" t="s">
        <v>228</v>
      </c>
      <c r="L3" s="1" t="s">
        <v>228</v>
      </c>
      <c r="M3" s="1" t="s">
        <v>228</v>
      </c>
      <c r="N3" s="1" t="s">
        <v>228</v>
      </c>
      <c r="O3" s="1" t="s">
        <v>228</v>
      </c>
      <c r="P3" s="1" t="s">
        <v>228</v>
      </c>
      <c r="Q3" s="1" t="s">
        <v>229</v>
      </c>
      <c r="R3" s="1" t="s">
        <v>230</v>
      </c>
      <c r="S3" s="1" t="s">
        <v>302</v>
      </c>
      <c r="T3" s="1" t="s">
        <v>272</v>
      </c>
      <c r="U3" s="1" t="s">
        <v>371</v>
      </c>
      <c r="V3" s="1" t="s">
        <v>371</v>
      </c>
      <c r="W3" s="1" t="s">
        <v>234</v>
      </c>
      <c r="X3" s="1" t="s">
        <v>235</v>
      </c>
      <c r="Y3" s="1" t="s">
        <v>236</v>
      </c>
      <c r="Z3" s="1" t="s">
        <v>305</v>
      </c>
      <c r="AA3" s="1" t="s">
        <v>235</v>
      </c>
      <c r="AB3" s="1" t="s">
        <v>236</v>
      </c>
      <c r="AC3" s="1" t="s">
        <v>307</v>
      </c>
      <c r="AD3" s="1" t="s">
        <v>235</v>
      </c>
      <c r="AE3" s="1" t="s">
        <v>236</v>
      </c>
      <c r="BA3" s="1" t="s">
        <v>240</v>
      </c>
      <c r="BB3" s="1" t="s">
        <v>310</v>
      </c>
      <c r="BC3" s="1" t="s">
        <v>236</v>
      </c>
      <c r="BD3" s="1" t="s">
        <v>372</v>
      </c>
      <c r="BE3" s="1" t="s">
        <v>241</v>
      </c>
      <c r="BF3" s="1" t="s">
        <v>236</v>
      </c>
      <c r="BG3" s="1" t="s">
        <v>373</v>
      </c>
      <c r="BH3" s="1" t="s">
        <v>310</v>
      </c>
      <c r="BI3" s="1" t="s">
        <v>236</v>
      </c>
      <c r="BJ3" s="1" t="s">
        <v>374</v>
      </c>
      <c r="BK3" s="1" t="s">
        <v>241</v>
      </c>
      <c r="BL3" s="1" t="s">
        <v>236</v>
      </c>
      <c r="BM3" s="1" t="s">
        <v>375</v>
      </c>
      <c r="BN3" s="1" t="s">
        <v>241</v>
      </c>
      <c r="BO3" s="1" t="s">
        <v>236</v>
      </c>
      <c r="BP3" s="1" t="s">
        <v>376</v>
      </c>
      <c r="BQ3" s="1" t="s">
        <v>241</v>
      </c>
      <c r="BR3" s="1" t="s">
        <v>236</v>
      </c>
      <c r="BS3" s="1" t="s">
        <v>377</v>
      </c>
      <c r="BT3" s="1" t="s">
        <v>241</v>
      </c>
      <c r="BU3" s="1" t="s">
        <v>236</v>
      </c>
      <c r="BV3" s="1" t="s">
        <v>378</v>
      </c>
      <c r="BW3" s="1" t="s">
        <v>241</v>
      </c>
      <c r="BX3" s="1" t="s">
        <v>236</v>
      </c>
      <c r="BY3" s="1">
        <v>11.8</v>
      </c>
      <c r="BZ3" s="1">
        <v>11</v>
      </c>
      <c r="CA3" s="1">
        <v>8.0299999999999994</v>
      </c>
      <c r="CB3" s="1">
        <v>154</v>
      </c>
      <c r="CC3" s="1">
        <v>34.799999999999997</v>
      </c>
      <c r="CD3" s="1">
        <v>4.18</v>
      </c>
      <c r="CE3" s="1">
        <v>2.14</v>
      </c>
      <c r="CF3" s="1">
        <v>0.67</v>
      </c>
      <c r="CG3" s="1">
        <v>0.1</v>
      </c>
      <c r="CH3" s="1">
        <v>0.03</v>
      </c>
      <c r="CI3" s="1">
        <v>0.64</v>
      </c>
      <c r="CJ3" s="1">
        <v>0.3</v>
      </c>
      <c r="CK3" s="1">
        <v>37</v>
      </c>
      <c r="CL3" s="1">
        <v>73</v>
      </c>
      <c r="CM3" s="1">
        <v>163</v>
      </c>
      <c r="CN3" s="1">
        <v>300</v>
      </c>
      <c r="CO3" s="1">
        <v>93.393000000000001</v>
      </c>
      <c r="CP3" s="1">
        <v>271</v>
      </c>
      <c r="CQ3" s="1">
        <v>138</v>
      </c>
      <c r="CR3" s="1">
        <v>4.3</v>
      </c>
      <c r="CS3" s="1">
        <v>10.1</v>
      </c>
      <c r="CT3" s="1">
        <v>4.2</v>
      </c>
      <c r="CU3" s="1">
        <v>76</v>
      </c>
      <c r="CV3" s="1">
        <v>153</v>
      </c>
      <c r="CW3" s="1">
        <v>55</v>
      </c>
      <c r="EE3" s="1" t="s">
        <v>379</v>
      </c>
      <c r="EF3" s="1" t="s">
        <v>245</v>
      </c>
      <c r="EG3" s="1" t="s">
        <v>380</v>
      </c>
      <c r="EH3" s="1" t="s">
        <v>370</v>
      </c>
      <c r="EI3" s="1" t="s">
        <v>303</v>
      </c>
      <c r="EJ3" s="1" t="s">
        <v>370</v>
      </c>
      <c r="EK3" s="1" t="s">
        <v>381</v>
      </c>
      <c r="EL3" s="1" t="s">
        <v>370</v>
      </c>
      <c r="EM3" s="1" t="s">
        <v>382</v>
      </c>
      <c r="EN3" s="1">
        <v>1</v>
      </c>
      <c r="EO3" s="1" t="s">
        <v>257</v>
      </c>
      <c r="EP3" s="1" t="s">
        <v>383</v>
      </c>
      <c r="FU3" s="1" t="s">
        <v>384</v>
      </c>
      <c r="FV3" s="1" t="s">
        <v>245</v>
      </c>
      <c r="FW3" s="1" t="s">
        <v>385</v>
      </c>
      <c r="HQ3" s="1" t="s">
        <v>383</v>
      </c>
      <c r="IY3" s="1" t="s">
        <v>703</v>
      </c>
      <c r="IZ3" s="1" t="s">
        <v>695</v>
      </c>
      <c r="JA3" s="1" t="s">
        <v>703</v>
      </c>
    </row>
    <row r="4" spans="1:261" x14ac:dyDescent="0.25">
      <c r="A4" s="1">
        <v>6</v>
      </c>
      <c r="B4" s="1" t="s">
        <v>271</v>
      </c>
      <c r="C4" s="1" t="s">
        <v>225</v>
      </c>
      <c r="D4" s="1">
        <v>65</v>
      </c>
      <c r="E4" s="1" t="s">
        <v>241</v>
      </c>
      <c r="F4" s="1" t="s">
        <v>227</v>
      </c>
      <c r="G4" s="1" t="s">
        <v>228</v>
      </c>
      <c r="H4" s="1" t="s">
        <v>228</v>
      </c>
      <c r="I4" s="1" t="s">
        <v>227</v>
      </c>
      <c r="J4" s="1" t="s">
        <v>228</v>
      </c>
      <c r="K4" s="1" t="s">
        <v>228</v>
      </c>
      <c r="L4" s="1" t="s">
        <v>228</v>
      </c>
      <c r="M4" s="1" t="s">
        <v>228</v>
      </c>
      <c r="N4" s="1" t="s">
        <v>228</v>
      </c>
      <c r="O4" s="1" t="s">
        <v>228</v>
      </c>
      <c r="P4" s="1" t="s">
        <v>228</v>
      </c>
      <c r="Q4" s="1" t="s">
        <v>229</v>
      </c>
      <c r="R4" s="1" t="s">
        <v>230</v>
      </c>
      <c r="S4" s="1" t="s">
        <v>231</v>
      </c>
      <c r="T4" s="1" t="s">
        <v>272</v>
      </c>
      <c r="U4" s="1" t="s">
        <v>273</v>
      </c>
      <c r="V4" s="1" t="s">
        <v>273</v>
      </c>
      <c r="W4" s="1" t="s">
        <v>234</v>
      </c>
      <c r="X4" s="1" t="s">
        <v>235</v>
      </c>
      <c r="Y4" s="1" t="s">
        <v>236</v>
      </c>
      <c r="Z4" s="1" t="s">
        <v>274</v>
      </c>
      <c r="AA4" s="1" t="s">
        <v>235</v>
      </c>
      <c r="AB4" s="1" t="s">
        <v>236</v>
      </c>
      <c r="AC4" s="1" t="s">
        <v>275</v>
      </c>
      <c r="AD4" s="1" t="s">
        <v>235</v>
      </c>
      <c r="AE4" s="1" t="s">
        <v>236</v>
      </c>
      <c r="AF4" s="1" t="s">
        <v>276</v>
      </c>
      <c r="AG4" s="1" t="s">
        <v>277</v>
      </c>
      <c r="AH4" s="1" t="s">
        <v>277</v>
      </c>
      <c r="AI4" s="1" t="s">
        <v>278</v>
      </c>
      <c r="AJ4" s="1" t="s">
        <v>277</v>
      </c>
      <c r="AK4" s="1" t="s">
        <v>277</v>
      </c>
      <c r="AL4" s="1" t="s">
        <v>279</v>
      </c>
      <c r="AM4" s="1" t="s">
        <v>235</v>
      </c>
      <c r="AN4" s="1" t="s">
        <v>236</v>
      </c>
      <c r="BA4" s="1" t="s">
        <v>280</v>
      </c>
      <c r="BB4" s="1" t="s">
        <v>241</v>
      </c>
      <c r="BC4" s="1" t="s">
        <v>236</v>
      </c>
      <c r="BD4" s="1" t="s">
        <v>281</v>
      </c>
      <c r="BE4" s="1" t="s">
        <v>241</v>
      </c>
      <c r="BF4" s="1" t="s">
        <v>236</v>
      </c>
      <c r="BY4" s="1">
        <v>14.7</v>
      </c>
      <c r="BZ4" s="1">
        <v>8.89</v>
      </c>
      <c r="CA4" s="1">
        <v>7.48</v>
      </c>
      <c r="CB4" s="1">
        <v>185</v>
      </c>
      <c r="CC4" s="1">
        <v>44</v>
      </c>
      <c r="CD4" s="1">
        <v>4.51</v>
      </c>
      <c r="CE4" s="1">
        <v>0.98</v>
      </c>
      <c r="CF4" s="1">
        <v>0.4</v>
      </c>
      <c r="CG4" s="1">
        <v>0.01</v>
      </c>
      <c r="CH4" s="1">
        <v>0.02</v>
      </c>
      <c r="CI4" s="1">
        <v>0.73450000000000004</v>
      </c>
      <c r="CJ4" s="1">
        <v>1.4750000000000001</v>
      </c>
      <c r="CK4" s="1">
        <v>24</v>
      </c>
      <c r="CL4" s="1">
        <v>50</v>
      </c>
      <c r="CM4" s="1">
        <v>97</v>
      </c>
      <c r="CN4" s="1">
        <v>182</v>
      </c>
      <c r="CO4" s="1">
        <v>85.091999999999999</v>
      </c>
      <c r="CP4" s="1">
        <v>150</v>
      </c>
      <c r="CQ4" s="1">
        <v>141</v>
      </c>
      <c r="CR4" s="1">
        <v>5.14</v>
      </c>
      <c r="CS4" s="1">
        <v>9.6189999999999998</v>
      </c>
      <c r="CT4" s="1">
        <v>4.17</v>
      </c>
      <c r="CU4" s="1">
        <v>67.7</v>
      </c>
      <c r="CV4" s="1">
        <v>116.15300000000001</v>
      </c>
      <c r="CW4" s="1">
        <v>34.234000000000002</v>
      </c>
      <c r="DK4" s="1" t="s">
        <v>242</v>
      </c>
      <c r="DL4" s="1" t="s">
        <v>282</v>
      </c>
      <c r="DM4" s="1" t="s">
        <v>273</v>
      </c>
      <c r="EE4" s="1" t="s">
        <v>283</v>
      </c>
      <c r="EF4" s="1" t="s">
        <v>245</v>
      </c>
      <c r="EG4" s="1" t="s">
        <v>284</v>
      </c>
      <c r="EH4" s="1" t="s">
        <v>285</v>
      </c>
      <c r="EI4" s="1" t="s">
        <v>286</v>
      </c>
      <c r="EJ4" s="1" t="s">
        <v>287</v>
      </c>
      <c r="EK4" s="1" t="s">
        <v>288</v>
      </c>
      <c r="EL4" s="1" t="s">
        <v>285</v>
      </c>
      <c r="EM4" s="1" t="s">
        <v>289</v>
      </c>
      <c r="EN4" s="1">
        <v>6</v>
      </c>
      <c r="EO4" s="1" t="s">
        <v>290</v>
      </c>
      <c r="EP4" s="1" t="s">
        <v>291</v>
      </c>
      <c r="EQ4" s="1" t="s">
        <v>290</v>
      </c>
      <c r="ER4" s="1" t="s">
        <v>292</v>
      </c>
      <c r="ES4" s="1" t="s">
        <v>257</v>
      </c>
      <c r="ET4" s="1" t="s">
        <v>293</v>
      </c>
      <c r="FU4" s="1" t="s">
        <v>294</v>
      </c>
      <c r="FV4" s="1" t="s">
        <v>295</v>
      </c>
      <c r="FW4" s="1" t="s">
        <v>291</v>
      </c>
      <c r="FX4" s="1" t="s">
        <v>296</v>
      </c>
      <c r="FY4" s="1" t="s">
        <v>297</v>
      </c>
      <c r="FZ4" s="1" t="s">
        <v>298</v>
      </c>
      <c r="GA4" s="1" t="s">
        <v>299</v>
      </c>
      <c r="GB4" s="1" t="s">
        <v>297</v>
      </c>
      <c r="GC4" s="1" t="s">
        <v>300</v>
      </c>
      <c r="HQ4" s="1" t="s">
        <v>293</v>
      </c>
      <c r="HR4" s="1" t="s">
        <v>691</v>
      </c>
      <c r="HS4" s="1" t="s">
        <v>260</v>
      </c>
      <c r="HT4" s="1" t="s">
        <v>260</v>
      </c>
      <c r="HU4" s="1" t="s">
        <v>696</v>
      </c>
      <c r="HV4" s="1" t="s">
        <v>260</v>
      </c>
      <c r="HW4" s="1" t="s">
        <v>260</v>
      </c>
      <c r="HX4" s="1" t="s">
        <v>693</v>
      </c>
      <c r="HY4" s="1" t="s">
        <v>260</v>
      </c>
      <c r="HZ4" s="1" t="s">
        <v>260</v>
      </c>
      <c r="IA4" s="1" t="s">
        <v>691</v>
      </c>
      <c r="IB4" s="1" t="s">
        <v>260</v>
      </c>
      <c r="IC4" s="1" t="s">
        <v>603</v>
      </c>
      <c r="IY4" s="1" t="s">
        <v>697</v>
      </c>
      <c r="IZ4" s="1" t="s">
        <v>695</v>
      </c>
      <c r="JA4" s="1" t="s">
        <v>697</v>
      </c>
    </row>
    <row r="5" spans="1:261" x14ac:dyDescent="0.25">
      <c r="A5" s="1">
        <v>11</v>
      </c>
      <c r="B5" s="1" t="s">
        <v>271</v>
      </c>
      <c r="C5" s="1" t="s">
        <v>225</v>
      </c>
      <c r="D5" s="1">
        <v>61</v>
      </c>
      <c r="E5" s="1" t="s">
        <v>241</v>
      </c>
      <c r="F5" s="1" t="s">
        <v>227</v>
      </c>
      <c r="G5" s="1" t="s">
        <v>227</v>
      </c>
      <c r="H5" s="1" t="s">
        <v>228</v>
      </c>
      <c r="I5" s="1" t="s">
        <v>227</v>
      </c>
      <c r="J5" s="1" t="s">
        <v>228</v>
      </c>
      <c r="K5" s="1" t="s">
        <v>228</v>
      </c>
      <c r="L5" s="1" t="s">
        <v>228</v>
      </c>
      <c r="M5" s="1" t="s">
        <v>228</v>
      </c>
      <c r="N5" s="1" t="s">
        <v>228</v>
      </c>
      <c r="O5" s="1" t="s">
        <v>228</v>
      </c>
      <c r="P5" s="1" t="s">
        <v>228</v>
      </c>
      <c r="Q5" s="1" t="s">
        <v>229</v>
      </c>
      <c r="R5" s="1" t="s">
        <v>301</v>
      </c>
      <c r="S5" s="1" t="s">
        <v>302</v>
      </c>
      <c r="T5" s="1" t="s">
        <v>232</v>
      </c>
      <c r="U5" s="1" t="s">
        <v>303</v>
      </c>
      <c r="V5" s="1" t="s">
        <v>304</v>
      </c>
      <c r="W5" s="1" t="s">
        <v>305</v>
      </c>
      <c r="X5" s="1" t="s">
        <v>306</v>
      </c>
      <c r="Y5" s="1" t="s">
        <v>236</v>
      </c>
      <c r="Z5" s="1" t="s">
        <v>307</v>
      </c>
      <c r="AA5" s="1" t="s">
        <v>235</v>
      </c>
      <c r="AB5" s="1" t="s">
        <v>236</v>
      </c>
      <c r="AC5" s="1" t="s">
        <v>308</v>
      </c>
      <c r="AD5" s="1" t="s">
        <v>235</v>
      </c>
      <c r="AE5" s="1" t="s">
        <v>235</v>
      </c>
      <c r="AF5" s="1" t="s">
        <v>309</v>
      </c>
      <c r="AG5" s="1" t="s">
        <v>306</v>
      </c>
      <c r="AH5" s="1" t="s">
        <v>235</v>
      </c>
      <c r="BA5" s="1" t="s">
        <v>280</v>
      </c>
      <c r="BB5" s="1" t="s">
        <v>310</v>
      </c>
      <c r="BC5" s="1" t="s">
        <v>236</v>
      </c>
      <c r="BY5" s="1">
        <v>12.6</v>
      </c>
      <c r="BZ5" s="1">
        <v>14.69</v>
      </c>
      <c r="CA5" s="1">
        <v>11.29</v>
      </c>
      <c r="CB5" s="1">
        <v>337</v>
      </c>
      <c r="CC5" s="1">
        <v>39</v>
      </c>
      <c r="CD5" s="1">
        <v>4.5999999999999996</v>
      </c>
      <c r="CE5" s="1">
        <v>2</v>
      </c>
      <c r="CF5" s="1">
        <v>1.22</v>
      </c>
      <c r="CG5" s="1">
        <v>0.16</v>
      </c>
      <c r="CH5" s="1">
        <v>0.02</v>
      </c>
      <c r="CI5" s="1">
        <v>0.57630000000000003</v>
      </c>
      <c r="CJ5" s="1">
        <v>0.35399999999999998</v>
      </c>
      <c r="CK5" s="1">
        <v>14</v>
      </c>
      <c r="CL5" s="1">
        <v>14</v>
      </c>
      <c r="CM5" s="1">
        <v>133</v>
      </c>
      <c r="CN5" s="1">
        <v>67</v>
      </c>
      <c r="CO5" s="1">
        <v>171.352</v>
      </c>
      <c r="CQ5" s="1">
        <v>140</v>
      </c>
      <c r="CR5" s="1">
        <v>4.3600000000000003</v>
      </c>
      <c r="CS5" s="1">
        <v>8.9779999999999998</v>
      </c>
      <c r="CT5" s="1">
        <v>3.68</v>
      </c>
      <c r="CU5" s="1">
        <v>75.5</v>
      </c>
      <c r="CV5" s="1">
        <v>221.416</v>
      </c>
      <c r="CW5" s="1">
        <v>22.823</v>
      </c>
      <c r="EE5" s="1" t="s">
        <v>311</v>
      </c>
      <c r="EF5" s="1" t="s">
        <v>297</v>
      </c>
      <c r="EG5" s="1" t="s">
        <v>312</v>
      </c>
      <c r="EH5" s="1" t="s">
        <v>313</v>
      </c>
      <c r="EI5" s="1" t="s">
        <v>314</v>
      </c>
      <c r="EJ5" s="1" t="s">
        <v>313</v>
      </c>
      <c r="EK5" s="1" t="s">
        <v>315</v>
      </c>
      <c r="EL5" s="1" t="s">
        <v>313</v>
      </c>
      <c r="EM5" s="1" t="s">
        <v>316</v>
      </c>
      <c r="EN5" s="1">
        <v>2</v>
      </c>
      <c r="EO5" s="1" t="s">
        <v>257</v>
      </c>
      <c r="EP5" s="1" t="s">
        <v>315</v>
      </c>
      <c r="FU5" s="1" t="s">
        <v>317</v>
      </c>
      <c r="FV5" s="1" t="s">
        <v>297</v>
      </c>
      <c r="FW5" s="1" t="s">
        <v>318</v>
      </c>
      <c r="HQ5" s="1" t="s">
        <v>315</v>
      </c>
      <c r="HR5" s="1" t="s">
        <v>698</v>
      </c>
      <c r="HS5" s="1" t="s">
        <v>292</v>
      </c>
      <c r="HT5" s="1" t="s">
        <v>699</v>
      </c>
      <c r="IY5" s="1" t="s">
        <v>599</v>
      </c>
      <c r="IZ5" s="1" t="s">
        <v>695</v>
      </c>
      <c r="JA5" s="1" t="s">
        <v>599</v>
      </c>
    </row>
    <row r="6" spans="1:261" x14ac:dyDescent="0.25">
      <c r="A6" s="1">
        <v>12</v>
      </c>
      <c r="B6" s="1" t="s">
        <v>224</v>
      </c>
      <c r="C6" s="1" t="s">
        <v>225</v>
      </c>
      <c r="D6" s="1">
        <v>65</v>
      </c>
      <c r="E6" s="1" t="s">
        <v>226</v>
      </c>
      <c r="F6" s="1" t="s">
        <v>228</v>
      </c>
      <c r="G6" s="1" t="s">
        <v>228</v>
      </c>
      <c r="H6" s="1" t="s">
        <v>228</v>
      </c>
      <c r="I6" s="1" t="s">
        <v>227</v>
      </c>
      <c r="J6" s="1" t="s">
        <v>227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229</v>
      </c>
      <c r="R6" s="1" t="s">
        <v>230</v>
      </c>
      <c r="S6" s="1" t="s">
        <v>231</v>
      </c>
      <c r="T6" s="1" t="s">
        <v>363</v>
      </c>
      <c r="U6" s="1" t="s">
        <v>565</v>
      </c>
      <c r="V6" s="1" t="s">
        <v>566</v>
      </c>
      <c r="W6" s="1" t="s">
        <v>567</v>
      </c>
      <c r="X6" s="1" t="s">
        <v>235</v>
      </c>
      <c r="Y6" s="1" t="s">
        <v>236</v>
      </c>
      <c r="Z6" s="1" t="s">
        <v>568</v>
      </c>
      <c r="AA6" s="1" t="s">
        <v>235</v>
      </c>
      <c r="AB6" s="1" t="s">
        <v>236</v>
      </c>
      <c r="AC6" s="1" t="s">
        <v>569</v>
      </c>
      <c r="AD6" s="1" t="s">
        <v>570</v>
      </c>
      <c r="AE6" s="1" t="s">
        <v>570</v>
      </c>
      <c r="BY6" s="1">
        <v>14.3</v>
      </c>
      <c r="BZ6" s="1">
        <v>5.8</v>
      </c>
      <c r="CA6" s="1">
        <v>3.8</v>
      </c>
      <c r="CB6" s="1">
        <v>150</v>
      </c>
      <c r="CC6" s="1">
        <v>41.9</v>
      </c>
      <c r="CD6" s="1">
        <v>4.25</v>
      </c>
      <c r="CE6" s="1">
        <v>1</v>
      </c>
      <c r="CF6" s="1">
        <v>0.8</v>
      </c>
      <c r="CG6" s="1">
        <v>0.2</v>
      </c>
      <c r="CH6" s="1">
        <v>0</v>
      </c>
      <c r="CI6" s="1">
        <v>1.07</v>
      </c>
      <c r="CJ6" s="1">
        <v>0.85</v>
      </c>
      <c r="CK6" s="1">
        <v>38</v>
      </c>
      <c r="CL6" s="1">
        <v>32</v>
      </c>
      <c r="CM6" s="1">
        <v>135</v>
      </c>
      <c r="CN6" s="1">
        <v>144</v>
      </c>
      <c r="CO6" s="1">
        <v>63.279000000000003</v>
      </c>
      <c r="CP6" s="1">
        <v>142</v>
      </c>
      <c r="CQ6" s="1">
        <v>138</v>
      </c>
      <c r="CR6" s="1">
        <v>4.46</v>
      </c>
      <c r="CS6" s="1">
        <v>9.48</v>
      </c>
      <c r="CT6" s="1">
        <v>4.5999999999999996</v>
      </c>
      <c r="CU6" s="1">
        <v>71</v>
      </c>
      <c r="CV6" s="1">
        <v>132</v>
      </c>
      <c r="CW6" s="1">
        <v>-9998</v>
      </c>
      <c r="CX6" s="1">
        <v>1.1000000000000001</v>
      </c>
      <c r="DK6" s="1" t="s">
        <v>359</v>
      </c>
      <c r="DL6" s="1" t="s">
        <v>571</v>
      </c>
      <c r="DM6" s="1" t="s">
        <v>572</v>
      </c>
      <c r="DZ6" s="1" t="s">
        <v>573</v>
      </c>
      <c r="EA6" s="1" t="s">
        <v>360</v>
      </c>
      <c r="EB6" s="1" t="s">
        <v>361</v>
      </c>
      <c r="EC6" s="1" t="s">
        <v>574</v>
      </c>
      <c r="ED6" s="1" t="s">
        <v>575</v>
      </c>
      <c r="EE6" s="1" t="s">
        <v>576</v>
      </c>
      <c r="EF6" s="1" t="s">
        <v>245</v>
      </c>
      <c r="EG6" s="1" t="s">
        <v>564</v>
      </c>
      <c r="EH6" s="1" t="s">
        <v>577</v>
      </c>
      <c r="EI6" s="1" t="s">
        <v>333</v>
      </c>
      <c r="EJ6" s="1" t="s">
        <v>577</v>
      </c>
      <c r="EK6" s="1" t="s">
        <v>388</v>
      </c>
      <c r="EN6" s="1">
        <v>6</v>
      </c>
      <c r="EO6" s="1" t="s">
        <v>251</v>
      </c>
      <c r="EP6" s="1" t="s">
        <v>404</v>
      </c>
      <c r="EQ6" s="1" t="s">
        <v>257</v>
      </c>
      <c r="ER6" s="1" t="s">
        <v>293</v>
      </c>
      <c r="FU6" s="1" t="s">
        <v>578</v>
      </c>
      <c r="FV6" s="1" t="s">
        <v>245</v>
      </c>
      <c r="FW6" s="1" t="s">
        <v>579</v>
      </c>
      <c r="FX6" s="1" t="s">
        <v>580</v>
      </c>
      <c r="FY6" s="1" t="s">
        <v>245</v>
      </c>
      <c r="FZ6" s="1" t="s">
        <v>581</v>
      </c>
      <c r="HQ6" s="1" t="s">
        <v>293</v>
      </c>
      <c r="IY6" s="1" t="s">
        <v>730</v>
      </c>
      <c r="IZ6" s="1" t="s">
        <v>695</v>
      </c>
      <c r="JA6" s="1" t="s">
        <v>730</v>
      </c>
    </row>
    <row r="7" spans="1:261" x14ac:dyDescent="0.25">
      <c r="A7" s="1">
        <v>14</v>
      </c>
      <c r="B7" s="1" t="s">
        <v>224</v>
      </c>
      <c r="C7" s="1" t="s">
        <v>342</v>
      </c>
      <c r="D7" s="1">
        <v>61</v>
      </c>
      <c r="E7" s="1" t="s">
        <v>226</v>
      </c>
      <c r="F7" s="1" t="s">
        <v>227</v>
      </c>
      <c r="G7" s="1" t="s">
        <v>228</v>
      </c>
      <c r="H7" s="1" t="s">
        <v>228</v>
      </c>
      <c r="I7" s="1" t="s">
        <v>228</v>
      </c>
      <c r="J7" s="1" t="s">
        <v>227</v>
      </c>
      <c r="K7" s="1" t="s">
        <v>228</v>
      </c>
      <c r="L7" s="1" t="s">
        <v>228</v>
      </c>
      <c r="M7" s="1" t="s">
        <v>228</v>
      </c>
      <c r="N7" s="1" t="s">
        <v>228</v>
      </c>
      <c r="O7" s="1" t="s">
        <v>228</v>
      </c>
      <c r="P7" s="1" t="s">
        <v>228</v>
      </c>
      <c r="Q7" s="1" t="s">
        <v>229</v>
      </c>
      <c r="R7" s="1" t="s">
        <v>476</v>
      </c>
      <c r="S7" s="1" t="s">
        <v>302</v>
      </c>
      <c r="T7" s="1" t="s">
        <v>232</v>
      </c>
      <c r="U7" s="1" t="s">
        <v>516</v>
      </c>
      <c r="V7" s="1" t="s">
        <v>516</v>
      </c>
      <c r="W7" s="1" t="s">
        <v>517</v>
      </c>
      <c r="X7" s="1" t="s">
        <v>518</v>
      </c>
      <c r="Y7" s="1" t="s">
        <v>236</v>
      </c>
      <c r="Z7" s="1" t="s">
        <v>519</v>
      </c>
      <c r="AA7" s="1" t="s">
        <v>520</v>
      </c>
      <c r="AB7" s="1" t="s">
        <v>236</v>
      </c>
      <c r="AC7" s="1" t="s">
        <v>521</v>
      </c>
      <c r="AD7" s="1" t="s">
        <v>235</v>
      </c>
      <c r="AE7" s="1" t="s">
        <v>236</v>
      </c>
      <c r="BA7" s="1" t="s">
        <v>364</v>
      </c>
      <c r="BB7" s="1" t="s">
        <v>241</v>
      </c>
      <c r="BC7" s="1" t="s">
        <v>236</v>
      </c>
      <c r="BY7" s="1">
        <v>14</v>
      </c>
      <c r="BZ7" s="1">
        <v>5.08</v>
      </c>
      <c r="CA7" s="1">
        <v>3.47</v>
      </c>
      <c r="CB7" s="1">
        <v>115</v>
      </c>
      <c r="CC7" s="1">
        <v>41.2</v>
      </c>
      <c r="CD7" s="1">
        <v>4.6100000000000003</v>
      </c>
      <c r="CE7" s="1">
        <v>1.08</v>
      </c>
      <c r="CF7" s="1">
        <v>0.41</v>
      </c>
      <c r="CG7" s="1">
        <v>0.09</v>
      </c>
      <c r="CH7" s="1">
        <v>0.02</v>
      </c>
      <c r="CI7" s="1">
        <v>0.72</v>
      </c>
      <c r="CJ7" s="1">
        <v>0.64</v>
      </c>
      <c r="CK7" s="1">
        <v>18</v>
      </c>
      <c r="CL7" s="1">
        <v>14</v>
      </c>
      <c r="CM7" s="1">
        <v>37</v>
      </c>
      <c r="CN7" s="1">
        <v>18</v>
      </c>
      <c r="CO7" s="1">
        <v>69.947999999999993</v>
      </c>
      <c r="CP7" s="1">
        <v>212</v>
      </c>
      <c r="CQ7" s="1">
        <v>139</v>
      </c>
      <c r="CR7" s="1">
        <v>3.8</v>
      </c>
      <c r="CS7" s="1">
        <v>9.6999999999999993</v>
      </c>
      <c r="CT7" s="1">
        <v>4.2</v>
      </c>
      <c r="CU7" s="1">
        <v>73</v>
      </c>
      <c r="CV7" s="1">
        <v>102</v>
      </c>
      <c r="CW7" s="1">
        <v>38</v>
      </c>
      <c r="CX7" s="1">
        <v>17.7</v>
      </c>
      <c r="EE7" s="1" t="s">
        <v>522</v>
      </c>
      <c r="EF7" s="1" t="s">
        <v>245</v>
      </c>
      <c r="EG7" s="1" t="s">
        <v>515</v>
      </c>
      <c r="EH7" s="1" t="s">
        <v>515</v>
      </c>
      <c r="EI7" s="1" t="s">
        <v>523</v>
      </c>
      <c r="EJ7" s="1" t="s">
        <v>515</v>
      </c>
      <c r="EK7" s="1" t="s">
        <v>419</v>
      </c>
      <c r="EN7" s="1">
        <v>6</v>
      </c>
      <c r="EO7" s="1" t="s">
        <v>251</v>
      </c>
      <c r="EP7" s="1" t="s">
        <v>404</v>
      </c>
      <c r="EQ7" s="1" t="s">
        <v>251</v>
      </c>
      <c r="ER7" s="1" t="s">
        <v>321</v>
      </c>
      <c r="ES7" s="1" t="s">
        <v>251</v>
      </c>
      <c r="ET7" s="1" t="s">
        <v>406</v>
      </c>
      <c r="FU7" s="1" t="s">
        <v>524</v>
      </c>
      <c r="FV7" s="1" t="s">
        <v>245</v>
      </c>
      <c r="FW7" s="1" t="s">
        <v>439</v>
      </c>
      <c r="FX7" s="1" t="s">
        <v>525</v>
      </c>
      <c r="FY7" s="1" t="s">
        <v>245</v>
      </c>
      <c r="FZ7" s="1" t="s">
        <v>526</v>
      </c>
      <c r="GA7" s="1" t="s">
        <v>527</v>
      </c>
      <c r="GB7" s="1" t="s">
        <v>245</v>
      </c>
      <c r="GC7" s="1" t="s">
        <v>417</v>
      </c>
      <c r="HQ7" s="1" t="s">
        <v>542</v>
      </c>
      <c r="HR7" s="1" t="s">
        <v>704</v>
      </c>
      <c r="HS7" s="1" t="s">
        <v>419</v>
      </c>
      <c r="HT7" s="1" t="s">
        <v>724</v>
      </c>
      <c r="HU7" s="1" t="s">
        <v>693</v>
      </c>
      <c r="HV7" s="1" t="s">
        <v>433</v>
      </c>
      <c r="HW7" s="1" t="s">
        <v>625</v>
      </c>
      <c r="HX7" s="1" t="s">
        <v>691</v>
      </c>
      <c r="HY7" s="1" t="s">
        <v>433</v>
      </c>
      <c r="HZ7" s="1" t="s">
        <v>625</v>
      </c>
      <c r="IA7" s="1" t="s">
        <v>691</v>
      </c>
      <c r="IB7" s="1" t="s">
        <v>433</v>
      </c>
      <c r="IC7" s="1" t="s">
        <v>625</v>
      </c>
      <c r="ID7" s="1" t="s">
        <v>693</v>
      </c>
      <c r="IE7" s="1" t="s">
        <v>605</v>
      </c>
      <c r="IF7" s="1" t="s">
        <v>391</v>
      </c>
      <c r="IG7" s="1" t="s">
        <v>691</v>
      </c>
      <c r="IH7" s="1" t="s">
        <v>605</v>
      </c>
      <c r="II7" s="1" t="s">
        <v>391</v>
      </c>
      <c r="IJ7" s="1" t="s">
        <v>691</v>
      </c>
      <c r="IK7" s="1" t="s">
        <v>605</v>
      </c>
      <c r="IL7" s="1" t="s">
        <v>391</v>
      </c>
      <c r="IM7" s="1" t="s">
        <v>693</v>
      </c>
      <c r="IN7" s="1" t="s">
        <v>256</v>
      </c>
      <c r="IO7" s="1" t="s">
        <v>725</v>
      </c>
      <c r="IP7" s="1" t="s">
        <v>691</v>
      </c>
      <c r="IQ7" s="1" t="s">
        <v>256</v>
      </c>
      <c r="IR7" s="1" t="s">
        <v>726</v>
      </c>
      <c r="IS7" s="1" t="s">
        <v>691</v>
      </c>
      <c r="IT7" s="1" t="s">
        <v>256</v>
      </c>
      <c r="IU7" s="1" t="s">
        <v>726</v>
      </c>
      <c r="IV7" s="1" t="s">
        <v>717</v>
      </c>
      <c r="IW7" s="1" t="s">
        <v>433</v>
      </c>
      <c r="IX7" s="1" t="s">
        <v>726</v>
      </c>
      <c r="IY7" s="1" t="s">
        <v>727</v>
      </c>
      <c r="IZ7" s="1" t="s">
        <v>695</v>
      </c>
      <c r="JA7" s="1" t="s">
        <v>727</v>
      </c>
    </row>
    <row r="8" spans="1:261" x14ac:dyDescent="0.25">
      <c r="A8" s="1">
        <v>15</v>
      </c>
      <c r="B8" s="1" t="s">
        <v>271</v>
      </c>
      <c r="C8" s="1" t="s">
        <v>225</v>
      </c>
      <c r="D8" s="1">
        <v>64</v>
      </c>
      <c r="E8" s="1" t="s">
        <v>241</v>
      </c>
      <c r="F8" s="1" t="s">
        <v>228</v>
      </c>
      <c r="G8" s="1" t="s">
        <v>227</v>
      </c>
      <c r="H8" s="1" t="s">
        <v>228</v>
      </c>
      <c r="I8" s="1" t="s">
        <v>227</v>
      </c>
      <c r="J8" s="1" t="s">
        <v>227</v>
      </c>
      <c r="K8" s="1" t="s">
        <v>228</v>
      </c>
      <c r="L8" s="1" t="s">
        <v>228</v>
      </c>
      <c r="M8" s="1" t="s">
        <v>228</v>
      </c>
      <c r="N8" s="1" t="s">
        <v>228</v>
      </c>
      <c r="O8" s="1" t="s">
        <v>228</v>
      </c>
      <c r="P8" s="1" t="s">
        <v>228</v>
      </c>
      <c r="Q8" s="1" t="s">
        <v>229</v>
      </c>
      <c r="R8" s="1" t="s">
        <v>230</v>
      </c>
      <c r="S8" s="1" t="s">
        <v>231</v>
      </c>
      <c r="T8" s="1" t="s">
        <v>363</v>
      </c>
      <c r="U8" s="1" t="s">
        <v>399</v>
      </c>
      <c r="V8" s="1" t="s">
        <v>312</v>
      </c>
      <c r="W8" s="1" t="s">
        <v>400</v>
      </c>
      <c r="X8" s="1" t="s">
        <v>235</v>
      </c>
      <c r="Y8" s="1" t="s">
        <v>236</v>
      </c>
      <c r="BY8" s="1">
        <v>11.6</v>
      </c>
      <c r="BZ8" s="1">
        <v>9.3699999999999992</v>
      </c>
      <c r="CA8" s="1">
        <v>6.6</v>
      </c>
      <c r="CB8" s="1">
        <v>429</v>
      </c>
      <c r="CC8" s="1">
        <v>37.299999999999997</v>
      </c>
      <c r="CD8" s="1">
        <v>4.2699999999999996</v>
      </c>
      <c r="CE8" s="1">
        <v>1.54</v>
      </c>
      <c r="CF8" s="1">
        <v>0.46</v>
      </c>
      <c r="CG8" s="1">
        <v>0.48</v>
      </c>
      <c r="CH8" s="1">
        <v>0.11</v>
      </c>
      <c r="CI8" s="1">
        <v>0.74</v>
      </c>
      <c r="CJ8" s="1">
        <v>1.77</v>
      </c>
      <c r="CK8" s="1">
        <v>140</v>
      </c>
      <c r="CL8" s="1">
        <v>78</v>
      </c>
      <c r="CM8" s="1">
        <v>659</v>
      </c>
      <c r="CN8" s="1">
        <v>1131</v>
      </c>
      <c r="CO8" s="1">
        <v>70.608000000000004</v>
      </c>
      <c r="CP8" s="1">
        <v>674</v>
      </c>
      <c r="CQ8" s="1">
        <v>137</v>
      </c>
      <c r="CR8" s="1">
        <v>4.74</v>
      </c>
      <c r="CS8" s="1">
        <v>9.23</v>
      </c>
      <c r="CU8" s="1">
        <v>71</v>
      </c>
      <c r="CV8" s="1">
        <v>92</v>
      </c>
      <c r="CW8" s="1">
        <v>43</v>
      </c>
      <c r="EE8" s="1" t="s">
        <v>401</v>
      </c>
      <c r="EF8" s="1" t="s">
        <v>245</v>
      </c>
      <c r="EG8" s="1" t="s">
        <v>358</v>
      </c>
      <c r="EH8" s="1" t="s">
        <v>358</v>
      </c>
      <c r="EI8" s="1" t="s">
        <v>402</v>
      </c>
      <c r="EJ8" s="1" t="s">
        <v>358</v>
      </c>
      <c r="EK8" s="1" t="s">
        <v>403</v>
      </c>
      <c r="EL8" s="1" t="s">
        <v>358</v>
      </c>
      <c r="EM8" s="1" t="s">
        <v>366</v>
      </c>
      <c r="EN8" s="1">
        <v>5</v>
      </c>
      <c r="EO8" s="1" t="s">
        <v>251</v>
      </c>
      <c r="EP8" s="1" t="s">
        <v>404</v>
      </c>
      <c r="EQ8" s="1" t="s">
        <v>251</v>
      </c>
      <c r="ER8" s="1" t="s">
        <v>405</v>
      </c>
      <c r="ES8" s="1" t="s">
        <v>257</v>
      </c>
      <c r="ET8" s="1" t="s">
        <v>406</v>
      </c>
      <c r="FU8" s="1" t="s">
        <v>407</v>
      </c>
      <c r="FV8" s="1" t="s">
        <v>245</v>
      </c>
      <c r="FW8" s="1" t="s">
        <v>408</v>
      </c>
      <c r="FX8" s="1" t="s">
        <v>409</v>
      </c>
      <c r="FY8" s="1" t="s">
        <v>245</v>
      </c>
      <c r="FZ8" s="1" t="s">
        <v>246</v>
      </c>
      <c r="GA8" s="1" t="s">
        <v>410</v>
      </c>
      <c r="GB8" s="1" t="s">
        <v>245</v>
      </c>
      <c r="GC8" s="1" t="s">
        <v>252</v>
      </c>
      <c r="HQ8" s="1" t="s">
        <v>406</v>
      </c>
      <c r="IY8" s="1" t="s">
        <v>260</v>
      </c>
      <c r="IZ8" s="1" t="s">
        <v>695</v>
      </c>
      <c r="JA8" s="1" t="s">
        <v>260</v>
      </c>
    </row>
    <row r="9" spans="1:261" x14ac:dyDescent="0.25">
      <c r="A9" s="1">
        <v>17</v>
      </c>
      <c r="B9" s="1" t="s">
        <v>271</v>
      </c>
      <c r="C9" s="1" t="s">
        <v>342</v>
      </c>
      <c r="D9" s="1">
        <v>68</v>
      </c>
      <c r="E9" s="1" t="s">
        <v>241</v>
      </c>
      <c r="F9" s="1" t="s">
        <v>227</v>
      </c>
      <c r="G9" s="1" t="s">
        <v>228</v>
      </c>
      <c r="H9" s="1" t="s">
        <v>228</v>
      </c>
      <c r="I9" s="1" t="s">
        <v>227</v>
      </c>
      <c r="J9" s="1" t="s">
        <v>228</v>
      </c>
      <c r="K9" s="1" t="s">
        <v>228</v>
      </c>
      <c r="L9" s="1" t="s">
        <v>228</v>
      </c>
      <c r="M9" s="1" t="s">
        <v>228</v>
      </c>
      <c r="N9" s="1" t="s">
        <v>228</v>
      </c>
      <c r="O9" s="1" t="s">
        <v>228</v>
      </c>
      <c r="P9" s="1" t="s">
        <v>228</v>
      </c>
      <c r="Q9" s="1" t="s">
        <v>227</v>
      </c>
      <c r="R9" s="1" t="s">
        <v>230</v>
      </c>
      <c r="S9" s="1" t="s">
        <v>302</v>
      </c>
      <c r="T9" s="1" t="s">
        <v>232</v>
      </c>
      <c r="U9" s="1" t="s">
        <v>529</v>
      </c>
      <c r="V9" s="1" t="s">
        <v>530</v>
      </c>
      <c r="W9" s="1" t="s">
        <v>531</v>
      </c>
      <c r="X9" s="1" t="s">
        <v>532</v>
      </c>
      <c r="Y9" s="1" t="s">
        <v>532</v>
      </c>
      <c r="Z9" s="1" t="s">
        <v>533</v>
      </c>
      <c r="AA9" s="1" t="s">
        <v>534</v>
      </c>
      <c r="AB9" s="1" t="s">
        <v>236</v>
      </c>
      <c r="AC9" s="1" t="s">
        <v>535</v>
      </c>
      <c r="AD9" s="1" t="s">
        <v>536</v>
      </c>
      <c r="AE9" s="1" t="s">
        <v>536</v>
      </c>
      <c r="AF9" s="1" t="s">
        <v>537</v>
      </c>
      <c r="AG9" s="1" t="s">
        <v>536</v>
      </c>
      <c r="AH9" s="1" t="s">
        <v>536</v>
      </c>
      <c r="BA9" s="1" t="s">
        <v>240</v>
      </c>
      <c r="BB9" s="1" t="s">
        <v>241</v>
      </c>
      <c r="BC9" s="1" t="s">
        <v>236</v>
      </c>
      <c r="BY9" s="1">
        <v>13.1</v>
      </c>
      <c r="BZ9" s="1">
        <v>4.75</v>
      </c>
      <c r="CA9" s="1">
        <v>3.04</v>
      </c>
      <c r="CB9" s="1">
        <v>272</v>
      </c>
      <c r="CC9" s="1">
        <v>38.1</v>
      </c>
      <c r="CD9" s="1">
        <v>3.97</v>
      </c>
      <c r="CE9" s="1">
        <v>1.08</v>
      </c>
      <c r="CF9" s="1">
        <v>0.4</v>
      </c>
      <c r="CG9" s="1">
        <v>0.19</v>
      </c>
      <c r="CH9" s="1">
        <v>0.03</v>
      </c>
      <c r="CI9" s="1">
        <v>0.62</v>
      </c>
      <c r="CJ9" s="1">
        <v>0.73</v>
      </c>
      <c r="CK9" s="1">
        <v>34</v>
      </c>
      <c r="CL9" s="1">
        <v>62</v>
      </c>
      <c r="CM9" s="1">
        <v>325</v>
      </c>
      <c r="CN9" s="1">
        <v>306</v>
      </c>
      <c r="CO9" s="1">
        <v>64.435000000000002</v>
      </c>
      <c r="CP9" s="1">
        <v>205</v>
      </c>
      <c r="CQ9" s="1">
        <v>140</v>
      </c>
      <c r="CR9" s="1">
        <v>4.0999999999999996</v>
      </c>
      <c r="CS9" s="1">
        <v>9.6</v>
      </c>
      <c r="CT9" s="1">
        <v>3.4</v>
      </c>
      <c r="CU9" s="1">
        <v>71</v>
      </c>
      <c r="CV9" s="1">
        <v>102</v>
      </c>
      <c r="CW9" s="1">
        <v>53</v>
      </c>
      <c r="CX9" s="1">
        <v>24.7</v>
      </c>
      <c r="DK9" s="1" t="s">
        <v>242</v>
      </c>
      <c r="DL9" s="1" t="s">
        <v>538</v>
      </c>
      <c r="DM9" s="1" t="s">
        <v>530</v>
      </c>
      <c r="EE9" s="1" t="s">
        <v>539</v>
      </c>
      <c r="EF9" s="1" t="s">
        <v>245</v>
      </c>
      <c r="EG9" s="1" t="s">
        <v>528</v>
      </c>
      <c r="EH9" s="1" t="s">
        <v>528</v>
      </c>
      <c r="EI9" s="1" t="s">
        <v>428</v>
      </c>
      <c r="EJ9" s="1" t="s">
        <v>528</v>
      </c>
      <c r="EK9" s="1" t="s">
        <v>540</v>
      </c>
      <c r="EL9" s="1" t="s">
        <v>528</v>
      </c>
      <c r="EM9" s="1" t="s">
        <v>540</v>
      </c>
      <c r="EN9" s="1">
        <v>14</v>
      </c>
      <c r="EO9" s="1" t="s">
        <v>251</v>
      </c>
      <c r="EP9" s="1" t="s">
        <v>412</v>
      </c>
      <c r="EQ9" s="1" t="s">
        <v>251</v>
      </c>
      <c r="ER9" s="1" t="s">
        <v>414</v>
      </c>
      <c r="ES9" s="1" t="s">
        <v>290</v>
      </c>
      <c r="ET9" s="1" t="s">
        <v>541</v>
      </c>
      <c r="EU9" s="1" t="s">
        <v>290</v>
      </c>
      <c r="EV9" s="1" t="s">
        <v>542</v>
      </c>
      <c r="EW9" s="1" t="s">
        <v>290</v>
      </c>
      <c r="EX9" s="1" t="s">
        <v>398</v>
      </c>
      <c r="EY9" s="1" t="s">
        <v>290</v>
      </c>
      <c r="EZ9" s="1" t="s">
        <v>543</v>
      </c>
      <c r="FA9" s="1" t="s">
        <v>257</v>
      </c>
      <c r="FB9" s="1" t="s">
        <v>544</v>
      </c>
      <c r="FU9" s="1" t="s">
        <v>545</v>
      </c>
      <c r="FV9" s="1" t="s">
        <v>245</v>
      </c>
      <c r="FW9" s="1" t="s">
        <v>546</v>
      </c>
      <c r="FX9" s="1" t="s">
        <v>547</v>
      </c>
      <c r="FY9" s="1" t="s">
        <v>245</v>
      </c>
      <c r="FZ9" s="1" t="s">
        <v>293</v>
      </c>
      <c r="GA9" s="1" t="s">
        <v>548</v>
      </c>
      <c r="GB9" s="1" t="s">
        <v>245</v>
      </c>
      <c r="GC9" s="1" t="s">
        <v>369</v>
      </c>
      <c r="GD9" s="1" t="s">
        <v>549</v>
      </c>
      <c r="GE9" s="1" t="s">
        <v>245</v>
      </c>
      <c r="GF9" s="1" t="s">
        <v>433</v>
      </c>
      <c r="GG9" s="1" t="s">
        <v>550</v>
      </c>
      <c r="GH9" s="1" t="s">
        <v>245</v>
      </c>
      <c r="GI9" s="1" t="s">
        <v>396</v>
      </c>
      <c r="GJ9" s="1" t="s">
        <v>551</v>
      </c>
      <c r="GK9" s="1" t="s">
        <v>245</v>
      </c>
      <c r="GL9" s="1" t="s">
        <v>390</v>
      </c>
      <c r="HQ9" s="1" t="s">
        <v>544</v>
      </c>
      <c r="IY9" s="1" t="s">
        <v>728</v>
      </c>
      <c r="IZ9" s="1" t="s">
        <v>695</v>
      </c>
      <c r="JA9" s="1" t="s">
        <v>728</v>
      </c>
    </row>
    <row r="10" spans="1:261" x14ac:dyDescent="0.25">
      <c r="A10" s="1">
        <v>18</v>
      </c>
      <c r="B10" s="1" t="s">
        <v>224</v>
      </c>
      <c r="C10" s="1" t="s">
        <v>225</v>
      </c>
      <c r="D10" s="1">
        <v>56</v>
      </c>
      <c r="E10" s="1" t="s">
        <v>241</v>
      </c>
      <c r="F10" s="1" t="s">
        <v>227</v>
      </c>
      <c r="G10" s="1" t="s">
        <v>228</v>
      </c>
      <c r="H10" s="1" t="s">
        <v>228</v>
      </c>
      <c r="I10" s="1" t="s">
        <v>227</v>
      </c>
      <c r="J10" s="1" t="s">
        <v>228</v>
      </c>
      <c r="K10" s="1" t="s">
        <v>228</v>
      </c>
      <c r="L10" s="1" t="s">
        <v>228</v>
      </c>
      <c r="M10" s="1" t="s">
        <v>228</v>
      </c>
      <c r="N10" s="1" t="s">
        <v>227</v>
      </c>
      <c r="O10" s="1" t="s">
        <v>228</v>
      </c>
      <c r="P10" s="1" t="s">
        <v>228</v>
      </c>
      <c r="Q10" s="1" t="s">
        <v>229</v>
      </c>
      <c r="R10" s="1" t="s">
        <v>230</v>
      </c>
      <c r="S10" s="1" t="s">
        <v>231</v>
      </c>
      <c r="T10" s="1" t="s">
        <v>232</v>
      </c>
      <c r="U10" s="1" t="s">
        <v>314</v>
      </c>
      <c r="V10" s="1" t="s">
        <v>592</v>
      </c>
      <c r="W10" s="1" t="s">
        <v>593</v>
      </c>
      <c r="X10" s="1" t="s">
        <v>235</v>
      </c>
      <c r="Y10" s="1" t="s">
        <v>236</v>
      </c>
      <c r="Z10" s="1" t="s">
        <v>594</v>
      </c>
      <c r="AA10" s="1" t="s">
        <v>235</v>
      </c>
      <c r="AB10" s="1" t="s">
        <v>236</v>
      </c>
      <c r="AC10" s="1" t="s">
        <v>595</v>
      </c>
      <c r="AD10" s="1" t="s">
        <v>235</v>
      </c>
      <c r="AE10" s="1" t="s">
        <v>236</v>
      </c>
      <c r="AF10" s="1" t="s">
        <v>596</v>
      </c>
      <c r="AG10" s="1" t="s">
        <v>235</v>
      </c>
      <c r="AH10" s="1" t="s">
        <v>236</v>
      </c>
      <c r="AI10" s="1" t="s">
        <v>597</v>
      </c>
      <c r="AJ10" s="1" t="s">
        <v>235</v>
      </c>
      <c r="AK10" s="1" t="s">
        <v>235</v>
      </c>
      <c r="BA10" s="1" t="s">
        <v>240</v>
      </c>
      <c r="BB10" s="1" t="s">
        <v>310</v>
      </c>
      <c r="BC10" s="1" t="s">
        <v>236</v>
      </c>
      <c r="BD10" s="1" t="s">
        <v>338</v>
      </c>
      <c r="BE10" s="1" t="s">
        <v>241</v>
      </c>
      <c r="BF10" s="1" t="s">
        <v>236</v>
      </c>
      <c r="BG10" s="1" t="s">
        <v>327</v>
      </c>
      <c r="BH10" s="1" t="s">
        <v>241</v>
      </c>
      <c r="BI10" s="1" t="s">
        <v>236</v>
      </c>
      <c r="BY10" s="1">
        <v>15.1</v>
      </c>
      <c r="BZ10" s="1">
        <v>6.3</v>
      </c>
      <c r="CA10" s="1">
        <v>4.4000000000000004</v>
      </c>
      <c r="CB10" s="1">
        <v>154</v>
      </c>
      <c r="CC10" s="1">
        <v>44.7</v>
      </c>
      <c r="CD10" s="1">
        <v>4.91</v>
      </c>
      <c r="CE10" s="1">
        <v>1.2</v>
      </c>
      <c r="CF10" s="1">
        <v>0.6</v>
      </c>
      <c r="CG10" s="1">
        <v>0.1</v>
      </c>
      <c r="CH10" s="1">
        <v>0</v>
      </c>
      <c r="CI10" s="1">
        <v>0.82</v>
      </c>
      <c r="CJ10" s="1">
        <v>0.6</v>
      </c>
      <c r="CK10" s="1">
        <v>39</v>
      </c>
      <c r="CL10" s="1">
        <v>58</v>
      </c>
      <c r="CM10" s="1">
        <v>146</v>
      </c>
      <c r="CN10" s="1">
        <v>126</v>
      </c>
      <c r="CO10" s="1">
        <v>161.071</v>
      </c>
      <c r="CP10" s="1">
        <v>293</v>
      </c>
      <c r="CQ10" s="1">
        <v>139</v>
      </c>
      <c r="CR10" s="1">
        <v>4.4000000000000004</v>
      </c>
      <c r="CV10" s="1">
        <v>85</v>
      </c>
      <c r="CW10" s="1">
        <v>23</v>
      </c>
      <c r="EE10" s="1" t="s">
        <v>598</v>
      </c>
      <c r="EF10" s="1" t="s">
        <v>245</v>
      </c>
      <c r="EG10" s="1" t="s">
        <v>591</v>
      </c>
      <c r="EH10" s="1" t="s">
        <v>362</v>
      </c>
      <c r="EI10" s="1" t="s">
        <v>349</v>
      </c>
      <c r="EJ10" s="1" t="s">
        <v>362</v>
      </c>
      <c r="EK10" s="1" t="s">
        <v>339</v>
      </c>
      <c r="EN10" s="1">
        <v>6</v>
      </c>
      <c r="EO10" s="1" t="s">
        <v>251</v>
      </c>
      <c r="EP10" s="1" t="s">
        <v>599</v>
      </c>
      <c r="EQ10" s="1" t="s">
        <v>251</v>
      </c>
      <c r="ER10" s="1" t="s">
        <v>366</v>
      </c>
      <c r="ES10" s="1" t="s">
        <v>257</v>
      </c>
      <c r="ET10" s="1" t="s">
        <v>335</v>
      </c>
      <c r="FU10" s="1" t="s">
        <v>600</v>
      </c>
      <c r="FV10" s="1" t="s">
        <v>245</v>
      </c>
      <c r="FW10" s="1" t="s">
        <v>233</v>
      </c>
      <c r="FX10" s="1" t="s">
        <v>601</v>
      </c>
      <c r="FY10" s="1" t="s">
        <v>245</v>
      </c>
      <c r="FZ10" s="1" t="s">
        <v>300</v>
      </c>
      <c r="GA10" s="1" t="s">
        <v>602</v>
      </c>
      <c r="GB10" s="1" t="s">
        <v>245</v>
      </c>
      <c r="GC10" s="1" t="s">
        <v>603</v>
      </c>
      <c r="HQ10" s="1" t="s">
        <v>335</v>
      </c>
      <c r="HR10" s="1" t="s">
        <v>693</v>
      </c>
      <c r="HS10" s="1" t="s">
        <v>335</v>
      </c>
      <c r="HT10" s="1" t="s">
        <v>496</v>
      </c>
      <c r="HU10" s="1" t="s">
        <v>702</v>
      </c>
      <c r="HV10" s="1" t="s">
        <v>335</v>
      </c>
      <c r="HW10" s="1" t="s">
        <v>624</v>
      </c>
      <c r="IY10" s="1" t="s">
        <v>430</v>
      </c>
      <c r="IZ10" s="1" t="s">
        <v>695</v>
      </c>
      <c r="JA10" s="1" t="s">
        <v>430</v>
      </c>
    </row>
    <row r="11" spans="1:261" x14ac:dyDescent="0.25">
      <c r="A11" s="1">
        <v>22</v>
      </c>
      <c r="B11" s="1" t="s">
        <v>271</v>
      </c>
      <c r="C11" s="1" t="s">
        <v>342</v>
      </c>
      <c r="D11" s="1">
        <v>66</v>
      </c>
      <c r="E11" s="1" t="s">
        <v>241</v>
      </c>
      <c r="F11" s="1" t="s">
        <v>227</v>
      </c>
      <c r="G11" s="1" t="s">
        <v>228</v>
      </c>
      <c r="H11" s="1" t="s">
        <v>228</v>
      </c>
      <c r="I11" s="1" t="s">
        <v>227</v>
      </c>
      <c r="J11" s="1" t="s">
        <v>228</v>
      </c>
      <c r="K11" s="1" t="s">
        <v>228</v>
      </c>
      <c r="L11" s="1" t="s">
        <v>228</v>
      </c>
      <c r="M11" s="1" t="s">
        <v>228</v>
      </c>
      <c r="N11" s="1" t="s">
        <v>228</v>
      </c>
      <c r="O11" s="1" t="s">
        <v>228</v>
      </c>
      <c r="P11" s="1" t="s">
        <v>228</v>
      </c>
      <c r="Q11" s="1" t="s">
        <v>229</v>
      </c>
      <c r="R11" s="1" t="s">
        <v>628</v>
      </c>
      <c r="S11" s="1" t="s">
        <v>302</v>
      </c>
      <c r="T11" s="1" t="s">
        <v>232</v>
      </c>
      <c r="U11" s="1" t="s">
        <v>318</v>
      </c>
      <c r="V11" s="1" t="s">
        <v>318</v>
      </c>
      <c r="W11" s="1" t="s">
        <v>234</v>
      </c>
      <c r="X11" s="1" t="s">
        <v>629</v>
      </c>
      <c r="Y11" s="1" t="s">
        <v>236</v>
      </c>
      <c r="Z11" s="1" t="s">
        <v>307</v>
      </c>
      <c r="AA11" s="1" t="s">
        <v>630</v>
      </c>
      <c r="AB11" s="1" t="s">
        <v>236</v>
      </c>
      <c r="AC11" s="1" t="s">
        <v>594</v>
      </c>
      <c r="AD11" s="1" t="s">
        <v>631</v>
      </c>
      <c r="AE11" s="1" t="s">
        <v>236</v>
      </c>
      <c r="AF11" s="1" t="s">
        <v>632</v>
      </c>
      <c r="AG11" s="1" t="s">
        <v>633</v>
      </c>
      <c r="AH11" s="1" t="s">
        <v>236</v>
      </c>
      <c r="AI11" s="1" t="s">
        <v>634</v>
      </c>
      <c r="AJ11" s="1" t="s">
        <v>635</v>
      </c>
      <c r="AK11" s="1" t="s">
        <v>635</v>
      </c>
      <c r="AL11" s="1" t="s">
        <v>636</v>
      </c>
      <c r="AM11" s="1" t="s">
        <v>235</v>
      </c>
      <c r="AN11" s="1" t="s">
        <v>236</v>
      </c>
      <c r="AO11" s="1" t="s">
        <v>637</v>
      </c>
      <c r="AP11" s="1" t="s">
        <v>638</v>
      </c>
      <c r="AQ11" s="1" t="s">
        <v>236</v>
      </c>
      <c r="AR11" s="1" t="s">
        <v>639</v>
      </c>
      <c r="AS11" s="1" t="s">
        <v>315</v>
      </c>
      <c r="AT11" s="1" t="s">
        <v>315</v>
      </c>
      <c r="AU11" s="1" t="s">
        <v>640</v>
      </c>
      <c r="AV11" s="1" t="s">
        <v>641</v>
      </c>
      <c r="AW11" s="1" t="s">
        <v>315</v>
      </c>
      <c r="BA11" s="1" t="s">
        <v>642</v>
      </c>
      <c r="BB11" s="1" t="s">
        <v>310</v>
      </c>
      <c r="BC11" s="1" t="s">
        <v>236</v>
      </c>
      <c r="BD11" s="1" t="s">
        <v>364</v>
      </c>
      <c r="BE11" s="1" t="s">
        <v>241</v>
      </c>
      <c r="BF11" s="1" t="s">
        <v>236</v>
      </c>
      <c r="BY11" s="1">
        <v>13.7</v>
      </c>
      <c r="BZ11" s="1">
        <v>7.2</v>
      </c>
      <c r="CA11" s="1">
        <v>4.9000000000000004</v>
      </c>
      <c r="CB11" s="1">
        <v>251</v>
      </c>
      <c r="CC11" s="1">
        <v>42.4</v>
      </c>
      <c r="CD11" s="1">
        <v>4.5</v>
      </c>
      <c r="CE11" s="1">
        <v>1.3</v>
      </c>
      <c r="CF11" s="1">
        <v>0.5</v>
      </c>
      <c r="CG11" s="1">
        <v>0.4</v>
      </c>
      <c r="CH11" s="1">
        <v>0</v>
      </c>
      <c r="CI11" s="1">
        <v>0.7</v>
      </c>
      <c r="CJ11" s="1">
        <v>0.8</v>
      </c>
      <c r="CK11" s="1">
        <v>34</v>
      </c>
      <c r="CL11" s="1">
        <v>34</v>
      </c>
      <c r="CM11" s="1">
        <v>212</v>
      </c>
      <c r="CN11" s="1">
        <v>372</v>
      </c>
      <c r="CO11" s="1">
        <v>79.873000000000005</v>
      </c>
      <c r="CP11" s="1">
        <v>386</v>
      </c>
      <c r="CQ11" s="1">
        <v>138</v>
      </c>
      <c r="CR11" s="1">
        <v>5</v>
      </c>
      <c r="CS11" s="1">
        <v>10.1</v>
      </c>
      <c r="CT11" s="1">
        <v>3.6</v>
      </c>
      <c r="CU11" s="1">
        <v>64</v>
      </c>
      <c r="CV11" s="1">
        <v>99</v>
      </c>
      <c r="CW11" s="1">
        <v>36</v>
      </c>
      <c r="EE11" s="1" t="s">
        <v>643</v>
      </c>
      <c r="EF11" s="1" t="s">
        <v>365</v>
      </c>
      <c r="EG11" s="1" t="s">
        <v>644</v>
      </c>
      <c r="EH11" s="1" t="s">
        <v>452</v>
      </c>
      <c r="EI11" s="1" t="s">
        <v>507</v>
      </c>
      <c r="EJ11" s="1" t="s">
        <v>452</v>
      </c>
      <c r="EK11" s="1" t="s">
        <v>256</v>
      </c>
      <c r="EL11" s="1" t="s">
        <v>452</v>
      </c>
      <c r="EM11" s="1" t="s">
        <v>256</v>
      </c>
      <c r="EN11" s="1">
        <v>10</v>
      </c>
      <c r="EO11" s="1" t="s">
        <v>251</v>
      </c>
      <c r="EP11" s="1" t="s">
        <v>247</v>
      </c>
      <c r="EQ11" s="1" t="s">
        <v>251</v>
      </c>
      <c r="ER11" s="1" t="s">
        <v>589</v>
      </c>
      <c r="ES11" s="1" t="s">
        <v>251</v>
      </c>
      <c r="ET11" s="1" t="s">
        <v>430</v>
      </c>
      <c r="EU11" s="1" t="s">
        <v>251</v>
      </c>
      <c r="EV11" s="1" t="s">
        <v>645</v>
      </c>
      <c r="EW11" s="1" t="s">
        <v>251</v>
      </c>
      <c r="EX11" s="1" t="s">
        <v>390</v>
      </c>
      <c r="EY11" s="1" t="s">
        <v>257</v>
      </c>
      <c r="EZ11" s="1" t="s">
        <v>646</v>
      </c>
      <c r="FU11" s="1" t="s">
        <v>647</v>
      </c>
      <c r="FV11" s="1" t="s">
        <v>245</v>
      </c>
      <c r="FW11" s="1" t="s">
        <v>289</v>
      </c>
      <c r="FX11" s="1" t="s">
        <v>648</v>
      </c>
      <c r="FY11" s="1" t="s">
        <v>245</v>
      </c>
      <c r="FZ11" s="1" t="s">
        <v>463</v>
      </c>
      <c r="GA11" s="1" t="s">
        <v>649</v>
      </c>
      <c r="GB11" s="1" t="s">
        <v>245</v>
      </c>
      <c r="GC11" s="1" t="s">
        <v>624</v>
      </c>
      <c r="GD11" s="1" t="s">
        <v>650</v>
      </c>
      <c r="GE11" s="1" t="s">
        <v>245</v>
      </c>
      <c r="GF11" s="1" t="s">
        <v>645</v>
      </c>
      <c r="GG11" s="1" t="s">
        <v>651</v>
      </c>
      <c r="GH11" s="1" t="s">
        <v>245</v>
      </c>
      <c r="GI11" s="1" t="s">
        <v>652</v>
      </c>
      <c r="GJ11" s="1" t="s">
        <v>653</v>
      </c>
      <c r="GK11" s="1" t="s">
        <v>245</v>
      </c>
      <c r="GL11" s="1" t="s">
        <v>256</v>
      </c>
      <c r="HQ11" s="1" t="s">
        <v>646</v>
      </c>
      <c r="HR11" s="1" t="s">
        <v>718</v>
      </c>
      <c r="HS11" s="1" t="s">
        <v>732</v>
      </c>
      <c r="HT11" s="1" t="s">
        <v>732</v>
      </c>
      <c r="IY11" s="1" t="s">
        <v>733</v>
      </c>
      <c r="IZ11" s="1" t="s">
        <v>695</v>
      </c>
      <c r="JA11" s="1" t="s">
        <v>733</v>
      </c>
    </row>
    <row r="12" spans="1:261" x14ac:dyDescent="0.25">
      <c r="A12" s="1">
        <v>23</v>
      </c>
      <c r="B12" s="1" t="s">
        <v>224</v>
      </c>
      <c r="C12" s="1" t="s">
        <v>225</v>
      </c>
      <c r="D12" s="1">
        <v>63</v>
      </c>
      <c r="E12" s="1" t="s">
        <v>241</v>
      </c>
      <c r="F12" s="1" t="s">
        <v>227</v>
      </c>
      <c r="G12" s="1" t="s">
        <v>228</v>
      </c>
      <c r="H12" s="1" t="s">
        <v>228</v>
      </c>
      <c r="I12" s="1" t="s">
        <v>227</v>
      </c>
      <c r="J12" s="1" t="s">
        <v>228</v>
      </c>
      <c r="K12" s="1" t="s">
        <v>228</v>
      </c>
      <c r="L12" s="1" t="s">
        <v>228</v>
      </c>
      <c r="M12" s="1" t="s">
        <v>228</v>
      </c>
      <c r="N12" s="1" t="s">
        <v>228</v>
      </c>
      <c r="O12" s="1" t="s">
        <v>228</v>
      </c>
      <c r="P12" s="1" t="s">
        <v>228</v>
      </c>
      <c r="Q12" s="1" t="s">
        <v>229</v>
      </c>
      <c r="R12" s="1" t="s">
        <v>230</v>
      </c>
      <c r="S12" s="1" t="s">
        <v>302</v>
      </c>
      <c r="T12" s="1" t="s">
        <v>232</v>
      </c>
      <c r="U12" s="1" t="s">
        <v>452</v>
      </c>
      <c r="V12" s="1" t="s">
        <v>452</v>
      </c>
      <c r="W12" s="1" t="s">
        <v>453</v>
      </c>
      <c r="X12" s="1" t="s">
        <v>454</v>
      </c>
      <c r="Y12" s="1" t="s">
        <v>454</v>
      </c>
      <c r="Z12" s="1" t="s">
        <v>455</v>
      </c>
      <c r="AA12" s="1" t="s">
        <v>312</v>
      </c>
      <c r="AB12" s="1" t="s">
        <v>236</v>
      </c>
      <c r="AC12" s="1" t="s">
        <v>456</v>
      </c>
      <c r="AD12" s="1" t="s">
        <v>312</v>
      </c>
      <c r="AE12" s="1" t="s">
        <v>236</v>
      </c>
      <c r="BA12" s="1" t="s">
        <v>240</v>
      </c>
      <c r="BB12" s="1" t="s">
        <v>310</v>
      </c>
      <c r="BC12" s="1" t="s">
        <v>236</v>
      </c>
      <c r="BD12" s="1" t="s">
        <v>338</v>
      </c>
      <c r="BE12" s="1" t="s">
        <v>310</v>
      </c>
      <c r="BF12" s="1" t="s">
        <v>236</v>
      </c>
      <c r="BG12" s="1" t="s">
        <v>426</v>
      </c>
      <c r="BH12" s="1" t="s">
        <v>310</v>
      </c>
      <c r="BI12" s="1" t="s">
        <v>412</v>
      </c>
      <c r="BJ12" s="1" t="s">
        <v>373</v>
      </c>
      <c r="BK12" s="1" t="s">
        <v>386</v>
      </c>
      <c r="BL12" s="1" t="s">
        <v>236</v>
      </c>
      <c r="BY12" s="1">
        <v>15.5</v>
      </c>
      <c r="BZ12" s="1">
        <v>6.05</v>
      </c>
      <c r="CA12" s="1">
        <v>3.84</v>
      </c>
      <c r="CB12" s="1">
        <v>155</v>
      </c>
      <c r="CC12" s="1">
        <v>43.9</v>
      </c>
      <c r="CD12" s="1">
        <v>5</v>
      </c>
      <c r="CE12" s="1">
        <v>1.44</v>
      </c>
      <c r="CF12" s="1">
        <v>0.36</v>
      </c>
      <c r="CG12" s="1">
        <v>0.26</v>
      </c>
      <c r="CH12" s="1">
        <v>0.05</v>
      </c>
      <c r="CI12" s="1">
        <v>0.9</v>
      </c>
      <c r="CJ12" s="1">
        <v>0.7</v>
      </c>
      <c r="CK12" s="1">
        <v>69</v>
      </c>
      <c r="CL12" s="1">
        <v>52</v>
      </c>
      <c r="CM12" s="1">
        <v>249</v>
      </c>
      <c r="CN12" s="1">
        <v>559</v>
      </c>
      <c r="CO12" s="1">
        <v>84.367000000000004</v>
      </c>
      <c r="CP12" s="1">
        <v>563</v>
      </c>
      <c r="CQ12" s="1">
        <v>140</v>
      </c>
      <c r="CR12" s="1">
        <v>4.2</v>
      </c>
      <c r="CS12" s="1">
        <v>9.6</v>
      </c>
      <c r="CU12" s="1">
        <v>68</v>
      </c>
      <c r="CV12" s="1">
        <v>111</v>
      </c>
      <c r="CW12" s="1">
        <v>37</v>
      </c>
      <c r="DK12" s="1" t="s">
        <v>242</v>
      </c>
      <c r="DL12" s="1" t="s">
        <v>457</v>
      </c>
      <c r="DM12" s="1" t="s">
        <v>458</v>
      </c>
      <c r="DN12" s="1" t="s">
        <v>242</v>
      </c>
      <c r="DO12" s="1" t="s">
        <v>243</v>
      </c>
      <c r="DP12" s="1" t="s">
        <v>408</v>
      </c>
      <c r="DQ12" s="1" t="s">
        <v>242</v>
      </c>
      <c r="DR12" s="1" t="s">
        <v>459</v>
      </c>
      <c r="DS12" s="1" t="s">
        <v>292</v>
      </c>
      <c r="DT12" s="1" t="s">
        <v>242</v>
      </c>
      <c r="DU12" s="1" t="s">
        <v>459</v>
      </c>
      <c r="DV12" s="1" t="s">
        <v>452</v>
      </c>
      <c r="EE12" s="1" t="s">
        <v>460</v>
      </c>
      <c r="EF12" s="1" t="s">
        <v>245</v>
      </c>
      <c r="EG12" s="1" t="s">
        <v>461</v>
      </c>
      <c r="EH12" s="1" t="s">
        <v>462</v>
      </c>
      <c r="EI12" s="1" t="s">
        <v>463</v>
      </c>
      <c r="EJ12" s="1" t="s">
        <v>462</v>
      </c>
      <c r="EK12" s="1" t="s">
        <v>464</v>
      </c>
      <c r="EN12" s="1">
        <v>4</v>
      </c>
      <c r="EO12" s="1" t="s">
        <v>251</v>
      </c>
      <c r="EP12" s="1" t="s">
        <v>247</v>
      </c>
      <c r="EQ12" s="1" t="s">
        <v>257</v>
      </c>
      <c r="ER12" s="1" t="s">
        <v>419</v>
      </c>
      <c r="FU12" s="1" t="s">
        <v>465</v>
      </c>
      <c r="FV12" s="1" t="s">
        <v>245</v>
      </c>
      <c r="FW12" s="1" t="s">
        <v>395</v>
      </c>
      <c r="FX12" s="1" t="s">
        <v>466</v>
      </c>
      <c r="FY12" s="1" t="s">
        <v>245</v>
      </c>
      <c r="FZ12" s="1" t="s">
        <v>464</v>
      </c>
      <c r="HQ12" s="1" t="s">
        <v>419</v>
      </c>
      <c r="HR12" s="1" t="s">
        <v>714</v>
      </c>
      <c r="HS12" s="1" t="s">
        <v>715</v>
      </c>
      <c r="HT12" s="1" t="s">
        <v>340</v>
      </c>
      <c r="IY12" s="1" t="s">
        <v>622</v>
      </c>
      <c r="IZ12" s="1" t="s">
        <v>695</v>
      </c>
      <c r="JA12" s="1" t="s">
        <v>622</v>
      </c>
    </row>
    <row r="13" spans="1:261" s="70" customFormat="1" x14ac:dyDescent="0.25">
      <c r="A13" s="70">
        <v>25</v>
      </c>
      <c r="B13" s="70" t="s">
        <v>224</v>
      </c>
      <c r="C13" s="70" t="s">
        <v>225</v>
      </c>
      <c r="D13" s="70">
        <v>64</v>
      </c>
      <c r="E13" s="70" t="s">
        <v>241</v>
      </c>
      <c r="F13" s="70" t="s">
        <v>227</v>
      </c>
      <c r="G13" s="70" t="s">
        <v>227</v>
      </c>
      <c r="H13" s="70" t="s">
        <v>228</v>
      </c>
      <c r="I13" s="70" t="s">
        <v>227</v>
      </c>
      <c r="J13" s="70" t="s">
        <v>228</v>
      </c>
      <c r="K13" s="70" t="s">
        <v>228</v>
      </c>
      <c r="L13" s="70" t="s">
        <v>228</v>
      </c>
      <c r="M13" s="70" t="s">
        <v>228</v>
      </c>
      <c r="N13" s="70" t="s">
        <v>228</v>
      </c>
      <c r="O13" s="70" t="s">
        <v>228</v>
      </c>
      <c r="P13" s="70" t="s">
        <v>228</v>
      </c>
      <c r="Q13" s="70" t="s">
        <v>229</v>
      </c>
      <c r="R13" s="70" t="s">
        <v>416</v>
      </c>
      <c r="S13" s="70" t="s">
        <v>302</v>
      </c>
      <c r="T13" s="70" t="s">
        <v>232</v>
      </c>
      <c r="U13" s="70" t="s">
        <v>443</v>
      </c>
      <c r="V13" s="70" t="s">
        <v>439</v>
      </c>
      <c r="W13" s="70" t="s">
        <v>274</v>
      </c>
      <c r="X13" s="70" t="s">
        <v>235</v>
      </c>
      <c r="Y13" s="70" t="s">
        <v>236</v>
      </c>
      <c r="Z13" s="70" t="s">
        <v>307</v>
      </c>
      <c r="AA13" s="70" t="s">
        <v>235</v>
      </c>
      <c r="AB13" s="70" t="s">
        <v>236</v>
      </c>
      <c r="BA13" s="70" t="s">
        <v>444</v>
      </c>
      <c r="BB13" s="70" t="s">
        <v>241</v>
      </c>
      <c r="BC13" s="70" t="s">
        <v>236</v>
      </c>
      <c r="BD13" s="70" t="s">
        <v>327</v>
      </c>
      <c r="BE13" s="70" t="s">
        <v>241</v>
      </c>
      <c r="BF13" s="70" t="s">
        <v>236</v>
      </c>
      <c r="BY13" s="70">
        <v>10.199999999999999</v>
      </c>
      <c r="BZ13" s="70">
        <v>11.5</v>
      </c>
      <c r="CA13" s="70">
        <v>9.6</v>
      </c>
      <c r="CB13" s="70">
        <v>218</v>
      </c>
      <c r="CC13" s="70">
        <v>31</v>
      </c>
      <c r="CD13" s="70">
        <v>3.56</v>
      </c>
      <c r="CE13" s="70">
        <v>0.7</v>
      </c>
      <c r="CF13" s="70">
        <v>0.7</v>
      </c>
      <c r="CG13" s="70">
        <v>0.5</v>
      </c>
      <c r="CH13" s="70">
        <v>0.1</v>
      </c>
      <c r="CI13" s="70">
        <v>1.47</v>
      </c>
      <c r="CJ13" s="70">
        <v>0.64</v>
      </c>
      <c r="CL13" s="70">
        <v>67</v>
      </c>
      <c r="CO13" s="70">
        <v>50.265000000000001</v>
      </c>
      <c r="CQ13" s="70">
        <v>138</v>
      </c>
      <c r="CR13" s="70">
        <v>4.7</v>
      </c>
      <c r="CS13" s="70">
        <v>8.9</v>
      </c>
      <c r="CU13" s="70">
        <v>63</v>
      </c>
      <c r="CV13" s="70">
        <v>134</v>
      </c>
      <c r="CW13" s="70">
        <v>50.1</v>
      </c>
      <c r="EE13" s="70" t="s">
        <v>445</v>
      </c>
      <c r="EF13" s="70" t="s">
        <v>245</v>
      </c>
      <c r="EG13" s="70" t="s">
        <v>292</v>
      </c>
      <c r="EH13" s="70" t="s">
        <v>412</v>
      </c>
      <c r="EI13" s="70" t="s">
        <v>288</v>
      </c>
      <c r="EJ13" s="70" t="s">
        <v>412</v>
      </c>
      <c r="EK13" s="70" t="s">
        <v>333</v>
      </c>
      <c r="EN13" s="70">
        <v>2</v>
      </c>
      <c r="EO13" s="70" t="s">
        <v>257</v>
      </c>
      <c r="EP13" s="70" t="s">
        <v>402</v>
      </c>
      <c r="HQ13" s="70" t="s">
        <v>402</v>
      </c>
      <c r="IY13" s="70" t="s">
        <v>713</v>
      </c>
      <c r="IZ13" s="70" t="s">
        <v>695</v>
      </c>
      <c r="JA13" s="70" t="s">
        <v>713</v>
      </c>
    </row>
    <row r="14" spans="1:261" x14ac:dyDescent="0.25">
      <c r="A14" s="1">
        <v>26</v>
      </c>
      <c r="B14" s="1" t="s">
        <v>224</v>
      </c>
      <c r="C14" s="1" t="s">
        <v>342</v>
      </c>
      <c r="D14" s="1">
        <v>67</v>
      </c>
      <c r="E14" s="1" t="s">
        <v>241</v>
      </c>
      <c r="F14" s="1" t="s">
        <v>227</v>
      </c>
      <c r="G14" s="1" t="s">
        <v>228</v>
      </c>
      <c r="H14" s="1" t="s">
        <v>227</v>
      </c>
      <c r="I14" s="1" t="s">
        <v>228</v>
      </c>
      <c r="J14" s="1" t="s">
        <v>227</v>
      </c>
      <c r="K14" s="1" t="s">
        <v>228</v>
      </c>
      <c r="L14" s="1" t="s">
        <v>228</v>
      </c>
      <c r="M14" s="1" t="s">
        <v>228</v>
      </c>
      <c r="N14" s="1" t="s">
        <v>228</v>
      </c>
      <c r="O14" s="1" t="s">
        <v>228</v>
      </c>
      <c r="P14" s="1" t="s">
        <v>228</v>
      </c>
      <c r="Q14" s="1" t="s">
        <v>229</v>
      </c>
      <c r="R14" s="1" t="s">
        <v>416</v>
      </c>
      <c r="S14" s="1" t="s">
        <v>302</v>
      </c>
      <c r="T14" s="1" t="s">
        <v>232</v>
      </c>
      <c r="U14" s="1" t="s">
        <v>552</v>
      </c>
      <c r="V14" s="1" t="s">
        <v>552</v>
      </c>
      <c r="W14" s="1" t="s">
        <v>234</v>
      </c>
      <c r="X14" s="1" t="s">
        <v>235</v>
      </c>
      <c r="Y14" s="1" t="s">
        <v>236</v>
      </c>
      <c r="Z14" s="1" t="s">
        <v>553</v>
      </c>
      <c r="AA14" s="1" t="s">
        <v>235</v>
      </c>
      <c r="AB14" s="1" t="s">
        <v>236</v>
      </c>
      <c r="AC14" s="1" t="s">
        <v>554</v>
      </c>
      <c r="AD14" s="1" t="s">
        <v>235</v>
      </c>
      <c r="AE14" s="1" t="s">
        <v>236</v>
      </c>
      <c r="AF14" s="1" t="s">
        <v>555</v>
      </c>
      <c r="AG14" s="1" t="s">
        <v>556</v>
      </c>
      <c r="AH14" s="1" t="s">
        <v>236</v>
      </c>
      <c r="AI14" s="1" t="s">
        <v>557</v>
      </c>
      <c r="AJ14" s="1" t="s">
        <v>235</v>
      </c>
      <c r="AK14" s="1" t="s">
        <v>236</v>
      </c>
      <c r="BA14" s="1" t="s">
        <v>387</v>
      </c>
      <c r="BB14" s="1" t="s">
        <v>386</v>
      </c>
      <c r="BC14" s="1" t="s">
        <v>236</v>
      </c>
      <c r="BD14" s="1" t="s">
        <v>558</v>
      </c>
      <c r="BE14" s="1" t="s">
        <v>241</v>
      </c>
      <c r="BF14" s="1" t="s">
        <v>236</v>
      </c>
      <c r="BY14" s="1">
        <v>14.7</v>
      </c>
      <c r="BZ14" s="1">
        <v>13.2</v>
      </c>
      <c r="CA14" s="1">
        <v>10.5</v>
      </c>
      <c r="CB14" s="1">
        <v>388</v>
      </c>
      <c r="CC14" s="1">
        <v>42.9</v>
      </c>
      <c r="CD14" s="1">
        <v>4.93</v>
      </c>
      <c r="CE14" s="1">
        <v>1.61</v>
      </c>
      <c r="CF14" s="1">
        <v>1.1200000000000001</v>
      </c>
      <c r="CG14" s="1">
        <v>0.03</v>
      </c>
      <c r="CH14" s="1">
        <v>0.01</v>
      </c>
      <c r="CI14" s="1">
        <v>0.81</v>
      </c>
      <c r="CJ14" s="1">
        <v>1.01</v>
      </c>
      <c r="CK14" s="1">
        <v>21</v>
      </c>
      <c r="CL14" s="1">
        <v>14</v>
      </c>
      <c r="CM14" s="1">
        <v>89</v>
      </c>
      <c r="CN14" s="1">
        <v>34</v>
      </c>
      <c r="CO14" s="1">
        <v>53.622999999999998</v>
      </c>
      <c r="CP14" s="1">
        <v>261</v>
      </c>
      <c r="CQ14" s="1">
        <v>138</v>
      </c>
      <c r="CR14" s="1">
        <v>2.9</v>
      </c>
      <c r="CS14" s="1">
        <v>9.9</v>
      </c>
      <c r="CT14" s="1">
        <v>3.5</v>
      </c>
      <c r="CU14" s="1">
        <v>78</v>
      </c>
      <c r="CV14" s="1">
        <v>95</v>
      </c>
      <c r="CW14" s="1">
        <v>45</v>
      </c>
      <c r="CX14" s="1">
        <v>21</v>
      </c>
      <c r="EE14" s="1" t="s">
        <v>559</v>
      </c>
      <c r="EF14" s="1" t="s">
        <v>245</v>
      </c>
      <c r="EG14" s="1" t="s">
        <v>560</v>
      </c>
      <c r="EH14" s="1" t="s">
        <v>412</v>
      </c>
      <c r="EI14" s="1" t="s">
        <v>419</v>
      </c>
      <c r="EJ14" s="1" t="s">
        <v>412</v>
      </c>
      <c r="EK14" s="1" t="s">
        <v>369</v>
      </c>
      <c r="EN14" s="1">
        <v>4</v>
      </c>
      <c r="EO14" s="1" t="s">
        <v>290</v>
      </c>
      <c r="EP14" s="1" t="s">
        <v>333</v>
      </c>
      <c r="EQ14" s="1" t="s">
        <v>290</v>
      </c>
      <c r="ER14" s="1" t="s">
        <v>561</v>
      </c>
      <c r="FU14" s="1" t="s">
        <v>562</v>
      </c>
      <c r="FV14" s="1" t="s">
        <v>245</v>
      </c>
      <c r="FW14" s="1" t="s">
        <v>252</v>
      </c>
      <c r="FX14" s="1" t="s">
        <v>563</v>
      </c>
      <c r="FY14" s="1" t="s">
        <v>245</v>
      </c>
      <c r="FZ14" s="1" t="s">
        <v>419</v>
      </c>
      <c r="HQ14" s="1" t="s">
        <v>729</v>
      </c>
      <c r="IY14" s="1" t="s">
        <v>729</v>
      </c>
      <c r="IZ14" s="1" t="s">
        <v>695</v>
      </c>
      <c r="JA14" s="1" t="s">
        <v>729</v>
      </c>
    </row>
    <row r="15" spans="1:261" x14ac:dyDescent="0.25">
      <c r="A15" s="1">
        <v>30</v>
      </c>
      <c r="B15" s="1" t="s">
        <v>224</v>
      </c>
      <c r="C15" s="1" t="s">
        <v>225</v>
      </c>
      <c r="D15" s="1">
        <v>54</v>
      </c>
      <c r="E15" s="1" t="s">
        <v>241</v>
      </c>
      <c r="F15" s="1" t="s">
        <v>227</v>
      </c>
      <c r="G15" s="1" t="s">
        <v>228</v>
      </c>
      <c r="H15" s="1" t="s">
        <v>228</v>
      </c>
      <c r="I15" s="1" t="s">
        <v>227</v>
      </c>
      <c r="J15" s="1" t="s">
        <v>228</v>
      </c>
      <c r="K15" s="1" t="s">
        <v>228</v>
      </c>
      <c r="L15" s="1" t="s">
        <v>228</v>
      </c>
      <c r="M15" s="1" t="s">
        <v>228</v>
      </c>
      <c r="N15" s="1" t="s">
        <v>228</v>
      </c>
      <c r="O15" s="1" t="s">
        <v>228</v>
      </c>
      <c r="P15" s="1" t="s">
        <v>228</v>
      </c>
      <c r="Q15" s="1" t="s">
        <v>229</v>
      </c>
      <c r="R15" s="1" t="s">
        <v>416</v>
      </c>
      <c r="S15" s="1" t="s">
        <v>231</v>
      </c>
      <c r="T15" s="1" t="s">
        <v>232</v>
      </c>
      <c r="U15" s="1" t="s">
        <v>446</v>
      </c>
      <c r="V15" s="1" t="s">
        <v>446</v>
      </c>
      <c r="W15" s="1" t="s">
        <v>305</v>
      </c>
      <c r="X15" s="1" t="s">
        <v>235</v>
      </c>
      <c r="Y15" s="1" t="s">
        <v>236</v>
      </c>
      <c r="Z15" s="1" t="s">
        <v>234</v>
      </c>
      <c r="AA15" s="1" t="s">
        <v>235</v>
      </c>
      <c r="AB15" s="1" t="s">
        <v>236</v>
      </c>
      <c r="AC15" s="1" t="s">
        <v>323</v>
      </c>
      <c r="AD15" s="1" t="s">
        <v>235</v>
      </c>
      <c r="AE15" s="1" t="s">
        <v>235</v>
      </c>
      <c r="BA15" s="1" t="s">
        <v>364</v>
      </c>
      <c r="BB15" s="1" t="s">
        <v>241</v>
      </c>
      <c r="BC15" s="1" t="s">
        <v>236</v>
      </c>
      <c r="BY15" s="1">
        <v>11.4</v>
      </c>
      <c r="BZ15" s="1">
        <v>11.3</v>
      </c>
      <c r="CA15" s="1">
        <v>8.4</v>
      </c>
      <c r="CB15" s="1">
        <v>266</v>
      </c>
      <c r="CC15" s="1">
        <v>32.799999999999997</v>
      </c>
      <c r="CD15" s="1">
        <v>3.75</v>
      </c>
      <c r="CE15" s="1">
        <v>1.6</v>
      </c>
      <c r="CF15" s="1">
        <v>1</v>
      </c>
      <c r="CG15" s="1">
        <v>0.2</v>
      </c>
      <c r="CH15" s="1">
        <v>0</v>
      </c>
      <c r="CI15" s="1">
        <v>0.69</v>
      </c>
      <c r="CJ15" s="1">
        <v>1.0900000000000001</v>
      </c>
      <c r="CK15" s="1">
        <v>42</v>
      </c>
      <c r="CL15" s="1">
        <v>53</v>
      </c>
      <c r="CM15" s="1">
        <v>511</v>
      </c>
      <c r="CO15" s="1">
        <v>135.024</v>
      </c>
      <c r="CP15" s="1">
        <v>881</v>
      </c>
      <c r="CQ15" s="1">
        <v>138</v>
      </c>
      <c r="CR15" s="1">
        <v>3.6</v>
      </c>
      <c r="CS15" s="1">
        <v>9.4</v>
      </c>
      <c r="CT15" s="1">
        <v>3.8</v>
      </c>
      <c r="CU15" s="1">
        <v>70</v>
      </c>
      <c r="CV15" s="1">
        <v>98</v>
      </c>
      <c r="CW15" s="1">
        <v>25.2</v>
      </c>
      <c r="EE15" s="1" t="s">
        <v>447</v>
      </c>
      <c r="EF15" s="1" t="s">
        <v>245</v>
      </c>
      <c r="EG15" s="1" t="s">
        <v>405</v>
      </c>
      <c r="EH15" s="1" t="s">
        <v>246</v>
      </c>
      <c r="EI15" s="1" t="s">
        <v>448</v>
      </c>
      <c r="EJ15" s="1" t="s">
        <v>246</v>
      </c>
      <c r="EK15" s="1" t="s">
        <v>449</v>
      </c>
      <c r="EN15" s="1">
        <v>6</v>
      </c>
      <c r="EO15" s="1" t="s">
        <v>251</v>
      </c>
      <c r="EP15" s="1" t="s">
        <v>394</v>
      </c>
      <c r="EQ15" s="1" t="s">
        <v>251</v>
      </c>
      <c r="ER15" s="1" t="s">
        <v>450</v>
      </c>
      <c r="FU15" s="1" t="s">
        <v>451</v>
      </c>
      <c r="FV15" s="1" t="s">
        <v>245</v>
      </c>
      <c r="FW15" s="1" t="s">
        <v>428</v>
      </c>
      <c r="FX15" s="1" t="s">
        <v>447</v>
      </c>
      <c r="FY15" s="1" t="s">
        <v>245</v>
      </c>
      <c r="FZ15" s="1" t="s">
        <v>262</v>
      </c>
      <c r="IY15" s="1" t="s">
        <v>368</v>
      </c>
      <c r="IZ15" s="1" t="s">
        <v>695</v>
      </c>
      <c r="JA15" s="1" t="s">
        <v>368</v>
      </c>
    </row>
    <row r="16" spans="1:261" x14ac:dyDescent="0.25">
      <c r="A16" s="1">
        <v>31</v>
      </c>
      <c r="B16" s="1" t="s">
        <v>271</v>
      </c>
      <c r="C16" s="1" t="s">
        <v>225</v>
      </c>
      <c r="D16" s="1">
        <v>61</v>
      </c>
      <c r="E16" s="1" t="s">
        <v>226</v>
      </c>
      <c r="F16" s="1" t="s">
        <v>227</v>
      </c>
      <c r="G16" s="1" t="s">
        <v>228</v>
      </c>
      <c r="H16" s="1" t="s">
        <v>228</v>
      </c>
      <c r="I16" s="1" t="s">
        <v>228</v>
      </c>
      <c r="J16" s="1" t="s">
        <v>228</v>
      </c>
      <c r="K16" s="1" t="s">
        <v>227</v>
      </c>
      <c r="L16" s="1" t="s">
        <v>228</v>
      </c>
      <c r="M16" s="1" t="s">
        <v>228</v>
      </c>
      <c r="N16" s="1" t="s">
        <v>227</v>
      </c>
      <c r="O16" s="1" t="s">
        <v>227</v>
      </c>
      <c r="P16" s="1" t="s">
        <v>228</v>
      </c>
      <c r="Q16" s="1" t="s">
        <v>229</v>
      </c>
      <c r="R16" s="1" t="s">
        <v>411</v>
      </c>
      <c r="S16" s="1" t="s">
        <v>231</v>
      </c>
      <c r="T16" s="1" t="s">
        <v>232</v>
      </c>
      <c r="U16" s="1" t="s">
        <v>607</v>
      </c>
      <c r="V16" s="1" t="s">
        <v>607</v>
      </c>
      <c r="W16" s="1" t="s">
        <v>305</v>
      </c>
      <c r="X16" s="1" t="s">
        <v>235</v>
      </c>
      <c r="Y16" s="1" t="s">
        <v>236</v>
      </c>
      <c r="Z16" s="1" t="s">
        <v>234</v>
      </c>
      <c r="AA16" s="1" t="s">
        <v>235</v>
      </c>
      <c r="AB16" s="1" t="s">
        <v>236</v>
      </c>
      <c r="AC16" s="1" t="s">
        <v>608</v>
      </c>
      <c r="AD16" s="1" t="s">
        <v>609</v>
      </c>
      <c r="AE16" s="1" t="s">
        <v>236</v>
      </c>
      <c r="AF16" s="1" t="s">
        <v>610</v>
      </c>
      <c r="AG16" s="1" t="s">
        <v>611</v>
      </c>
      <c r="AH16" s="1" t="s">
        <v>611</v>
      </c>
      <c r="BY16" s="1">
        <v>15.1</v>
      </c>
      <c r="BZ16" s="1">
        <v>7.93</v>
      </c>
      <c r="CA16" s="1">
        <v>4.45</v>
      </c>
      <c r="CB16" s="1">
        <v>236</v>
      </c>
      <c r="CC16" s="1">
        <v>46.4</v>
      </c>
      <c r="CD16" s="1">
        <v>4.8</v>
      </c>
      <c r="CE16" s="1">
        <v>2.46</v>
      </c>
      <c r="CF16" s="1">
        <v>0.9</v>
      </c>
      <c r="CG16" s="1">
        <v>7.0000000000000007E-2</v>
      </c>
      <c r="CH16" s="1">
        <v>0.03</v>
      </c>
      <c r="CI16" s="1">
        <v>0.64</v>
      </c>
      <c r="CJ16" s="1">
        <v>0.7</v>
      </c>
      <c r="CK16" s="1">
        <v>24</v>
      </c>
      <c r="CL16" s="1">
        <v>16</v>
      </c>
      <c r="CM16" s="1">
        <v>46</v>
      </c>
      <c r="CN16" s="1">
        <v>100</v>
      </c>
      <c r="CO16" s="1">
        <v>97.721000000000004</v>
      </c>
      <c r="CP16" s="1">
        <v>173</v>
      </c>
      <c r="CQ16" s="1">
        <v>139</v>
      </c>
      <c r="CR16" s="1">
        <v>4.0999999999999996</v>
      </c>
      <c r="CS16" s="1">
        <v>9.9</v>
      </c>
      <c r="CT16" s="1">
        <v>4.42</v>
      </c>
      <c r="CU16" s="1">
        <v>70</v>
      </c>
      <c r="CV16" s="1">
        <v>112</v>
      </c>
      <c r="CW16" s="1">
        <v>23</v>
      </c>
      <c r="DK16" s="1" t="s">
        <v>359</v>
      </c>
      <c r="DL16" s="1" t="s">
        <v>612</v>
      </c>
      <c r="DM16" s="1" t="s">
        <v>607</v>
      </c>
      <c r="EE16" s="1" t="s">
        <v>613</v>
      </c>
      <c r="EF16" s="1" t="s">
        <v>245</v>
      </c>
      <c r="EG16" s="1" t="s">
        <v>331</v>
      </c>
      <c r="EH16" s="1" t="s">
        <v>588</v>
      </c>
      <c r="EI16" s="1" t="s">
        <v>352</v>
      </c>
      <c r="EJ16" s="1" t="s">
        <v>588</v>
      </c>
      <c r="EK16" s="1" t="s">
        <v>262</v>
      </c>
      <c r="EL16" s="1" t="s">
        <v>588</v>
      </c>
      <c r="EM16" s="1" t="s">
        <v>262</v>
      </c>
      <c r="EN16" s="1">
        <v>4</v>
      </c>
      <c r="EO16" s="1" t="s">
        <v>251</v>
      </c>
      <c r="EP16" s="1" t="s">
        <v>581</v>
      </c>
      <c r="EQ16" s="1" t="s">
        <v>251</v>
      </c>
      <c r="ER16" s="1" t="s">
        <v>367</v>
      </c>
      <c r="FU16" s="1" t="s">
        <v>614</v>
      </c>
      <c r="FV16" s="1" t="s">
        <v>245</v>
      </c>
      <c r="FW16" s="1" t="s">
        <v>615</v>
      </c>
      <c r="FX16" s="1" t="s">
        <v>616</v>
      </c>
      <c r="FY16" s="1" t="s">
        <v>245</v>
      </c>
      <c r="FZ16" s="1" t="s">
        <v>604</v>
      </c>
      <c r="HR16" s="1" t="s">
        <v>704</v>
      </c>
      <c r="HS16" s="1" t="s">
        <v>392</v>
      </c>
      <c r="HT16" s="1" t="s">
        <v>701</v>
      </c>
      <c r="HU16" s="1" t="s">
        <v>705</v>
      </c>
      <c r="HV16" s="1" t="s">
        <v>392</v>
      </c>
      <c r="HW16" s="1" t="s">
        <v>701</v>
      </c>
      <c r="IY16" s="1" t="s">
        <v>731</v>
      </c>
      <c r="IZ16" s="1" t="s">
        <v>695</v>
      </c>
      <c r="JA16" s="1" t="s">
        <v>731</v>
      </c>
    </row>
    <row r="17" spans="1:261" x14ac:dyDescent="0.25">
      <c r="A17" s="1">
        <v>32</v>
      </c>
      <c r="B17" s="1" t="s">
        <v>271</v>
      </c>
      <c r="C17" s="1" t="s">
        <v>225</v>
      </c>
      <c r="D17" s="1">
        <v>69</v>
      </c>
      <c r="E17" s="1" t="s">
        <v>241</v>
      </c>
      <c r="F17" s="1" t="s">
        <v>227</v>
      </c>
      <c r="G17" s="1" t="s">
        <v>227</v>
      </c>
      <c r="H17" s="1" t="s">
        <v>228</v>
      </c>
      <c r="I17" s="1" t="s">
        <v>227</v>
      </c>
      <c r="J17" s="1" t="s">
        <v>227</v>
      </c>
      <c r="K17" s="1" t="s">
        <v>228</v>
      </c>
      <c r="L17" s="1" t="s">
        <v>228</v>
      </c>
      <c r="M17" s="1" t="s">
        <v>228</v>
      </c>
      <c r="N17" s="1" t="s">
        <v>228</v>
      </c>
      <c r="O17" s="1" t="s">
        <v>228</v>
      </c>
      <c r="P17" s="1" t="s">
        <v>228</v>
      </c>
      <c r="Q17" s="1" t="s">
        <v>229</v>
      </c>
      <c r="R17" s="1" t="s">
        <v>230</v>
      </c>
      <c r="S17" s="1" t="s">
        <v>302</v>
      </c>
      <c r="T17" s="1" t="s">
        <v>319</v>
      </c>
      <c r="U17" s="1" t="s">
        <v>320</v>
      </c>
      <c r="V17" s="1" t="s">
        <v>321</v>
      </c>
      <c r="W17" s="1" t="s">
        <v>234</v>
      </c>
      <c r="X17" s="1" t="s">
        <v>235</v>
      </c>
      <c r="Y17" s="1" t="s">
        <v>236</v>
      </c>
      <c r="Z17" s="1" t="s">
        <v>322</v>
      </c>
      <c r="AA17" s="1" t="s">
        <v>235</v>
      </c>
      <c r="AB17" s="1" t="s">
        <v>236</v>
      </c>
      <c r="AC17" s="1" t="s">
        <v>323</v>
      </c>
      <c r="AD17" s="1" t="s">
        <v>324</v>
      </c>
      <c r="AE17" s="1" t="s">
        <v>324</v>
      </c>
      <c r="AF17" s="1" t="s">
        <v>325</v>
      </c>
      <c r="AG17" s="1" t="s">
        <v>235</v>
      </c>
      <c r="AH17" s="1" t="s">
        <v>236</v>
      </c>
      <c r="AI17" s="1" t="s">
        <v>326</v>
      </c>
      <c r="AJ17" s="1" t="s">
        <v>235</v>
      </c>
      <c r="AK17" s="1" t="s">
        <v>236</v>
      </c>
      <c r="BA17" s="1" t="s">
        <v>327</v>
      </c>
      <c r="BB17" s="1" t="s">
        <v>241</v>
      </c>
      <c r="BC17" s="1" t="s">
        <v>236</v>
      </c>
      <c r="BD17" s="1" t="s">
        <v>280</v>
      </c>
      <c r="BE17" s="1" t="s">
        <v>241</v>
      </c>
      <c r="BF17" s="1" t="s">
        <v>236</v>
      </c>
      <c r="BG17" s="1" t="s">
        <v>328</v>
      </c>
      <c r="BH17" s="1" t="s">
        <v>241</v>
      </c>
      <c r="BI17" s="1" t="s">
        <v>236</v>
      </c>
      <c r="BY17" s="1">
        <v>12.8</v>
      </c>
      <c r="BZ17" s="1">
        <v>12.73</v>
      </c>
      <c r="CA17" s="1">
        <v>10.64</v>
      </c>
      <c r="CB17" s="1">
        <v>316</v>
      </c>
      <c r="CC17" s="1">
        <v>40</v>
      </c>
      <c r="CD17" s="1">
        <v>4.5599999999999996</v>
      </c>
      <c r="CE17" s="1">
        <v>1</v>
      </c>
      <c r="CF17" s="1">
        <v>0.99</v>
      </c>
      <c r="CG17" s="1">
        <v>7.0000000000000007E-2</v>
      </c>
      <c r="CH17" s="1">
        <v>0.03</v>
      </c>
      <c r="CI17" s="1">
        <v>0.74580000000000002</v>
      </c>
      <c r="CJ17" s="1">
        <v>0.88500000000000001</v>
      </c>
      <c r="CK17" s="1">
        <v>52</v>
      </c>
      <c r="CL17" s="1">
        <v>89</v>
      </c>
      <c r="CM17" s="1">
        <v>239</v>
      </c>
      <c r="CN17" s="1">
        <v>748</v>
      </c>
      <c r="CO17" s="1">
        <v>92.555000000000007</v>
      </c>
      <c r="CP17" s="1">
        <v>344</v>
      </c>
      <c r="CQ17" s="1">
        <v>138</v>
      </c>
      <c r="CR17" s="1">
        <v>5</v>
      </c>
      <c r="CS17" s="1">
        <v>8.8580000000000005</v>
      </c>
      <c r="CT17" s="1">
        <v>3.51</v>
      </c>
      <c r="CU17" s="1">
        <v>70.2</v>
      </c>
      <c r="CV17" s="1">
        <v>143.376</v>
      </c>
      <c r="CW17" s="1">
        <v>32.432000000000002</v>
      </c>
      <c r="DK17" s="1" t="s">
        <v>242</v>
      </c>
      <c r="DL17" s="1" t="s">
        <v>329</v>
      </c>
      <c r="DM17" s="1" t="s">
        <v>320</v>
      </c>
      <c r="EE17" s="1" t="s">
        <v>330</v>
      </c>
      <c r="EF17" s="1" t="s">
        <v>297</v>
      </c>
      <c r="EG17" s="1" t="s">
        <v>331</v>
      </c>
      <c r="EH17" s="1" t="s">
        <v>286</v>
      </c>
      <c r="EI17" s="1" t="s">
        <v>332</v>
      </c>
      <c r="EJ17" s="1" t="s">
        <v>286</v>
      </c>
      <c r="EK17" s="1" t="s">
        <v>333</v>
      </c>
      <c r="EL17" s="1" t="s">
        <v>286</v>
      </c>
      <c r="EM17" s="1" t="s">
        <v>334</v>
      </c>
      <c r="EN17" s="1">
        <v>1</v>
      </c>
      <c r="HQ17" s="1" t="s">
        <v>333</v>
      </c>
      <c r="IY17" s="1" t="s">
        <v>414</v>
      </c>
      <c r="IZ17" s="1" t="s">
        <v>695</v>
      </c>
      <c r="JA17" s="1" t="s">
        <v>414</v>
      </c>
    </row>
    <row r="18" spans="1:261" x14ac:dyDescent="0.25">
      <c r="A18" s="1">
        <v>33</v>
      </c>
      <c r="B18" s="1" t="s">
        <v>224</v>
      </c>
      <c r="C18" s="1" t="s">
        <v>342</v>
      </c>
      <c r="D18" s="1">
        <v>62</v>
      </c>
      <c r="E18" s="1" t="s">
        <v>241</v>
      </c>
      <c r="F18" s="1" t="s">
        <v>227</v>
      </c>
      <c r="G18" s="1" t="s">
        <v>227</v>
      </c>
      <c r="H18" s="1" t="s">
        <v>228</v>
      </c>
      <c r="I18" s="1" t="s">
        <v>227</v>
      </c>
      <c r="J18" s="1" t="s">
        <v>228</v>
      </c>
      <c r="K18" s="1" t="s">
        <v>227</v>
      </c>
      <c r="L18" s="1" t="s">
        <v>228</v>
      </c>
      <c r="M18" s="1" t="s">
        <v>228</v>
      </c>
      <c r="N18" s="1" t="s">
        <v>228</v>
      </c>
      <c r="O18" s="1" t="s">
        <v>228</v>
      </c>
      <c r="P18" s="1" t="s">
        <v>228</v>
      </c>
      <c r="Q18" s="1" t="s">
        <v>227</v>
      </c>
      <c r="R18" s="1" t="s">
        <v>230</v>
      </c>
      <c r="S18" s="1" t="s">
        <v>302</v>
      </c>
      <c r="T18" s="1" t="s">
        <v>232</v>
      </c>
      <c r="U18" s="1" t="s">
        <v>246</v>
      </c>
      <c r="V18" s="1" t="s">
        <v>246</v>
      </c>
      <c r="W18" s="1" t="s">
        <v>274</v>
      </c>
      <c r="X18" s="1" t="s">
        <v>467</v>
      </c>
      <c r="Y18" s="1" t="s">
        <v>236</v>
      </c>
      <c r="Z18" s="1" t="s">
        <v>468</v>
      </c>
      <c r="AA18" s="1" t="s">
        <v>235</v>
      </c>
      <c r="AB18" s="1" t="s">
        <v>236</v>
      </c>
      <c r="BA18" s="1" t="s">
        <v>240</v>
      </c>
      <c r="BB18" s="1" t="s">
        <v>310</v>
      </c>
      <c r="BC18" s="1" t="s">
        <v>236</v>
      </c>
      <c r="BD18" s="1" t="s">
        <v>469</v>
      </c>
      <c r="BE18" s="1" t="s">
        <v>310</v>
      </c>
      <c r="BF18" s="1" t="s">
        <v>236</v>
      </c>
      <c r="BG18" s="1" t="s">
        <v>470</v>
      </c>
      <c r="BH18" s="1" t="s">
        <v>241</v>
      </c>
      <c r="BI18" s="1" t="s">
        <v>236</v>
      </c>
      <c r="BY18" s="1">
        <v>13</v>
      </c>
      <c r="BZ18" s="1">
        <v>9.8000000000000007</v>
      </c>
      <c r="CA18" s="1">
        <v>6.37</v>
      </c>
      <c r="CB18" s="1">
        <v>319</v>
      </c>
      <c r="CC18" s="1">
        <v>38.299999999999997</v>
      </c>
      <c r="CD18" s="1">
        <v>4.26</v>
      </c>
      <c r="CE18" s="1">
        <v>2.2999999999999998</v>
      </c>
      <c r="CF18" s="1">
        <v>0.61</v>
      </c>
      <c r="CG18" s="1">
        <v>0.32</v>
      </c>
      <c r="CH18" s="1">
        <v>0.06</v>
      </c>
      <c r="CI18" s="1">
        <v>0.7</v>
      </c>
      <c r="CJ18" s="1">
        <v>0.4</v>
      </c>
      <c r="CK18" s="1">
        <v>39</v>
      </c>
      <c r="CL18" s="1">
        <v>45</v>
      </c>
      <c r="CM18" s="1">
        <v>130</v>
      </c>
      <c r="CN18" s="1">
        <v>99</v>
      </c>
      <c r="CO18" s="1">
        <v>76.298000000000002</v>
      </c>
      <c r="CP18" s="1">
        <v>515</v>
      </c>
      <c r="CQ18" s="1">
        <v>140</v>
      </c>
      <c r="CR18" s="1">
        <v>4.2</v>
      </c>
      <c r="CS18" s="1">
        <v>9.6</v>
      </c>
      <c r="CT18" s="1">
        <v>4.0999999999999996</v>
      </c>
      <c r="CU18" s="1">
        <v>73</v>
      </c>
      <c r="CV18" s="1">
        <v>129</v>
      </c>
      <c r="CW18" s="1">
        <v>34</v>
      </c>
      <c r="DK18" s="1" t="s">
        <v>242</v>
      </c>
      <c r="DL18" s="1" t="s">
        <v>471</v>
      </c>
      <c r="DM18" s="1" t="s">
        <v>405</v>
      </c>
      <c r="EE18" s="1" t="s">
        <v>472</v>
      </c>
      <c r="EF18" s="1" t="s">
        <v>245</v>
      </c>
      <c r="EG18" s="1" t="s">
        <v>286</v>
      </c>
      <c r="EH18" s="1" t="s">
        <v>286</v>
      </c>
      <c r="EI18" s="1" t="s">
        <v>473</v>
      </c>
      <c r="EJ18" s="1" t="s">
        <v>286</v>
      </c>
      <c r="EK18" s="1" t="s">
        <v>397</v>
      </c>
      <c r="EN18" s="1">
        <v>4</v>
      </c>
      <c r="EO18" s="1" t="s">
        <v>251</v>
      </c>
      <c r="EP18" s="1" t="s">
        <v>343</v>
      </c>
      <c r="EQ18" s="1" t="s">
        <v>257</v>
      </c>
      <c r="ER18" s="1" t="s">
        <v>389</v>
      </c>
      <c r="FU18" s="1" t="s">
        <v>474</v>
      </c>
      <c r="FV18" s="1" t="s">
        <v>245</v>
      </c>
      <c r="FW18" s="1" t="s">
        <v>393</v>
      </c>
      <c r="FX18" s="1" t="s">
        <v>475</v>
      </c>
      <c r="FY18" s="1" t="s">
        <v>245</v>
      </c>
      <c r="FZ18" s="1" t="s">
        <v>397</v>
      </c>
      <c r="HQ18" s="1" t="s">
        <v>389</v>
      </c>
      <c r="HR18" s="1" t="s">
        <v>691</v>
      </c>
      <c r="HS18" s="1" t="s">
        <v>357</v>
      </c>
      <c r="HT18" s="1" t="s">
        <v>716</v>
      </c>
      <c r="HU18" s="1" t="s">
        <v>717</v>
      </c>
      <c r="HV18" s="1" t="s">
        <v>357</v>
      </c>
      <c r="HW18" s="1" t="s">
        <v>716</v>
      </c>
      <c r="HX18" s="1" t="s">
        <v>718</v>
      </c>
      <c r="HY18" s="1" t="s">
        <v>357</v>
      </c>
      <c r="HZ18" s="1" t="s">
        <v>716</v>
      </c>
      <c r="IY18" s="1" t="s">
        <v>719</v>
      </c>
      <c r="IZ18" s="1" t="s">
        <v>695</v>
      </c>
      <c r="JA18" s="1" t="s">
        <v>719</v>
      </c>
    </row>
    <row r="19" spans="1:261" x14ac:dyDescent="0.25">
      <c r="A19" s="1">
        <v>34</v>
      </c>
      <c r="B19" s="1" t="s">
        <v>224</v>
      </c>
      <c r="C19" s="1" t="s">
        <v>225</v>
      </c>
      <c r="D19" s="1">
        <v>61</v>
      </c>
      <c r="E19" s="1" t="s">
        <v>226</v>
      </c>
      <c r="F19" s="1" t="s">
        <v>227</v>
      </c>
      <c r="G19" s="1" t="s">
        <v>228</v>
      </c>
      <c r="H19" s="1" t="s">
        <v>228</v>
      </c>
      <c r="I19" s="1" t="s">
        <v>227</v>
      </c>
      <c r="J19" s="1" t="s">
        <v>227</v>
      </c>
      <c r="K19" s="1" t="s">
        <v>228</v>
      </c>
      <c r="L19" s="1" t="s">
        <v>228</v>
      </c>
      <c r="M19" s="1" t="s">
        <v>228</v>
      </c>
      <c r="N19" s="1" t="s">
        <v>228</v>
      </c>
      <c r="O19" s="1" t="s">
        <v>228</v>
      </c>
      <c r="P19" s="1" t="s">
        <v>228</v>
      </c>
      <c r="Q19" s="1" t="s">
        <v>229</v>
      </c>
      <c r="R19" s="1" t="s">
        <v>230</v>
      </c>
      <c r="S19" s="1" t="s">
        <v>231</v>
      </c>
      <c r="T19" s="1" t="s">
        <v>232</v>
      </c>
      <c r="U19" s="1" t="s">
        <v>233</v>
      </c>
      <c r="V19" s="1" t="s">
        <v>233</v>
      </c>
      <c r="W19" s="1" t="s">
        <v>234</v>
      </c>
      <c r="X19" s="1" t="s">
        <v>235</v>
      </c>
      <c r="Y19" s="1" t="s">
        <v>236</v>
      </c>
      <c r="Z19" s="1" t="s">
        <v>237</v>
      </c>
      <c r="AA19" s="1" t="s">
        <v>235</v>
      </c>
      <c r="AB19" s="1" t="s">
        <v>236</v>
      </c>
      <c r="AC19" s="1" t="s">
        <v>238</v>
      </c>
      <c r="AD19" s="1" t="s">
        <v>235</v>
      </c>
      <c r="AE19" s="1" t="s">
        <v>236</v>
      </c>
      <c r="AF19" s="1" t="s">
        <v>239</v>
      </c>
      <c r="AG19" s="1" t="s">
        <v>235</v>
      </c>
      <c r="AH19" s="1" t="s">
        <v>236</v>
      </c>
      <c r="BA19" s="1" t="s">
        <v>240</v>
      </c>
      <c r="BB19" s="1" t="s">
        <v>241</v>
      </c>
      <c r="BC19" s="1" t="s">
        <v>236</v>
      </c>
      <c r="BY19" s="1">
        <v>13.2</v>
      </c>
      <c r="BZ19" s="1">
        <v>5.4</v>
      </c>
      <c r="CA19" s="1">
        <v>3.2</v>
      </c>
      <c r="CB19" s="1">
        <v>346</v>
      </c>
      <c r="CC19" s="1">
        <v>39</v>
      </c>
      <c r="CD19" s="1">
        <v>4.16</v>
      </c>
      <c r="CE19" s="1">
        <v>1.7</v>
      </c>
      <c r="CF19" s="1">
        <v>0.4</v>
      </c>
      <c r="CG19" s="1">
        <v>0.1</v>
      </c>
      <c r="CH19" s="1">
        <v>0.1</v>
      </c>
      <c r="CI19" s="1">
        <v>0.71</v>
      </c>
      <c r="CJ19" s="1">
        <v>1.1599999999999999</v>
      </c>
      <c r="CK19" s="1">
        <v>25</v>
      </c>
      <c r="CL19" s="1">
        <v>77</v>
      </c>
      <c r="CM19" s="1">
        <v>159</v>
      </c>
      <c r="CO19" s="1">
        <v>103.541</v>
      </c>
      <c r="CQ19" s="1">
        <v>143</v>
      </c>
      <c r="CR19" s="1">
        <v>4.8</v>
      </c>
      <c r="CS19" s="1">
        <v>9.5</v>
      </c>
      <c r="CT19" s="1">
        <v>4.37</v>
      </c>
      <c r="CU19" s="1">
        <v>66.5</v>
      </c>
      <c r="CV19" s="1">
        <v>79</v>
      </c>
      <c r="CW19" s="1">
        <v>30</v>
      </c>
      <c r="DK19" s="1" t="s">
        <v>242</v>
      </c>
      <c r="DL19" s="1" t="s">
        <v>243</v>
      </c>
      <c r="DM19" s="1" t="s">
        <v>233</v>
      </c>
      <c r="EE19" s="1" t="s">
        <v>244</v>
      </c>
      <c r="EF19" s="1" t="s">
        <v>245</v>
      </c>
      <c r="EG19" s="1" t="s">
        <v>246</v>
      </c>
      <c r="EH19" s="1" t="s">
        <v>247</v>
      </c>
      <c r="EI19" s="1" t="s">
        <v>248</v>
      </c>
      <c r="EJ19" s="1" t="s">
        <v>249</v>
      </c>
      <c r="EK19" s="1" t="s">
        <v>250</v>
      </c>
      <c r="EN19" s="1">
        <v>12</v>
      </c>
      <c r="EO19" s="1" t="s">
        <v>251</v>
      </c>
      <c r="EP19" s="1" t="s">
        <v>252</v>
      </c>
      <c r="EQ19" s="1" t="s">
        <v>251</v>
      </c>
      <c r="ER19" s="1" t="s">
        <v>253</v>
      </c>
      <c r="ES19" s="1" t="s">
        <v>251</v>
      </c>
      <c r="ET19" s="1" t="s">
        <v>254</v>
      </c>
      <c r="EU19" s="1" t="s">
        <v>251</v>
      </c>
      <c r="EV19" s="1" t="s">
        <v>255</v>
      </c>
      <c r="EW19" s="1" t="s">
        <v>251</v>
      </c>
      <c r="EX19" s="1" t="s">
        <v>256</v>
      </c>
      <c r="EY19" s="1" t="s">
        <v>257</v>
      </c>
      <c r="EZ19" s="1" t="s">
        <v>258</v>
      </c>
      <c r="FU19" s="1" t="s">
        <v>259</v>
      </c>
      <c r="FV19" s="1" t="s">
        <v>245</v>
      </c>
      <c r="FW19" s="1" t="s">
        <v>260</v>
      </c>
      <c r="FX19" s="1" t="s">
        <v>261</v>
      </c>
      <c r="FY19" s="1" t="s">
        <v>245</v>
      </c>
      <c r="FZ19" s="1" t="s">
        <v>262</v>
      </c>
      <c r="GA19" s="1" t="s">
        <v>263</v>
      </c>
      <c r="GB19" s="1" t="s">
        <v>245</v>
      </c>
      <c r="GC19" s="1" t="s">
        <v>264</v>
      </c>
      <c r="GD19" s="1" t="s">
        <v>265</v>
      </c>
      <c r="GE19" s="1" t="s">
        <v>245</v>
      </c>
      <c r="GF19" s="1" t="s">
        <v>266</v>
      </c>
      <c r="GG19" s="1" t="s">
        <v>267</v>
      </c>
      <c r="GH19" s="1" t="s">
        <v>245</v>
      </c>
      <c r="GI19" s="1" t="s">
        <v>268</v>
      </c>
      <c r="GJ19" s="1" t="s">
        <v>269</v>
      </c>
      <c r="GK19" s="1" t="s">
        <v>245</v>
      </c>
      <c r="GL19" s="1" t="s">
        <v>270</v>
      </c>
      <c r="HQ19" s="1" t="s">
        <v>258</v>
      </c>
      <c r="HR19" s="1" t="s">
        <v>691</v>
      </c>
      <c r="HS19" s="1" t="s">
        <v>606</v>
      </c>
      <c r="HT19" s="1" t="s">
        <v>692</v>
      </c>
      <c r="HU19" s="1" t="s">
        <v>693</v>
      </c>
      <c r="HV19" s="1" t="s">
        <v>606</v>
      </c>
      <c r="HW19" s="1" t="s">
        <v>692</v>
      </c>
      <c r="IY19" s="1" t="s">
        <v>694</v>
      </c>
      <c r="IZ19" s="1" t="s">
        <v>695</v>
      </c>
      <c r="JA19" s="1" t="s">
        <v>694</v>
      </c>
    </row>
    <row r="20" spans="1:261" x14ac:dyDescent="0.25">
      <c r="A20" s="1">
        <v>36</v>
      </c>
      <c r="B20" s="1" t="s">
        <v>271</v>
      </c>
      <c r="C20" s="1" t="s">
        <v>225</v>
      </c>
      <c r="D20" s="1">
        <v>42</v>
      </c>
      <c r="E20" s="1" t="s">
        <v>226</v>
      </c>
      <c r="F20" s="1" t="s">
        <v>227</v>
      </c>
      <c r="G20" s="1" t="s">
        <v>228</v>
      </c>
      <c r="H20" s="1" t="s">
        <v>228</v>
      </c>
      <c r="I20" s="1" t="s">
        <v>227</v>
      </c>
      <c r="J20" s="1" t="s">
        <v>228</v>
      </c>
      <c r="K20" s="1" t="s">
        <v>228</v>
      </c>
      <c r="L20" s="1" t="s">
        <v>228</v>
      </c>
      <c r="M20" s="1" t="s">
        <v>228</v>
      </c>
      <c r="N20" s="1" t="s">
        <v>228</v>
      </c>
      <c r="O20" s="1" t="s">
        <v>228</v>
      </c>
      <c r="P20" s="1" t="s">
        <v>228</v>
      </c>
      <c r="Q20" s="1" t="s">
        <v>229</v>
      </c>
      <c r="R20" s="1" t="s">
        <v>582</v>
      </c>
      <c r="S20" s="1" t="s">
        <v>231</v>
      </c>
      <c r="T20" s="1" t="s">
        <v>232</v>
      </c>
      <c r="U20" s="1" t="s">
        <v>583</v>
      </c>
      <c r="V20" s="1" t="s">
        <v>583</v>
      </c>
      <c r="W20" s="1" t="s">
        <v>584</v>
      </c>
      <c r="X20" s="1" t="s">
        <v>235</v>
      </c>
      <c r="Y20" s="1" t="s">
        <v>526</v>
      </c>
      <c r="Z20" s="1" t="s">
        <v>585</v>
      </c>
      <c r="AA20" s="1" t="s">
        <v>235</v>
      </c>
      <c r="AB20" s="1" t="s">
        <v>236</v>
      </c>
      <c r="BY20" s="1">
        <v>14</v>
      </c>
      <c r="BZ20" s="1">
        <v>4.8</v>
      </c>
      <c r="CA20" s="1">
        <v>2.7</v>
      </c>
      <c r="CB20" s="1">
        <v>218</v>
      </c>
      <c r="CC20" s="1">
        <v>40.299999999999997</v>
      </c>
      <c r="CD20" s="1">
        <v>4.42</v>
      </c>
      <c r="CE20" s="1">
        <v>1.3</v>
      </c>
      <c r="CF20" s="1">
        <v>0.4</v>
      </c>
      <c r="CG20" s="1">
        <v>0.4</v>
      </c>
      <c r="CH20" s="1">
        <v>0.1</v>
      </c>
      <c r="CI20" s="1">
        <v>0.9</v>
      </c>
      <c r="CJ20" s="1">
        <v>0.47</v>
      </c>
      <c r="CK20" s="1">
        <v>70</v>
      </c>
      <c r="CL20" s="1">
        <v>81</v>
      </c>
      <c r="CM20" s="1">
        <v>139</v>
      </c>
      <c r="CN20" s="1">
        <v>93</v>
      </c>
      <c r="CO20" s="1">
        <v>89.984999999999999</v>
      </c>
      <c r="CP20" s="1">
        <v>176</v>
      </c>
      <c r="CQ20" s="1">
        <v>145</v>
      </c>
      <c r="CR20" s="1">
        <v>4.5599999999999996</v>
      </c>
      <c r="CS20" s="1">
        <v>10.51</v>
      </c>
      <c r="CT20" s="1">
        <v>4.8</v>
      </c>
      <c r="CU20" s="1">
        <v>74.099999999999994</v>
      </c>
      <c r="CV20" s="1">
        <v>100</v>
      </c>
      <c r="CW20" s="1">
        <v>-9998</v>
      </c>
      <c r="CX20" s="1">
        <v>1.1000000000000001</v>
      </c>
      <c r="DK20" s="1" t="s">
        <v>359</v>
      </c>
      <c r="DL20" s="1" t="s">
        <v>586</v>
      </c>
      <c r="DM20" s="1" t="s">
        <v>583</v>
      </c>
      <c r="EE20" s="1" t="s">
        <v>587</v>
      </c>
      <c r="EF20" s="1" t="s">
        <v>245</v>
      </c>
      <c r="EG20" s="1" t="s">
        <v>588</v>
      </c>
      <c r="EH20" s="1" t="s">
        <v>293</v>
      </c>
      <c r="EI20" s="1" t="s">
        <v>419</v>
      </c>
      <c r="EJ20" s="1" t="s">
        <v>293</v>
      </c>
      <c r="EK20" s="1" t="s">
        <v>413</v>
      </c>
      <c r="EL20" s="1" t="s">
        <v>293</v>
      </c>
      <c r="EM20" s="1" t="s">
        <v>413</v>
      </c>
      <c r="EN20" s="1">
        <v>3</v>
      </c>
      <c r="EO20" s="1" t="s">
        <v>257</v>
      </c>
      <c r="EP20" s="1" t="s">
        <v>589</v>
      </c>
      <c r="FU20" s="1" t="s">
        <v>590</v>
      </c>
      <c r="FV20" s="1" t="s">
        <v>245</v>
      </c>
      <c r="FW20" s="1" t="s">
        <v>415</v>
      </c>
      <c r="HQ20" s="1" t="s">
        <v>589</v>
      </c>
      <c r="IY20" s="1" t="s">
        <v>434</v>
      </c>
      <c r="IZ20" s="1" t="s">
        <v>695</v>
      </c>
      <c r="JA20" s="1" t="s">
        <v>434</v>
      </c>
    </row>
    <row r="21" spans="1:261" x14ac:dyDescent="0.25">
      <c r="A21" s="1">
        <v>39</v>
      </c>
      <c r="B21" s="1" t="s">
        <v>224</v>
      </c>
      <c r="C21" s="1" t="s">
        <v>225</v>
      </c>
      <c r="D21" s="1">
        <v>73</v>
      </c>
      <c r="E21" s="1" t="s">
        <v>310</v>
      </c>
      <c r="F21" s="1" t="s">
        <v>227</v>
      </c>
      <c r="G21" s="1" t="s">
        <v>227</v>
      </c>
      <c r="H21" s="1" t="s">
        <v>227</v>
      </c>
      <c r="I21" s="1" t="s">
        <v>227</v>
      </c>
      <c r="J21" s="1" t="s">
        <v>228</v>
      </c>
      <c r="K21" s="1" t="s">
        <v>228</v>
      </c>
      <c r="L21" s="1" t="s">
        <v>228</v>
      </c>
      <c r="M21" s="1" t="s">
        <v>228</v>
      </c>
      <c r="N21" s="1" t="s">
        <v>228</v>
      </c>
      <c r="O21" s="1" t="s">
        <v>228</v>
      </c>
      <c r="P21" s="1" t="s">
        <v>228</v>
      </c>
      <c r="Q21" s="1" t="s">
        <v>229</v>
      </c>
      <c r="R21" s="1" t="s">
        <v>416</v>
      </c>
      <c r="S21" s="1" t="s">
        <v>231</v>
      </c>
      <c r="T21" s="1" t="s">
        <v>232</v>
      </c>
      <c r="U21" s="1" t="s">
        <v>337</v>
      </c>
      <c r="V21" s="1" t="s">
        <v>417</v>
      </c>
      <c r="W21" s="1" t="s">
        <v>234</v>
      </c>
      <c r="X21" s="1" t="s">
        <v>235</v>
      </c>
      <c r="Y21" s="1" t="s">
        <v>236</v>
      </c>
      <c r="Z21" s="1" t="s">
        <v>305</v>
      </c>
      <c r="AA21" s="1" t="s">
        <v>235</v>
      </c>
      <c r="AB21" s="1" t="s">
        <v>236</v>
      </c>
      <c r="BA21" s="1" t="s">
        <v>338</v>
      </c>
      <c r="BB21" s="1" t="s">
        <v>310</v>
      </c>
      <c r="BC21" s="1" t="s">
        <v>236</v>
      </c>
      <c r="BY21" s="1">
        <v>12.5</v>
      </c>
      <c r="BZ21" s="1">
        <v>9.2200000000000006</v>
      </c>
      <c r="CA21" s="1">
        <v>6.8</v>
      </c>
      <c r="CB21" s="1">
        <v>271</v>
      </c>
      <c r="CC21" s="1">
        <v>37.700000000000003</v>
      </c>
      <c r="CD21" s="1">
        <v>4.1500000000000004</v>
      </c>
      <c r="CE21" s="1">
        <v>1.2</v>
      </c>
      <c r="CF21" s="1">
        <v>0.87</v>
      </c>
      <c r="CG21" s="1">
        <v>0.1</v>
      </c>
      <c r="CH21" s="1">
        <v>0</v>
      </c>
      <c r="CI21" s="1">
        <v>0.7</v>
      </c>
      <c r="CJ21" s="1">
        <v>0.41</v>
      </c>
      <c r="CK21" s="1">
        <v>48</v>
      </c>
      <c r="CL21" s="1">
        <v>40</v>
      </c>
      <c r="CM21" s="1">
        <v>269</v>
      </c>
      <c r="CN21" s="1">
        <v>205</v>
      </c>
      <c r="CO21" s="1">
        <v>86.409000000000006</v>
      </c>
      <c r="CP21" s="1">
        <v>230</v>
      </c>
      <c r="CQ21" s="1">
        <v>133</v>
      </c>
      <c r="CR21" s="1">
        <v>4.4000000000000004</v>
      </c>
      <c r="CS21" s="1">
        <v>90</v>
      </c>
      <c r="CT21" s="1">
        <v>4.2</v>
      </c>
      <c r="CU21" s="1">
        <v>73</v>
      </c>
      <c r="CV21" s="1">
        <v>122</v>
      </c>
      <c r="CW21" s="1">
        <v>31</v>
      </c>
      <c r="EE21" s="1" t="s">
        <v>418</v>
      </c>
      <c r="EF21" s="1" t="s">
        <v>245</v>
      </c>
      <c r="EG21" s="1" t="s">
        <v>394</v>
      </c>
      <c r="EH21" s="1" t="s">
        <v>415</v>
      </c>
      <c r="EI21" s="1" t="s">
        <v>419</v>
      </c>
      <c r="EJ21" s="1" t="s">
        <v>415</v>
      </c>
      <c r="EK21" s="1" t="s">
        <v>420</v>
      </c>
      <c r="EN21" s="1">
        <v>1</v>
      </c>
      <c r="HQ21" s="1" t="s">
        <v>341</v>
      </c>
      <c r="IY21" s="1" t="s">
        <v>708</v>
      </c>
      <c r="IZ21" s="1" t="s">
        <v>695</v>
      </c>
      <c r="JA21" s="1" t="s">
        <v>708</v>
      </c>
    </row>
    <row r="22" spans="1:261" x14ac:dyDescent="0.25">
      <c r="A22" s="1">
        <v>40</v>
      </c>
      <c r="B22" s="1" t="s">
        <v>271</v>
      </c>
      <c r="C22" s="1" t="s">
        <v>225</v>
      </c>
      <c r="D22" s="1">
        <v>65</v>
      </c>
      <c r="E22" s="1" t="s">
        <v>226</v>
      </c>
      <c r="F22" s="1" t="s">
        <v>228</v>
      </c>
      <c r="G22" s="1" t="s">
        <v>227</v>
      </c>
      <c r="H22" s="1" t="s">
        <v>228</v>
      </c>
      <c r="I22" s="1" t="s">
        <v>227</v>
      </c>
      <c r="J22" s="1" t="s">
        <v>228</v>
      </c>
      <c r="K22" s="1" t="s">
        <v>228</v>
      </c>
      <c r="L22" s="1" t="s">
        <v>228</v>
      </c>
      <c r="M22" s="1" t="s">
        <v>228</v>
      </c>
      <c r="N22" s="1" t="s">
        <v>228</v>
      </c>
      <c r="O22" s="1" t="s">
        <v>228</v>
      </c>
      <c r="P22" s="1" t="s">
        <v>228</v>
      </c>
      <c r="Q22" s="1" t="s">
        <v>229</v>
      </c>
      <c r="R22" s="1" t="s">
        <v>411</v>
      </c>
      <c r="S22" s="1" t="s">
        <v>302</v>
      </c>
      <c r="T22" s="1" t="s">
        <v>232</v>
      </c>
      <c r="U22" s="1" t="s">
        <v>415</v>
      </c>
      <c r="V22" s="1" t="s">
        <v>336</v>
      </c>
      <c r="W22" s="1" t="s">
        <v>617</v>
      </c>
      <c r="X22" s="1" t="s">
        <v>618</v>
      </c>
      <c r="Y22" s="1" t="s">
        <v>618</v>
      </c>
      <c r="Z22" s="1" t="s">
        <v>305</v>
      </c>
      <c r="AA22" s="1" t="s">
        <v>235</v>
      </c>
      <c r="AB22" s="1" t="s">
        <v>236</v>
      </c>
      <c r="AC22" s="1" t="s">
        <v>619</v>
      </c>
      <c r="AD22" s="1" t="s">
        <v>235</v>
      </c>
      <c r="AE22" s="1" t="s">
        <v>236</v>
      </c>
      <c r="BA22" s="1" t="s">
        <v>364</v>
      </c>
      <c r="BB22" s="1" t="s">
        <v>310</v>
      </c>
      <c r="BC22" s="1" t="s">
        <v>236</v>
      </c>
      <c r="BY22" s="1">
        <v>11.7</v>
      </c>
      <c r="BZ22" s="1">
        <v>9.11</v>
      </c>
      <c r="CA22" s="1">
        <v>6.61</v>
      </c>
      <c r="CB22" s="1">
        <v>477</v>
      </c>
      <c r="CC22" s="1">
        <v>35.5</v>
      </c>
      <c r="CD22" s="1">
        <v>3.68</v>
      </c>
      <c r="CE22" s="1">
        <v>1.29</v>
      </c>
      <c r="CF22" s="1">
        <v>0.92</v>
      </c>
      <c r="CG22" s="1">
        <v>0.24</v>
      </c>
      <c r="CH22" s="1">
        <v>0.02</v>
      </c>
      <c r="CI22" s="1">
        <v>0.66</v>
      </c>
      <c r="CJ22" s="1">
        <v>0.5</v>
      </c>
      <c r="CK22" s="1">
        <v>12</v>
      </c>
      <c r="CL22" s="1">
        <v>25</v>
      </c>
      <c r="CM22" s="1">
        <v>218</v>
      </c>
      <c r="CN22" s="1">
        <v>489</v>
      </c>
      <c r="CO22" s="1">
        <v>101.01</v>
      </c>
      <c r="CP22" s="1">
        <v>157</v>
      </c>
      <c r="CQ22" s="1">
        <v>140</v>
      </c>
      <c r="CR22" s="1">
        <v>4.4000000000000004</v>
      </c>
      <c r="CS22" s="1">
        <v>9.1</v>
      </c>
      <c r="CT22" s="1">
        <v>3.81</v>
      </c>
      <c r="CU22" s="1">
        <v>61</v>
      </c>
      <c r="CV22" s="1">
        <v>188</v>
      </c>
      <c r="CW22" s="1">
        <v>23</v>
      </c>
      <c r="EE22" s="1" t="s">
        <v>620</v>
      </c>
      <c r="EF22" s="1" t="s">
        <v>245</v>
      </c>
      <c r="EG22" s="1" t="s">
        <v>621</v>
      </c>
      <c r="EH22" s="1" t="s">
        <v>343</v>
      </c>
      <c r="EI22" s="1" t="s">
        <v>622</v>
      </c>
      <c r="EJ22" s="1" t="s">
        <v>343</v>
      </c>
      <c r="EK22" s="1" t="s">
        <v>357</v>
      </c>
      <c r="EL22" s="1" t="s">
        <v>343</v>
      </c>
      <c r="EM22" s="1" t="s">
        <v>623</v>
      </c>
      <c r="EN22" s="1">
        <v>3</v>
      </c>
      <c r="EO22" s="1" t="s">
        <v>251</v>
      </c>
      <c r="EP22" s="1" t="s">
        <v>624</v>
      </c>
      <c r="EQ22" s="1" t="s">
        <v>257</v>
      </c>
      <c r="ER22" s="1" t="s">
        <v>625</v>
      </c>
      <c r="FU22" s="1" t="s">
        <v>626</v>
      </c>
      <c r="FV22" s="1" t="s">
        <v>245</v>
      </c>
      <c r="FW22" s="1" t="s">
        <v>473</v>
      </c>
      <c r="FX22" s="1" t="s">
        <v>627</v>
      </c>
      <c r="FY22" s="1" t="s">
        <v>245</v>
      </c>
      <c r="FZ22" s="1" t="s">
        <v>357</v>
      </c>
      <c r="HQ22" s="1" t="s">
        <v>625</v>
      </c>
      <c r="IY22" s="1" t="s">
        <v>700</v>
      </c>
      <c r="IZ22" s="1" t="s">
        <v>695</v>
      </c>
      <c r="JA22" s="1" t="s">
        <v>700</v>
      </c>
    </row>
    <row r="23" spans="1:261" x14ac:dyDescent="0.25">
      <c r="A23" s="1">
        <v>43</v>
      </c>
      <c r="B23" s="1" t="s">
        <v>271</v>
      </c>
      <c r="C23" s="1" t="s">
        <v>225</v>
      </c>
      <c r="D23" s="1">
        <v>54</v>
      </c>
      <c r="E23" s="1" t="s">
        <v>241</v>
      </c>
      <c r="F23" s="1" t="s">
        <v>227</v>
      </c>
      <c r="G23" s="1" t="s">
        <v>227</v>
      </c>
      <c r="H23" s="1" t="s">
        <v>228</v>
      </c>
      <c r="I23" s="1" t="s">
        <v>227</v>
      </c>
      <c r="J23" s="1" t="s">
        <v>227</v>
      </c>
      <c r="K23" s="1" t="s">
        <v>227</v>
      </c>
      <c r="L23" s="1" t="s">
        <v>228</v>
      </c>
      <c r="M23" s="1" t="s">
        <v>228</v>
      </c>
      <c r="N23" s="1" t="s">
        <v>228</v>
      </c>
      <c r="O23" s="1" t="s">
        <v>228</v>
      </c>
      <c r="P23" s="1" t="s">
        <v>228</v>
      </c>
      <c r="Q23" s="1" t="s">
        <v>229</v>
      </c>
      <c r="R23" s="1" t="s">
        <v>421</v>
      </c>
      <c r="S23" s="1" t="s">
        <v>231</v>
      </c>
      <c r="T23" s="1" t="s">
        <v>232</v>
      </c>
      <c r="U23" s="1" t="s">
        <v>415</v>
      </c>
      <c r="V23" s="1" t="s">
        <v>415</v>
      </c>
      <c r="W23" s="1" t="s">
        <v>305</v>
      </c>
      <c r="X23" s="1" t="s">
        <v>422</v>
      </c>
      <c r="Y23" s="1" t="s">
        <v>236</v>
      </c>
      <c r="Z23" s="1" t="s">
        <v>423</v>
      </c>
      <c r="AA23" s="1" t="s">
        <v>422</v>
      </c>
      <c r="AB23" s="1" t="s">
        <v>236</v>
      </c>
      <c r="AC23" s="1" t="s">
        <v>424</v>
      </c>
      <c r="AD23" s="1" t="s">
        <v>235</v>
      </c>
      <c r="AE23" s="1" t="s">
        <v>369</v>
      </c>
      <c r="BA23" s="1" t="s">
        <v>425</v>
      </c>
      <c r="BB23" s="1" t="s">
        <v>310</v>
      </c>
      <c r="BC23" s="1" t="s">
        <v>236</v>
      </c>
      <c r="BD23" s="1" t="s">
        <v>338</v>
      </c>
      <c r="BE23" s="1" t="s">
        <v>241</v>
      </c>
      <c r="BF23" s="1" t="s">
        <v>236</v>
      </c>
      <c r="BG23" s="1" t="s">
        <v>426</v>
      </c>
      <c r="BH23" s="1" t="s">
        <v>386</v>
      </c>
      <c r="BI23" s="1" t="s">
        <v>335</v>
      </c>
      <c r="BY23" s="1">
        <v>13.3</v>
      </c>
      <c r="BZ23" s="1">
        <v>4.5</v>
      </c>
      <c r="CA23" s="1">
        <v>2.92</v>
      </c>
      <c r="CB23" s="1">
        <v>130</v>
      </c>
      <c r="CC23" s="1">
        <v>38.4</v>
      </c>
      <c r="CD23" s="1">
        <v>4.33</v>
      </c>
      <c r="CE23" s="1">
        <v>1.07</v>
      </c>
      <c r="CF23" s="1">
        <v>0.3</v>
      </c>
      <c r="CG23" s="1">
        <v>0.14000000000000001</v>
      </c>
      <c r="CH23" s="1">
        <v>0.01</v>
      </c>
      <c r="CI23" s="1">
        <v>1</v>
      </c>
      <c r="CJ23" s="1">
        <v>1.7</v>
      </c>
      <c r="CK23" s="1">
        <v>36</v>
      </c>
      <c r="CL23" s="1">
        <v>54</v>
      </c>
      <c r="CM23" s="1">
        <v>421</v>
      </c>
      <c r="CN23" s="1">
        <v>1237</v>
      </c>
      <c r="CO23" s="1">
        <v>70.471999999999994</v>
      </c>
      <c r="CP23" s="1">
        <v>299</v>
      </c>
      <c r="CQ23" s="1">
        <v>140</v>
      </c>
      <c r="CR23" s="1">
        <v>4.2</v>
      </c>
      <c r="CS23" s="1">
        <v>10.9</v>
      </c>
      <c r="CU23" s="1">
        <v>78</v>
      </c>
      <c r="CV23" s="1">
        <v>189</v>
      </c>
      <c r="CW23" s="1">
        <v>41</v>
      </c>
      <c r="DK23" s="1" t="s">
        <v>242</v>
      </c>
      <c r="DL23" s="1" t="s">
        <v>427</v>
      </c>
      <c r="DM23" s="1" t="s">
        <v>428</v>
      </c>
      <c r="EE23" s="1" t="s">
        <v>429</v>
      </c>
      <c r="EF23" s="1" t="s">
        <v>245</v>
      </c>
      <c r="EG23" s="1" t="s">
        <v>420</v>
      </c>
      <c r="EH23" s="1" t="s">
        <v>369</v>
      </c>
      <c r="EI23" s="1" t="s">
        <v>430</v>
      </c>
      <c r="EJ23" s="1" t="s">
        <v>369</v>
      </c>
      <c r="EK23" s="1" t="s">
        <v>431</v>
      </c>
      <c r="EL23" s="1" t="s">
        <v>369</v>
      </c>
      <c r="EM23" s="1" t="s">
        <v>432</v>
      </c>
      <c r="EN23" s="1">
        <v>2</v>
      </c>
      <c r="EO23" s="1" t="s">
        <v>257</v>
      </c>
      <c r="EP23" s="1" t="s">
        <v>433</v>
      </c>
      <c r="FU23" s="1" t="s">
        <v>429</v>
      </c>
      <c r="FV23" s="1" t="s">
        <v>245</v>
      </c>
      <c r="FW23" s="1" t="s">
        <v>434</v>
      </c>
      <c r="HQ23" s="1" t="s">
        <v>433</v>
      </c>
      <c r="HR23" s="1" t="s">
        <v>693</v>
      </c>
      <c r="HS23" s="1" t="s">
        <v>397</v>
      </c>
      <c r="HT23" s="1" t="s">
        <v>707</v>
      </c>
      <c r="HU23" s="1" t="s">
        <v>704</v>
      </c>
      <c r="HV23" s="1" t="s">
        <v>397</v>
      </c>
      <c r="HW23" s="1" t="s">
        <v>707</v>
      </c>
      <c r="IY23" s="1" t="s">
        <v>709</v>
      </c>
      <c r="IZ23" s="1" t="s">
        <v>695</v>
      </c>
      <c r="JA23" s="1" t="s">
        <v>709</v>
      </c>
    </row>
    <row r="24" spans="1:261" x14ac:dyDescent="0.25">
      <c r="A24" s="1">
        <v>44</v>
      </c>
      <c r="B24" s="1" t="s">
        <v>271</v>
      </c>
      <c r="C24" s="1" t="s">
        <v>225</v>
      </c>
      <c r="D24" s="1">
        <v>65</v>
      </c>
      <c r="E24" s="1" t="s">
        <v>241</v>
      </c>
      <c r="F24" s="1" t="s">
        <v>227</v>
      </c>
      <c r="G24" s="1" t="s">
        <v>228</v>
      </c>
      <c r="H24" s="1" t="s">
        <v>228</v>
      </c>
      <c r="I24" s="1" t="s">
        <v>227</v>
      </c>
      <c r="J24" s="1" t="s">
        <v>228</v>
      </c>
      <c r="K24" s="1" t="s">
        <v>228</v>
      </c>
      <c r="L24" s="1" t="s">
        <v>228</v>
      </c>
      <c r="M24" s="1" t="s">
        <v>228</v>
      </c>
      <c r="N24" s="1" t="s">
        <v>228</v>
      </c>
      <c r="O24" s="1" t="s">
        <v>228</v>
      </c>
      <c r="P24" s="1" t="s">
        <v>228</v>
      </c>
      <c r="Q24" s="1" t="s">
        <v>229</v>
      </c>
      <c r="R24" s="1" t="s">
        <v>476</v>
      </c>
      <c r="S24" s="1" t="s">
        <v>302</v>
      </c>
      <c r="T24" s="1" t="s">
        <v>272</v>
      </c>
      <c r="U24" s="1" t="s">
        <v>339</v>
      </c>
      <c r="V24" s="1" t="s">
        <v>339</v>
      </c>
      <c r="W24" s="1" t="s">
        <v>234</v>
      </c>
      <c r="X24" s="1" t="s">
        <v>477</v>
      </c>
      <c r="Y24" s="1" t="s">
        <v>236</v>
      </c>
      <c r="Z24" s="1" t="s">
        <v>305</v>
      </c>
      <c r="AA24" s="1" t="s">
        <v>478</v>
      </c>
      <c r="AB24" s="1" t="s">
        <v>236</v>
      </c>
      <c r="AC24" s="1" t="s">
        <v>479</v>
      </c>
      <c r="AD24" s="1" t="s">
        <v>235</v>
      </c>
      <c r="AE24" s="1" t="s">
        <v>236</v>
      </c>
      <c r="AF24" s="1" t="s">
        <v>480</v>
      </c>
      <c r="AG24" s="1" t="s">
        <v>481</v>
      </c>
      <c r="AH24" s="1" t="s">
        <v>481</v>
      </c>
      <c r="AI24" s="1" t="s">
        <v>482</v>
      </c>
      <c r="AJ24" s="1" t="s">
        <v>483</v>
      </c>
      <c r="AK24" s="1" t="s">
        <v>483</v>
      </c>
      <c r="AL24" s="1" t="s">
        <v>484</v>
      </c>
      <c r="AM24" s="1" t="s">
        <v>485</v>
      </c>
      <c r="AN24" s="1" t="s">
        <v>485</v>
      </c>
      <c r="AO24" s="1" t="s">
        <v>486</v>
      </c>
      <c r="AP24" s="1" t="s">
        <v>235</v>
      </c>
      <c r="AQ24" s="1" t="s">
        <v>236</v>
      </c>
      <c r="AR24" s="1" t="s">
        <v>487</v>
      </c>
      <c r="AS24" s="1" t="s">
        <v>488</v>
      </c>
      <c r="AT24" s="1" t="s">
        <v>236</v>
      </c>
      <c r="AU24" s="1" t="s">
        <v>489</v>
      </c>
      <c r="AV24" s="1" t="s">
        <v>488</v>
      </c>
      <c r="AW24" s="1" t="s">
        <v>236</v>
      </c>
      <c r="BA24" s="1" t="s">
        <v>490</v>
      </c>
      <c r="BB24" s="1" t="s">
        <v>241</v>
      </c>
      <c r="BC24" s="1" t="s">
        <v>236</v>
      </c>
      <c r="BY24" s="1">
        <v>13.8</v>
      </c>
      <c r="BZ24" s="1">
        <v>10.16</v>
      </c>
      <c r="CA24" s="1">
        <v>6.25</v>
      </c>
      <c r="CB24" s="1">
        <v>274</v>
      </c>
      <c r="CC24" s="1">
        <v>41.3</v>
      </c>
      <c r="CD24" s="1">
        <v>4.8</v>
      </c>
      <c r="CE24" s="1">
        <v>2.2799999999999998</v>
      </c>
      <c r="CF24" s="1">
        <v>0.86</v>
      </c>
      <c r="CG24" s="1">
        <v>0.56000000000000005</v>
      </c>
      <c r="CH24" s="1">
        <v>0.03</v>
      </c>
      <c r="CI24" s="1">
        <v>0.9</v>
      </c>
      <c r="CJ24" s="1">
        <v>0.7</v>
      </c>
      <c r="CK24" s="1">
        <v>36</v>
      </c>
      <c r="CL24" s="1">
        <v>33</v>
      </c>
      <c r="CM24" s="1">
        <v>152</v>
      </c>
      <c r="CN24" s="1">
        <v>230</v>
      </c>
      <c r="CO24" s="1">
        <v>99.537000000000006</v>
      </c>
      <c r="CP24" s="1">
        <v>372</v>
      </c>
      <c r="CS24" s="1">
        <v>9.3000000000000007</v>
      </c>
      <c r="CT24" s="1">
        <v>3.9</v>
      </c>
      <c r="CU24" s="1">
        <v>80</v>
      </c>
      <c r="CV24" s="1">
        <v>131</v>
      </c>
      <c r="CW24" s="1">
        <v>33</v>
      </c>
      <c r="DK24" s="1" t="s">
        <v>242</v>
      </c>
      <c r="DL24" s="1" t="s">
        <v>491</v>
      </c>
      <c r="DM24" s="1" t="s">
        <v>413</v>
      </c>
      <c r="EE24" s="1" t="s">
        <v>492</v>
      </c>
      <c r="EF24" s="1" t="s">
        <v>245</v>
      </c>
      <c r="EG24" s="1" t="s">
        <v>493</v>
      </c>
      <c r="EH24" s="1" t="s">
        <v>346</v>
      </c>
      <c r="EI24" s="1" t="s">
        <v>473</v>
      </c>
      <c r="EJ24" s="1" t="s">
        <v>346</v>
      </c>
      <c r="EK24" s="1" t="s">
        <v>397</v>
      </c>
      <c r="EL24" s="1" t="s">
        <v>346</v>
      </c>
      <c r="EM24" s="1" t="s">
        <v>494</v>
      </c>
      <c r="EN24" s="1">
        <v>2</v>
      </c>
      <c r="EO24" s="1" t="s">
        <v>257</v>
      </c>
      <c r="EP24" s="1" t="s">
        <v>432</v>
      </c>
      <c r="FU24" s="1" t="s">
        <v>495</v>
      </c>
      <c r="FV24" s="1" t="s">
        <v>245</v>
      </c>
      <c r="FW24" s="1" t="s">
        <v>397</v>
      </c>
      <c r="HQ24" s="1" t="s">
        <v>432</v>
      </c>
      <c r="HR24" s="1" t="s">
        <v>691</v>
      </c>
      <c r="HS24" s="1" t="s">
        <v>354</v>
      </c>
      <c r="HT24" s="1" t="s">
        <v>720</v>
      </c>
      <c r="HU24" s="1" t="s">
        <v>717</v>
      </c>
      <c r="HV24" s="1" t="s">
        <v>354</v>
      </c>
      <c r="HW24" s="1" t="s">
        <v>720</v>
      </c>
      <c r="IY24" s="1" t="s">
        <v>721</v>
      </c>
      <c r="IZ24" s="1" t="s">
        <v>695</v>
      </c>
      <c r="JA24" s="1" t="s">
        <v>721</v>
      </c>
    </row>
    <row r="25" spans="1:261" x14ac:dyDescent="0.25">
      <c r="A25" s="1">
        <v>45</v>
      </c>
      <c r="B25" s="1" t="s">
        <v>224</v>
      </c>
      <c r="C25" s="1" t="s">
        <v>342</v>
      </c>
      <c r="D25" s="1">
        <v>59</v>
      </c>
      <c r="E25" s="1" t="s">
        <v>226</v>
      </c>
      <c r="F25" s="1" t="s">
        <v>227</v>
      </c>
      <c r="G25" s="1" t="s">
        <v>227</v>
      </c>
      <c r="H25" s="1" t="s">
        <v>228</v>
      </c>
      <c r="I25" s="1" t="s">
        <v>227</v>
      </c>
      <c r="J25" s="1" t="s">
        <v>228</v>
      </c>
      <c r="K25" s="1" t="s">
        <v>228</v>
      </c>
      <c r="L25" s="1" t="s">
        <v>228</v>
      </c>
      <c r="M25" s="1" t="s">
        <v>228</v>
      </c>
      <c r="N25" s="1" t="s">
        <v>228</v>
      </c>
      <c r="O25" s="1" t="s">
        <v>228</v>
      </c>
      <c r="P25" s="1" t="s">
        <v>228</v>
      </c>
      <c r="Q25" s="1" t="s">
        <v>229</v>
      </c>
      <c r="R25" s="1" t="s">
        <v>230</v>
      </c>
      <c r="S25" s="1" t="s">
        <v>302</v>
      </c>
      <c r="T25" s="1" t="s">
        <v>272</v>
      </c>
      <c r="U25" s="1" t="s">
        <v>343</v>
      </c>
      <c r="V25" s="1" t="s">
        <v>260</v>
      </c>
      <c r="W25" s="1" t="s">
        <v>344</v>
      </c>
      <c r="X25" s="1" t="s">
        <v>345</v>
      </c>
      <c r="Y25" s="1" t="s">
        <v>236</v>
      </c>
      <c r="Z25" s="1" t="s">
        <v>305</v>
      </c>
      <c r="AA25" s="1" t="s">
        <v>346</v>
      </c>
      <c r="AB25" s="1" t="s">
        <v>236</v>
      </c>
      <c r="BY25" s="1">
        <v>15.5</v>
      </c>
      <c r="BZ25" s="1">
        <v>16.14</v>
      </c>
      <c r="CA25" s="1">
        <v>10.27</v>
      </c>
      <c r="CB25" s="1">
        <v>164</v>
      </c>
      <c r="CC25" s="1">
        <v>44</v>
      </c>
      <c r="CD25" s="1">
        <v>4.7</v>
      </c>
      <c r="CE25" s="1">
        <v>4.38</v>
      </c>
      <c r="CF25" s="1">
        <v>1.06</v>
      </c>
      <c r="CG25" s="1">
        <v>0.4</v>
      </c>
      <c r="CH25" s="1">
        <v>0.03</v>
      </c>
      <c r="CI25" s="1">
        <v>0.73450000000000004</v>
      </c>
      <c r="CJ25" s="1">
        <v>1.2390000000000001</v>
      </c>
      <c r="CK25" s="1">
        <v>18</v>
      </c>
      <c r="CL25" s="1">
        <v>39</v>
      </c>
      <c r="CM25" s="1">
        <v>101</v>
      </c>
      <c r="CN25" s="1">
        <v>197</v>
      </c>
      <c r="CO25" s="1">
        <v>74.209000000000003</v>
      </c>
      <c r="CP25" s="1">
        <v>223</v>
      </c>
      <c r="CQ25" s="1">
        <v>141</v>
      </c>
      <c r="CR25" s="1">
        <v>4.2</v>
      </c>
      <c r="CS25" s="1">
        <v>10.06</v>
      </c>
      <c r="CT25" s="1">
        <v>4.07</v>
      </c>
      <c r="CU25" s="1">
        <v>65.3</v>
      </c>
      <c r="CV25" s="1">
        <v>134.30099999999999</v>
      </c>
      <c r="CW25" s="1">
        <v>27.628</v>
      </c>
      <c r="DK25" s="1" t="s">
        <v>347</v>
      </c>
      <c r="DL25" s="1" t="s">
        <v>348</v>
      </c>
      <c r="DM25" s="1" t="s">
        <v>349</v>
      </c>
      <c r="EE25" s="1" t="s">
        <v>350</v>
      </c>
      <c r="EF25" s="1" t="s">
        <v>297</v>
      </c>
      <c r="EG25" s="1" t="s">
        <v>351</v>
      </c>
      <c r="EH25" s="1" t="s">
        <v>352</v>
      </c>
      <c r="EI25" s="1" t="s">
        <v>353</v>
      </c>
      <c r="EJ25" s="1" t="s">
        <v>260</v>
      </c>
      <c r="EK25" s="1" t="s">
        <v>354</v>
      </c>
      <c r="EN25" s="1">
        <v>2</v>
      </c>
      <c r="EO25" s="1" t="s">
        <v>257</v>
      </c>
      <c r="EP25" s="1" t="s">
        <v>355</v>
      </c>
      <c r="FU25" s="1" t="s">
        <v>356</v>
      </c>
      <c r="FV25" s="1" t="s">
        <v>297</v>
      </c>
      <c r="FW25" s="1" t="s">
        <v>357</v>
      </c>
      <c r="HQ25" s="1" t="s">
        <v>355</v>
      </c>
      <c r="IY25" s="1" t="s">
        <v>700</v>
      </c>
      <c r="IZ25" s="1" t="s">
        <v>695</v>
      </c>
      <c r="JA25" s="1" t="s">
        <v>700</v>
      </c>
    </row>
    <row r="26" spans="1:261" x14ac:dyDescent="0.25">
      <c r="A26" s="1">
        <v>46</v>
      </c>
      <c r="B26" s="1" t="s">
        <v>271</v>
      </c>
      <c r="C26" s="1" t="s">
        <v>225</v>
      </c>
      <c r="D26" s="1">
        <v>42</v>
      </c>
      <c r="E26" s="1" t="s">
        <v>310</v>
      </c>
      <c r="F26" s="1" t="s">
        <v>227</v>
      </c>
      <c r="G26" s="1" t="s">
        <v>227</v>
      </c>
      <c r="H26" s="1" t="s">
        <v>228</v>
      </c>
      <c r="I26" s="1" t="s">
        <v>227</v>
      </c>
      <c r="J26" s="1" t="s">
        <v>228</v>
      </c>
      <c r="K26" s="1" t="s">
        <v>228</v>
      </c>
      <c r="L26" s="1" t="s">
        <v>228</v>
      </c>
      <c r="M26" s="1" t="s">
        <v>228</v>
      </c>
      <c r="N26" s="1" t="s">
        <v>228</v>
      </c>
      <c r="O26" s="1" t="s">
        <v>228</v>
      </c>
      <c r="P26" s="1" t="s">
        <v>228</v>
      </c>
      <c r="Q26" s="1" t="s">
        <v>229</v>
      </c>
      <c r="R26" s="1" t="s">
        <v>497</v>
      </c>
      <c r="S26" s="1" t="s">
        <v>302</v>
      </c>
      <c r="T26" s="1" t="s">
        <v>232</v>
      </c>
      <c r="U26" s="1" t="s">
        <v>498</v>
      </c>
      <c r="V26" s="1" t="s">
        <v>498</v>
      </c>
      <c r="W26" s="1" t="s">
        <v>499</v>
      </c>
      <c r="X26" s="1" t="s">
        <v>235</v>
      </c>
      <c r="Y26" s="1" t="s">
        <v>235</v>
      </c>
      <c r="Z26" s="1" t="s">
        <v>500</v>
      </c>
      <c r="AA26" s="1" t="s">
        <v>369</v>
      </c>
      <c r="AB26" s="1" t="s">
        <v>236</v>
      </c>
      <c r="BA26" s="1" t="s">
        <v>364</v>
      </c>
      <c r="BB26" s="1" t="s">
        <v>241</v>
      </c>
      <c r="BC26" s="1" t="s">
        <v>236</v>
      </c>
      <c r="BD26" s="1" t="s">
        <v>375</v>
      </c>
      <c r="BE26" s="1" t="s">
        <v>241</v>
      </c>
      <c r="BF26" s="1" t="s">
        <v>236</v>
      </c>
      <c r="BG26" s="1" t="s">
        <v>373</v>
      </c>
      <c r="BH26" s="1" t="s">
        <v>310</v>
      </c>
      <c r="BI26" s="1" t="s">
        <v>236</v>
      </c>
      <c r="BY26" s="1">
        <v>14.1</v>
      </c>
      <c r="BZ26" s="1">
        <v>9.49</v>
      </c>
      <c r="CA26" s="1">
        <v>7.35</v>
      </c>
      <c r="CB26" s="1">
        <v>155</v>
      </c>
      <c r="CC26" s="1">
        <v>43.1</v>
      </c>
      <c r="CD26" s="1">
        <v>4.6500000000000004</v>
      </c>
      <c r="CE26" s="1">
        <v>1.38</v>
      </c>
      <c r="CF26" s="1">
        <v>0.61</v>
      </c>
      <c r="CG26" s="1">
        <v>0.04</v>
      </c>
      <c r="CH26" s="1">
        <v>0.03</v>
      </c>
      <c r="CI26" s="1">
        <v>0.6</v>
      </c>
      <c r="CJ26" s="1">
        <v>0.4</v>
      </c>
      <c r="CK26" s="1">
        <v>52</v>
      </c>
      <c r="CL26" s="1">
        <v>92</v>
      </c>
      <c r="CM26" s="1">
        <v>149</v>
      </c>
      <c r="CN26" s="1">
        <v>343</v>
      </c>
      <c r="CO26" s="1">
        <v>163.56</v>
      </c>
      <c r="CP26" s="1">
        <v>411</v>
      </c>
      <c r="CQ26" s="1">
        <v>141</v>
      </c>
      <c r="CR26" s="1">
        <v>4.2</v>
      </c>
      <c r="CS26" s="1">
        <v>9.6999999999999993</v>
      </c>
      <c r="CT26" s="1">
        <v>4.4000000000000004</v>
      </c>
      <c r="CU26" s="1">
        <v>75</v>
      </c>
      <c r="CV26" s="1">
        <v>140</v>
      </c>
      <c r="CW26" s="1">
        <v>26</v>
      </c>
      <c r="DK26" s="1" t="s">
        <v>242</v>
      </c>
      <c r="DL26" s="1" t="s">
        <v>501</v>
      </c>
      <c r="DM26" s="1" t="s">
        <v>339</v>
      </c>
      <c r="DN26" s="1" t="s">
        <v>242</v>
      </c>
      <c r="DO26" s="1" t="s">
        <v>502</v>
      </c>
      <c r="DP26" s="1" t="s">
        <v>503</v>
      </c>
      <c r="DQ26" s="1" t="s">
        <v>242</v>
      </c>
      <c r="DR26" s="1" t="s">
        <v>504</v>
      </c>
      <c r="DS26" s="1" t="s">
        <v>503</v>
      </c>
      <c r="EE26" s="1" t="s">
        <v>505</v>
      </c>
      <c r="EF26" s="1" t="s">
        <v>245</v>
      </c>
      <c r="EG26" s="1" t="s">
        <v>496</v>
      </c>
      <c r="EH26" s="1" t="s">
        <v>496</v>
      </c>
      <c r="EI26" s="1" t="s">
        <v>506</v>
      </c>
      <c r="EJ26" s="1" t="s">
        <v>496</v>
      </c>
      <c r="EK26" s="1" t="s">
        <v>507</v>
      </c>
      <c r="EL26" s="1" t="s">
        <v>496</v>
      </c>
      <c r="EM26" s="1" t="s">
        <v>507</v>
      </c>
      <c r="EN26" s="1">
        <v>5</v>
      </c>
      <c r="EO26" s="1" t="s">
        <v>251</v>
      </c>
      <c r="EP26" s="1" t="s">
        <v>508</v>
      </c>
      <c r="EQ26" s="1" t="s">
        <v>251</v>
      </c>
      <c r="ER26" s="1" t="s">
        <v>509</v>
      </c>
      <c r="ES26" s="1" t="s">
        <v>257</v>
      </c>
      <c r="ET26" s="1" t="s">
        <v>510</v>
      </c>
      <c r="FU26" s="1" t="s">
        <v>511</v>
      </c>
      <c r="FV26" s="1" t="s">
        <v>245</v>
      </c>
      <c r="FW26" s="1" t="s">
        <v>357</v>
      </c>
      <c r="FX26" s="1" t="s">
        <v>512</v>
      </c>
      <c r="FY26" s="1" t="s">
        <v>245</v>
      </c>
      <c r="FZ26" s="1" t="s">
        <v>396</v>
      </c>
      <c r="GA26" s="1" t="s">
        <v>513</v>
      </c>
      <c r="GB26" s="1" t="s">
        <v>245</v>
      </c>
      <c r="GC26" s="1" t="s">
        <v>514</v>
      </c>
      <c r="HQ26" s="1" t="s">
        <v>510</v>
      </c>
      <c r="HR26" s="1" t="s">
        <v>718</v>
      </c>
      <c r="HS26" s="1" t="s">
        <v>256</v>
      </c>
      <c r="HT26" s="1" t="s">
        <v>722</v>
      </c>
      <c r="IY26" s="1" t="s">
        <v>723</v>
      </c>
      <c r="IZ26" s="1" t="s">
        <v>695</v>
      </c>
      <c r="JA26" s="1" t="s">
        <v>723</v>
      </c>
    </row>
    <row r="27" spans="1:261" x14ac:dyDescent="0.25">
      <c r="C27" s="1" t="s">
        <v>1075</v>
      </c>
      <c r="D27" s="1">
        <f>AVERAGE(D2:D26)</f>
        <v>60.8</v>
      </c>
    </row>
    <row r="28" spans="1:261" x14ac:dyDescent="0.25">
      <c r="C28" s="1" t="s">
        <v>1076</v>
      </c>
      <c r="D28" s="1">
        <f>_xlfn.STDEV.S(D2:D26)</f>
        <v>7.3427969239702291</v>
      </c>
    </row>
    <row r="30" spans="1:261" s="61" customFormat="1" x14ac:dyDescent="0.25">
      <c r="A30" s="1">
        <v>3</v>
      </c>
      <c r="B30" s="1" t="s">
        <v>271</v>
      </c>
      <c r="C30" s="1" t="s">
        <v>342</v>
      </c>
      <c r="D30" s="1">
        <v>64</v>
      </c>
      <c r="E30" s="1" t="s">
        <v>241</v>
      </c>
      <c r="F30" s="1" t="s">
        <v>227</v>
      </c>
      <c r="G30" s="1" t="s">
        <v>228</v>
      </c>
      <c r="H30" s="1" t="s">
        <v>228</v>
      </c>
      <c r="I30" s="1" t="s">
        <v>227</v>
      </c>
      <c r="J30" s="1" t="s">
        <v>228</v>
      </c>
      <c r="K30" s="1" t="s">
        <v>228</v>
      </c>
      <c r="L30" s="1" t="s">
        <v>228</v>
      </c>
      <c r="M30" s="1" t="s">
        <v>228</v>
      </c>
      <c r="N30" s="1" t="s">
        <v>228</v>
      </c>
      <c r="O30" s="1" t="s">
        <v>228</v>
      </c>
      <c r="P30" s="1" t="s">
        <v>228</v>
      </c>
      <c r="Q30" s="1" t="s">
        <v>229</v>
      </c>
      <c r="R30" s="1" t="s">
        <v>628</v>
      </c>
      <c r="S30" s="1" t="s">
        <v>231</v>
      </c>
      <c r="T30" s="1" t="s">
        <v>1091</v>
      </c>
      <c r="U30" s="1" t="s">
        <v>1092</v>
      </c>
      <c r="V30" s="1" t="s">
        <v>438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Y30" s="61">
        <v>13.1</v>
      </c>
      <c r="BZ30" s="61">
        <v>7.3</v>
      </c>
      <c r="CA30" s="61">
        <v>4.8</v>
      </c>
      <c r="CB30" s="61">
        <v>328</v>
      </c>
      <c r="CC30" s="61">
        <v>38.9</v>
      </c>
      <c r="CD30" s="61">
        <v>4.2</v>
      </c>
      <c r="CE30" s="61">
        <v>1.6</v>
      </c>
      <c r="CF30" s="61">
        <v>0.5</v>
      </c>
      <c r="CG30" s="61">
        <v>0.4</v>
      </c>
      <c r="CH30" s="61">
        <v>0</v>
      </c>
      <c r="CI30" s="61">
        <v>0.6</v>
      </c>
      <c r="CJ30" s="61">
        <v>0.4</v>
      </c>
      <c r="CK30" s="61">
        <v>30</v>
      </c>
      <c r="CL30" s="61">
        <v>40</v>
      </c>
      <c r="CM30" s="61">
        <v>124</v>
      </c>
      <c r="CN30" s="61">
        <v>59</v>
      </c>
      <c r="CO30" s="61">
        <v>76.263999999999996</v>
      </c>
      <c r="CP30" s="61">
        <v>315</v>
      </c>
      <c r="CQ30" s="61">
        <v>142</v>
      </c>
      <c r="CR30" s="61">
        <v>3.9</v>
      </c>
      <c r="CS30" s="61">
        <v>9.4</v>
      </c>
      <c r="CT30" s="61">
        <v>4.7</v>
      </c>
      <c r="CU30" s="61">
        <v>72</v>
      </c>
      <c r="CV30" s="61">
        <v>125</v>
      </c>
      <c r="CW30" s="61">
        <v>20</v>
      </c>
      <c r="EE30" s="61" t="s">
        <v>1093</v>
      </c>
      <c r="EF30" s="61" t="s">
        <v>245</v>
      </c>
      <c r="EG30" s="61" t="s">
        <v>1090</v>
      </c>
      <c r="EH30" s="61" t="s">
        <v>1094</v>
      </c>
      <c r="EI30" s="61" t="s">
        <v>1095</v>
      </c>
      <c r="EJ30" s="61" t="s">
        <v>1094</v>
      </c>
      <c r="EK30" s="61" t="s">
        <v>1096</v>
      </c>
      <c r="EL30" s="61" t="s">
        <v>1094</v>
      </c>
      <c r="EM30" s="61" t="s">
        <v>1097</v>
      </c>
      <c r="EN30" s="61">
        <v>28</v>
      </c>
      <c r="EO30" s="61" t="s">
        <v>290</v>
      </c>
      <c r="EP30" s="61" t="s">
        <v>564</v>
      </c>
      <c r="EQ30" s="61" t="s">
        <v>290</v>
      </c>
      <c r="ER30" s="61" t="s">
        <v>1098</v>
      </c>
      <c r="ES30" s="61" t="s">
        <v>290</v>
      </c>
      <c r="ET30" s="61" t="s">
        <v>405</v>
      </c>
      <c r="EU30" s="61" t="s">
        <v>290</v>
      </c>
      <c r="EV30" s="61" t="s">
        <v>581</v>
      </c>
      <c r="EW30" s="61" t="s">
        <v>290</v>
      </c>
      <c r="EX30" s="61" t="s">
        <v>541</v>
      </c>
      <c r="EY30" s="61" t="s">
        <v>290</v>
      </c>
      <c r="EZ30" s="61" t="s">
        <v>623</v>
      </c>
      <c r="FA30" s="61" t="s">
        <v>290</v>
      </c>
      <c r="FB30" s="61" t="s">
        <v>1099</v>
      </c>
      <c r="FC30" s="61" t="s">
        <v>290</v>
      </c>
      <c r="FD30" s="61" t="s">
        <v>1100</v>
      </c>
      <c r="FE30" s="61" t="s">
        <v>290</v>
      </c>
      <c r="FF30" s="61" t="s">
        <v>1101</v>
      </c>
      <c r="FG30" s="61" t="s">
        <v>290</v>
      </c>
      <c r="FH30" s="61" t="s">
        <v>1102</v>
      </c>
      <c r="FI30" s="61" t="s">
        <v>290</v>
      </c>
      <c r="FJ30" s="61" t="s">
        <v>1103</v>
      </c>
      <c r="FK30" s="61" t="s">
        <v>290</v>
      </c>
      <c r="FL30" s="61" t="s">
        <v>1104</v>
      </c>
      <c r="FM30" s="61" t="s">
        <v>290</v>
      </c>
      <c r="FN30" s="61" t="s">
        <v>1105</v>
      </c>
      <c r="FO30" s="61" t="s">
        <v>290</v>
      </c>
      <c r="FP30" s="61" t="s">
        <v>1106</v>
      </c>
      <c r="FQ30" s="61" t="s">
        <v>290</v>
      </c>
      <c r="FR30" s="61" t="s">
        <v>1107</v>
      </c>
      <c r="FS30" s="61" t="s">
        <v>290</v>
      </c>
      <c r="FT30" s="61" t="s">
        <v>1108</v>
      </c>
      <c r="FU30" s="61" t="s">
        <v>1109</v>
      </c>
      <c r="FV30" s="61" t="s">
        <v>245</v>
      </c>
      <c r="FW30" s="61" t="s">
        <v>530</v>
      </c>
      <c r="FX30" s="61" t="s">
        <v>1110</v>
      </c>
      <c r="FY30" s="61" t="s">
        <v>245</v>
      </c>
      <c r="FZ30" s="61" t="s">
        <v>458</v>
      </c>
      <c r="GA30" s="61" t="s">
        <v>1111</v>
      </c>
      <c r="GB30" s="61" t="s">
        <v>245</v>
      </c>
      <c r="GC30" s="61" t="s">
        <v>321</v>
      </c>
      <c r="GD30" s="61" t="s">
        <v>1112</v>
      </c>
      <c r="GE30" s="61" t="s">
        <v>245</v>
      </c>
      <c r="GF30" s="61" t="s">
        <v>1113</v>
      </c>
      <c r="GG30" s="61" t="s">
        <v>1114</v>
      </c>
      <c r="GH30" s="61" t="s">
        <v>245</v>
      </c>
      <c r="GI30" s="61" t="s">
        <v>1115</v>
      </c>
      <c r="GJ30" s="61" t="s">
        <v>1116</v>
      </c>
      <c r="GK30" s="61" t="s">
        <v>245</v>
      </c>
      <c r="GL30" s="61" t="s">
        <v>449</v>
      </c>
      <c r="GM30" s="61" t="s">
        <v>1117</v>
      </c>
      <c r="GN30" s="61" t="s">
        <v>245</v>
      </c>
      <c r="GO30" s="61" t="s">
        <v>1099</v>
      </c>
      <c r="GP30" s="61" t="s">
        <v>1118</v>
      </c>
      <c r="GQ30" s="61" t="s">
        <v>245</v>
      </c>
      <c r="GR30" s="61" t="s">
        <v>1119</v>
      </c>
      <c r="GS30" s="61" t="s">
        <v>1120</v>
      </c>
      <c r="GT30" s="61" t="s">
        <v>245</v>
      </c>
      <c r="GU30" s="61" t="s">
        <v>1121</v>
      </c>
      <c r="GV30" s="61" t="s">
        <v>1122</v>
      </c>
      <c r="GW30" s="61" t="s">
        <v>245</v>
      </c>
      <c r="GX30" s="61" t="s">
        <v>1123</v>
      </c>
      <c r="GY30" s="61" t="s">
        <v>1124</v>
      </c>
      <c r="GZ30" s="61" t="s">
        <v>245</v>
      </c>
      <c r="HA30" s="61" t="s">
        <v>1103</v>
      </c>
      <c r="HB30" s="61" t="s">
        <v>1125</v>
      </c>
      <c r="HC30" s="61" t="s">
        <v>245</v>
      </c>
      <c r="HD30" s="61" t="s">
        <v>1126</v>
      </c>
      <c r="HE30" s="61" t="s">
        <v>1127</v>
      </c>
      <c r="HF30" s="61" t="s">
        <v>245</v>
      </c>
      <c r="HG30" s="61" t="s">
        <v>1128</v>
      </c>
      <c r="HH30" s="61" t="s">
        <v>1129</v>
      </c>
      <c r="HI30" s="61" t="s">
        <v>245</v>
      </c>
      <c r="HJ30" s="61" t="s">
        <v>1130</v>
      </c>
      <c r="HK30" s="61" t="s">
        <v>1129</v>
      </c>
      <c r="HL30" s="61" t="s">
        <v>245</v>
      </c>
      <c r="HM30" s="61" t="s">
        <v>1130</v>
      </c>
      <c r="HN30" s="61" t="s">
        <v>1131</v>
      </c>
      <c r="HO30" s="61" t="s">
        <v>245</v>
      </c>
      <c r="HP30" s="61" t="s">
        <v>1132</v>
      </c>
      <c r="JA30" s="61" t="s">
        <v>1133</v>
      </c>
    </row>
    <row r="31" spans="1:261" s="61" customFormat="1" x14ac:dyDescent="0.25">
      <c r="A31" s="1">
        <v>16</v>
      </c>
      <c r="B31" s="1" t="s">
        <v>224</v>
      </c>
      <c r="C31" s="1" t="s">
        <v>342</v>
      </c>
      <c r="D31" s="1">
        <v>61</v>
      </c>
      <c r="E31" s="1" t="s">
        <v>241</v>
      </c>
      <c r="F31" s="1" t="s">
        <v>228</v>
      </c>
      <c r="G31" s="1" t="s">
        <v>228</v>
      </c>
      <c r="H31" s="1" t="s">
        <v>228</v>
      </c>
      <c r="I31" s="1" t="s">
        <v>228</v>
      </c>
      <c r="J31" s="1" t="s">
        <v>228</v>
      </c>
      <c r="K31" s="1" t="s">
        <v>228</v>
      </c>
      <c r="L31" s="1" t="s">
        <v>228</v>
      </c>
      <c r="M31" s="1" t="s">
        <v>228</v>
      </c>
      <c r="N31" s="1" t="s">
        <v>227</v>
      </c>
      <c r="O31" s="1" t="s">
        <v>227</v>
      </c>
      <c r="P31" s="1" t="s">
        <v>228</v>
      </c>
      <c r="Q31" s="1" t="s">
        <v>229</v>
      </c>
      <c r="R31" s="1" t="s">
        <v>1135</v>
      </c>
      <c r="S31" s="1" t="s">
        <v>231</v>
      </c>
      <c r="T31" s="1" t="s">
        <v>1091</v>
      </c>
      <c r="U31" s="1" t="s">
        <v>1136</v>
      </c>
      <c r="V31" s="1" t="s">
        <v>358</v>
      </c>
      <c r="W31" s="1" t="s">
        <v>305</v>
      </c>
      <c r="X31" s="1" t="s">
        <v>235</v>
      </c>
      <c r="Y31" s="1" t="s">
        <v>236</v>
      </c>
      <c r="Z31" s="1" t="s">
        <v>307</v>
      </c>
      <c r="AA31" s="1" t="s">
        <v>235</v>
      </c>
      <c r="AB31" s="1" t="s">
        <v>236</v>
      </c>
      <c r="AC31" s="1" t="s">
        <v>1137</v>
      </c>
      <c r="AD31" s="1" t="s">
        <v>235</v>
      </c>
      <c r="AE31" s="1" t="s">
        <v>236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327</v>
      </c>
      <c r="BB31" s="1" t="s">
        <v>241</v>
      </c>
      <c r="BC31" s="1" t="s">
        <v>236</v>
      </c>
      <c r="BD31" s="1" t="s">
        <v>338</v>
      </c>
      <c r="BE31" s="1" t="s">
        <v>241</v>
      </c>
      <c r="BF31" s="1" t="s">
        <v>236</v>
      </c>
      <c r="BG31" s="1" t="s">
        <v>1138</v>
      </c>
      <c r="BH31" s="1" t="s">
        <v>241</v>
      </c>
      <c r="BI31" s="1" t="s">
        <v>236</v>
      </c>
      <c r="BJ31" s="1" t="s">
        <v>240</v>
      </c>
      <c r="BK31" s="1" t="s">
        <v>241</v>
      </c>
      <c r="BL31" s="1" t="s">
        <v>236</v>
      </c>
      <c r="BM31" s="1" t="s">
        <v>1139</v>
      </c>
      <c r="BN31" s="1" t="s">
        <v>241</v>
      </c>
      <c r="BO31" s="1" t="s">
        <v>236</v>
      </c>
      <c r="BP31" s="1"/>
      <c r="BQ31" s="1"/>
      <c r="BR31" s="1"/>
      <c r="BS31" s="1"/>
      <c r="BT31" s="1"/>
      <c r="BU31" s="1"/>
      <c r="BV31" s="1"/>
      <c r="BY31" s="61">
        <v>13.4</v>
      </c>
      <c r="BZ31" s="61">
        <v>5.0999999999999996</v>
      </c>
      <c r="CA31" s="61">
        <v>3.16</v>
      </c>
      <c r="CB31" s="61">
        <v>180</v>
      </c>
      <c r="CC31" s="61">
        <v>39</v>
      </c>
      <c r="CD31" s="61">
        <v>4.32</v>
      </c>
      <c r="CE31" s="61">
        <v>1.29</v>
      </c>
      <c r="CF31" s="61">
        <v>0.44</v>
      </c>
      <c r="CG31" s="61">
        <v>0.2</v>
      </c>
      <c r="CH31" s="61">
        <v>0.01</v>
      </c>
      <c r="CI31" s="61">
        <v>0.32</v>
      </c>
      <c r="CJ31" s="61">
        <v>0.3</v>
      </c>
      <c r="CK31" s="61">
        <v>60</v>
      </c>
      <c r="CL31" s="61">
        <v>48</v>
      </c>
      <c r="CM31" s="61">
        <v>165</v>
      </c>
      <c r="CN31" s="61">
        <v>186</v>
      </c>
      <c r="CO31" s="61">
        <v>164.96100000000001</v>
      </c>
      <c r="CP31" s="61">
        <v>180</v>
      </c>
      <c r="CQ31" s="61">
        <v>138</v>
      </c>
      <c r="CR31" s="61">
        <v>3.9</v>
      </c>
      <c r="CS31" s="61">
        <v>8.1999999999999993</v>
      </c>
      <c r="CT31" s="61">
        <v>2.5499999999999998</v>
      </c>
      <c r="CU31" s="61">
        <v>51</v>
      </c>
      <c r="CV31" s="61">
        <v>191</v>
      </c>
      <c r="CW31" s="61">
        <v>30.8</v>
      </c>
      <c r="CY31" s="61" t="s">
        <v>1140</v>
      </c>
      <c r="CZ31" s="61" t="s">
        <v>1141</v>
      </c>
      <c r="DA31" s="61" t="s">
        <v>1142</v>
      </c>
      <c r="DB31" s="61" t="s">
        <v>1143</v>
      </c>
      <c r="DC31" s="61" t="s">
        <v>1144</v>
      </c>
      <c r="DD31" s="61" t="s">
        <v>1141</v>
      </c>
      <c r="DE31" s="61" t="s">
        <v>1142</v>
      </c>
      <c r="DF31" s="61" t="s">
        <v>1143</v>
      </c>
      <c r="DG31" s="61" t="s">
        <v>1145</v>
      </c>
      <c r="DH31" s="61" t="s">
        <v>1141</v>
      </c>
      <c r="DI31" s="61" t="s">
        <v>1146</v>
      </c>
      <c r="DJ31" s="61" t="s">
        <v>1147</v>
      </c>
      <c r="DK31" s="61" t="s">
        <v>359</v>
      </c>
      <c r="DL31" s="61" t="s">
        <v>1148</v>
      </c>
      <c r="DM31" s="61" t="s">
        <v>1149</v>
      </c>
      <c r="DN31" s="61" t="s">
        <v>1150</v>
      </c>
      <c r="DO31" s="61" t="s">
        <v>1151</v>
      </c>
      <c r="DP31" s="61" t="s">
        <v>1152</v>
      </c>
      <c r="EA31" s="61" t="s">
        <v>360</v>
      </c>
      <c r="EB31" s="61" t="s">
        <v>361</v>
      </c>
      <c r="EC31" s="61" t="s">
        <v>1146</v>
      </c>
      <c r="ED31" s="61" t="s">
        <v>1147</v>
      </c>
      <c r="EE31" s="61" t="s">
        <v>1153</v>
      </c>
      <c r="EF31" s="61" t="s">
        <v>245</v>
      </c>
      <c r="EG31" s="61" t="s">
        <v>1154</v>
      </c>
      <c r="EH31" s="61" t="s">
        <v>1134</v>
      </c>
      <c r="EI31" s="61" t="s">
        <v>362</v>
      </c>
      <c r="EJ31" s="61" t="s">
        <v>1155</v>
      </c>
      <c r="EK31" s="61" t="s">
        <v>315</v>
      </c>
      <c r="EN31" s="61">
        <v>1</v>
      </c>
      <c r="HQ31" s="61" t="s">
        <v>315</v>
      </c>
      <c r="IY31" s="61" t="s">
        <v>1156</v>
      </c>
      <c r="IZ31" s="61" t="s">
        <v>695</v>
      </c>
      <c r="JA31" s="61" t="s">
        <v>1156</v>
      </c>
    </row>
    <row r="32" spans="1:261" s="61" customFormat="1" x14ac:dyDescent="0.25">
      <c r="A32" s="1">
        <v>28</v>
      </c>
      <c r="B32" s="1" t="s">
        <v>271</v>
      </c>
      <c r="C32" s="1" t="s">
        <v>225</v>
      </c>
      <c r="D32" s="1">
        <v>62</v>
      </c>
      <c r="E32" s="1" t="s">
        <v>226</v>
      </c>
      <c r="F32" s="1" t="s">
        <v>228</v>
      </c>
      <c r="G32" s="1" t="s">
        <v>227</v>
      </c>
      <c r="H32" s="1" t="s">
        <v>227</v>
      </c>
      <c r="I32" s="1" t="s">
        <v>228</v>
      </c>
      <c r="J32" s="1" t="s">
        <v>228</v>
      </c>
      <c r="K32" s="1" t="s">
        <v>228</v>
      </c>
      <c r="L32" s="1" t="s">
        <v>228</v>
      </c>
      <c r="M32" s="1" t="s">
        <v>228</v>
      </c>
      <c r="N32" s="1" t="s">
        <v>228</v>
      </c>
      <c r="O32" s="1" t="s">
        <v>228</v>
      </c>
      <c r="P32" s="1" t="s">
        <v>228</v>
      </c>
      <c r="Q32" s="1" t="s">
        <v>229</v>
      </c>
      <c r="R32" s="1" t="s">
        <v>1158</v>
      </c>
      <c r="S32" s="1" t="s">
        <v>231</v>
      </c>
      <c r="T32" s="1" t="s">
        <v>232</v>
      </c>
      <c r="U32" s="1" t="s">
        <v>579</v>
      </c>
      <c r="V32" s="1" t="s">
        <v>526</v>
      </c>
      <c r="W32" s="1" t="s">
        <v>1159</v>
      </c>
      <c r="X32" s="1" t="s">
        <v>1160</v>
      </c>
      <c r="Y32" s="1" t="s">
        <v>1160</v>
      </c>
      <c r="Z32" s="1" t="s">
        <v>1161</v>
      </c>
      <c r="AA32" s="1" t="s">
        <v>235</v>
      </c>
      <c r="AB32" s="1" t="s">
        <v>236</v>
      </c>
      <c r="AC32" s="1" t="s">
        <v>1162</v>
      </c>
      <c r="AD32" s="1" t="s">
        <v>235</v>
      </c>
      <c r="AE32" s="1" t="s">
        <v>235</v>
      </c>
      <c r="AF32" s="1" t="s">
        <v>1163</v>
      </c>
      <c r="AG32" s="1" t="s">
        <v>235</v>
      </c>
      <c r="AH32" s="1" t="s">
        <v>235</v>
      </c>
      <c r="AI32" s="1" t="s">
        <v>1164</v>
      </c>
      <c r="AJ32" s="1" t="s">
        <v>1160</v>
      </c>
      <c r="AK32" s="1" t="s">
        <v>1160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Y32" s="61">
        <v>12.2</v>
      </c>
      <c r="BZ32" s="61">
        <v>3.55</v>
      </c>
      <c r="CA32" s="61">
        <v>2.44</v>
      </c>
      <c r="CB32" s="61">
        <v>249</v>
      </c>
      <c r="CC32" s="61">
        <v>39.299999999999997</v>
      </c>
      <c r="CD32" s="61">
        <v>4.54</v>
      </c>
      <c r="CE32" s="61">
        <v>0.71</v>
      </c>
      <c r="CF32" s="61">
        <v>0.3</v>
      </c>
      <c r="CG32" s="61">
        <v>0.08</v>
      </c>
      <c r="CH32" s="61">
        <v>0.02</v>
      </c>
      <c r="CI32" s="61">
        <v>0.69</v>
      </c>
      <c r="CJ32" s="61">
        <v>0.4</v>
      </c>
      <c r="CK32" s="61">
        <v>28</v>
      </c>
      <c r="CL32" s="61">
        <v>32</v>
      </c>
      <c r="CM32" s="61">
        <v>140</v>
      </c>
      <c r="CN32" s="61">
        <v>29</v>
      </c>
      <c r="CO32" s="61">
        <v>117.754</v>
      </c>
      <c r="CP32" s="61">
        <v>189</v>
      </c>
      <c r="CQ32" s="61">
        <v>139</v>
      </c>
      <c r="CR32" s="61">
        <v>4.9000000000000004</v>
      </c>
      <c r="CS32" s="61">
        <v>9.1999999999999993</v>
      </c>
      <c r="CT32" s="61">
        <v>43.3</v>
      </c>
      <c r="CU32" s="61">
        <v>66</v>
      </c>
      <c r="CV32" s="61">
        <v>155</v>
      </c>
      <c r="CW32" s="61">
        <v>46</v>
      </c>
      <c r="DK32" s="61" t="s">
        <v>359</v>
      </c>
      <c r="DL32" s="61" t="s">
        <v>1165</v>
      </c>
      <c r="DM32" s="61" t="s">
        <v>458</v>
      </c>
      <c r="DN32" s="61" t="s">
        <v>359</v>
      </c>
      <c r="DO32" s="61" t="s">
        <v>1166</v>
      </c>
      <c r="DP32" s="61" t="s">
        <v>458</v>
      </c>
      <c r="DQ32" s="61" t="s">
        <v>359</v>
      </c>
      <c r="DR32" s="61" t="s">
        <v>1167</v>
      </c>
      <c r="DS32" s="61" t="s">
        <v>458</v>
      </c>
      <c r="DT32" s="61" t="s">
        <v>359</v>
      </c>
      <c r="DU32" s="61" t="s">
        <v>1168</v>
      </c>
      <c r="DV32" s="61" t="s">
        <v>458</v>
      </c>
      <c r="DW32" s="61" t="s">
        <v>359</v>
      </c>
      <c r="DX32" s="61" t="s">
        <v>1169</v>
      </c>
      <c r="DY32" s="61" t="s">
        <v>458</v>
      </c>
      <c r="EE32" s="61" t="s">
        <v>1170</v>
      </c>
      <c r="EF32" s="61" t="s">
        <v>245</v>
      </c>
      <c r="EG32" s="61" t="s">
        <v>1157</v>
      </c>
      <c r="EH32" s="61" t="s">
        <v>1171</v>
      </c>
      <c r="EI32" s="61" t="s">
        <v>341</v>
      </c>
      <c r="EJ32" s="61" t="s">
        <v>1171</v>
      </c>
      <c r="EK32" s="61" t="s">
        <v>434</v>
      </c>
      <c r="EL32" s="61" t="s">
        <v>1171</v>
      </c>
      <c r="EM32" s="61" t="s">
        <v>430</v>
      </c>
      <c r="EN32" s="61">
        <v>4</v>
      </c>
      <c r="EO32" s="61" t="s">
        <v>251</v>
      </c>
      <c r="EP32" s="61" t="s">
        <v>1172</v>
      </c>
      <c r="EQ32" s="61" t="s">
        <v>251</v>
      </c>
      <c r="ER32" s="61" t="s">
        <v>1173</v>
      </c>
      <c r="FU32" s="61" t="s">
        <v>1174</v>
      </c>
      <c r="FV32" s="61" t="s">
        <v>245</v>
      </c>
      <c r="FW32" s="61" t="s">
        <v>406</v>
      </c>
      <c r="FX32" s="61" t="s">
        <v>1175</v>
      </c>
      <c r="FY32" s="61" t="s">
        <v>245</v>
      </c>
      <c r="FZ32" s="61" t="s">
        <v>339</v>
      </c>
      <c r="HQ32" s="61" t="s">
        <v>1176</v>
      </c>
      <c r="HR32" s="61" t="s">
        <v>704</v>
      </c>
      <c r="HS32" s="61" t="s">
        <v>434</v>
      </c>
      <c r="HT32" s="61" t="s">
        <v>701</v>
      </c>
      <c r="HU32" s="61" t="s">
        <v>705</v>
      </c>
      <c r="HV32" s="61" t="s">
        <v>434</v>
      </c>
      <c r="HW32" s="61" t="s">
        <v>701</v>
      </c>
      <c r="JA32" s="61" t="s">
        <v>1177</v>
      </c>
    </row>
    <row r="33" spans="1:261" s="61" customFormat="1" x14ac:dyDescent="0.25">
      <c r="A33" s="1">
        <v>29</v>
      </c>
      <c r="B33" s="1" t="s">
        <v>271</v>
      </c>
      <c r="C33" s="1" t="s">
        <v>342</v>
      </c>
      <c r="D33" s="1">
        <v>55</v>
      </c>
      <c r="E33" s="1" t="s">
        <v>310</v>
      </c>
      <c r="F33" s="1" t="s">
        <v>227</v>
      </c>
      <c r="G33" s="1" t="s">
        <v>228</v>
      </c>
      <c r="H33" s="1" t="s">
        <v>228</v>
      </c>
      <c r="I33" s="1" t="s">
        <v>227</v>
      </c>
      <c r="J33" s="1" t="s">
        <v>228</v>
      </c>
      <c r="K33" s="1" t="s">
        <v>228</v>
      </c>
      <c r="L33" s="1" t="s">
        <v>228</v>
      </c>
      <c r="M33" s="1" t="s">
        <v>228</v>
      </c>
      <c r="N33" s="1" t="s">
        <v>228</v>
      </c>
      <c r="O33" s="1" t="s">
        <v>228</v>
      </c>
      <c r="P33" s="1" t="s">
        <v>228</v>
      </c>
      <c r="Q33" s="1" t="s">
        <v>229</v>
      </c>
      <c r="R33" s="1" t="s">
        <v>411</v>
      </c>
      <c r="S33" s="1" t="s">
        <v>231</v>
      </c>
      <c r="T33" s="1" t="s">
        <v>232</v>
      </c>
      <c r="U33" s="1" t="s">
        <v>412</v>
      </c>
      <c r="V33" s="1" t="s">
        <v>1178</v>
      </c>
      <c r="W33" s="1" t="s">
        <v>1179</v>
      </c>
      <c r="X33" s="1" t="s">
        <v>235</v>
      </c>
      <c r="Y33" s="1" t="s">
        <v>236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240</v>
      </c>
      <c r="BB33" s="1" t="s">
        <v>310</v>
      </c>
      <c r="BC33" s="1" t="s">
        <v>236</v>
      </c>
      <c r="BD33" s="1" t="s">
        <v>372</v>
      </c>
      <c r="BE33" s="1" t="s">
        <v>310</v>
      </c>
      <c r="BF33" s="1" t="s">
        <v>236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Y33" s="61">
        <v>9.1999999999999993</v>
      </c>
      <c r="BZ33" s="61">
        <v>9.26</v>
      </c>
      <c r="CA33" s="61">
        <v>6.7</v>
      </c>
      <c r="CB33" s="61">
        <v>414</v>
      </c>
      <c r="CC33" s="61">
        <v>29.6</v>
      </c>
      <c r="CD33" s="61">
        <v>3.62</v>
      </c>
      <c r="CE33" s="61">
        <v>1.7</v>
      </c>
      <c r="CF33" s="61">
        <v>0.49</v>
      </c>
      <c r="CG33" s="61">
        <v>0.1</v>
      </c>
      <c r="CH33" s="61">
        <v>0.1</v>
      </c>
      <c r="CI33" s="61">
        <v>0.5</v>
      </c>
      <c r="CJ33" s="61">
        <v>0.91</v>
      </c>
      <c r="CK33" s="61">
        <v>17</v>
      </c>
      <c r="CL33" s="61">
        <v>37</v>
      </c>
      <c r="CM33" s="61">
        <v>181</v>
      </c>
      <c r="CN33" s="61">
        <v>225</v>
      </c>
      <c r="CO33" s="61">
        <v>100.34699999999999</v>
      </c>
      <c r="CQ33" s="61">
        <v>134</v>
      </c>
      <c r="CR33" s="61">
        <v>4.0999999999999996</v>
      </c>
      <c r="CS33" s="61">
        <v>8.1</v>
      </c>
      <c r="CU33" s="61">
        <v>62</v>
      </c>
      <c r="CV33" s="61">
        <v>87</v>
      </c>
      <c r="EE33" s="61" t="s">
        <v>1180</v>
      </c>
      <c r="EF33" s="61" t="s">
        <v>245</v>
      </c>
      <c r="EG33" s="61" t="s">
        <v>1157</v>
      </c>
      <c r="EH33" s="61" t="s">
        <v>405</v>
      </c>
      <c r="EI33" s="61" t="s">
        <v>413</v>
      </c>
      <c r="EJ33" s="61" t="s">
        <v>405</v>
      </c>
      <c r="EK33" s="61" t="s">
        <v>369</v>
      </c>
      <c r="EL33" s="61" t="s">
        <v>405</v>
      </c>
      <c r="EM33" s="61" t="s">
        <v>1173</v>
      </c>
      <c r="EN33" s="61">
        <v>4</v>
      </c>
      <c r="EO33" s="61" t="s">
        <v>290</v>
      </c>
      <c r="EP33" s="61" t="s">
        <v>414</v>
      </c>
      <c r="EQ33" s="61" t="s">
        <v>257</v>
      </c>
      <c r="ER33" s="61" t="s">
        <v>369</v>
      </c>
      <c r="FX33" s="61" t="s">
        <v>1181</v>
      </c>
      <c r="FY33" s="61" t="s">
        <v>245</v>
      </c>
      <c r="FZ33" s="61" t="s">
        <v>369</v>
      </c>
      <c r="HQ33" s="61" t="s">
        <v>369</v>
      </c>
      <c r="JA33" s="61" t="s">
        <v>1115</v>
      </c>
    </row>
    <row r="34" spans="1:261" s="61" customFormat="1" x14ac:dyDescent="0.25">
      <c r="A34" s="1">
        <v>37</v>
      </c>
      <c r="B34" s="1" t="s">
        <v>224</v>
      </c>
      <c r="C34" s="1" t="s">
        <v>225</v>
      </c>
      <c r="D34" s="1">
        <v>70</v>
      </c>
      <c r="E34" s="1" t="s">
        <v>241</v>
      </c>
      <c r="F34" s="1" t="s">
        <v>227</v>
      </c>
      <c r="G34" s="1" t="s">
        <v>228</v>
      </c>
      <c r="H34" s="1" t="s">
        <v>228</v>
      </c>
      <c r="I34" s="1" t="s">
        <v>227</v>
      </c>
      <c r="J34" s="1" t="s">
        <v>228</v>
      </c>
      <c r="K34" s="1" t="s">
        <v>228</v>
      </c>
      <c r="L34" s="1" t="s">
        <v>228</v>
      </c>
      <c r="M34" s="1" t="s">
        <v>228</v>
      </c>
      <c r="N34" s="1" t="s">
        <v>228</v>
      </c>
      <c r="O34" s="1" t="s">
        <v>228</v>
      </c>
      <c r="P34" s="1" t="s">
        <v>228</v>
      </c>
      <c r="Q34" s="1" t="s">
        <v>229</v>
      </c>
      <c r="R34" s="1" t="s">
        <v>230</v>
      </c>
      <c r="S34" s="1" t="s">
        <v>302</v>
      </c>
      <c r="T34" s="1" t="s">
        <v>272</v>
      </c>
      <c r="U34" s="1" t="s">
        <v>246</v>
      </c>
      <c r="V34" s="1" t="s">
        <v>1183</v>
      </c>
      <c r="W34" s="1" t="s">
        <v>234</v>
      </c>
      <c r="X34" s="1" t="s">
        <v>235</v>
      </c>
      <c r="Y34" s="1" t="s">
        <v>236</v>
      </c>
      <c r="Z34" s="1" t="s">
        <v>305</v>
      </c>
      <c r="AA34" s="1" t="s">
        <v>235</v>
      </c>
      <c r="AB34" s="1" t="s">
        <v>236</v>
      </c>
      <c r="AC34" s="1" t="s">
        <v>1184</v>
      </c>
      <c r="AD34" s="1" t="s">
        <v>235</v>
      </c>
      <c r="AE34" s="1" t="s">
        <v>236</v>
      </c>
      <c r="AF34" s="1" t="s">
        <v>1185</v>
      </c>
      <c r="AG34" s="1" t="s">
        <v>235</v>
      </c>
      <c r="AH34" s="1" t="s">
        <v>235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373</v>
      </c>
      <c r="BB34" s="1" t="s">
        <v>386</v>
      </c>
      <c r="BC34" s="1" t="s">
        <v>236</v>
      </c>
      <c r="BD34" s="1" t="s">
        <v>378</v>
      </c>
      <c r="BE34" s="1" t="s">
        <v>310</v>
      </c>
      <c r="BF34" s="1" t="s">
        <v>236</v>
      </c>
      <c r="BG34" s="1" t="s">
        <v>387</v>
      </c>
      <c r="BH34" s="1" t="s">
        <v>386</v>
      </c>
      <c r="BI34" s="1" t="s">
        <v>236</v>
      </c>
      <c r="BJ34" s="1" t="s">
        <v>374</v>
      </c>
      <c r="BK34" s="1" t="s">
        <v>241</v>
      </c>
      <c r="BL34" s="1" t="s">
        <v>236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Y34" s="61">
        <v>14.4</v>
      </c>
      <c r="BZ34" s="61">
        <v>5.0999999999999996</v>
      </c>
      <c r="CA34" s="61">
        <v>3.58</v>
      </c>
      <c r="CB34" s="61">
        <v>134</v>
      </c>
      <c r="CC34" s="61">
        <v>41.6</v>
      </c>
      <c r="CD34" s="61">
        <v>4.42</v>
      </c>
      <c r="CE34" s="61">
        <v>1.1100000000000001</v>
      </c>
      <c r="CF34" s="61">
        <v>0.31</v>
      </c>
      <c r="CG34" s="61">
        <v>0</v>
      </c>
      <c r="CH34" s="61">
        <v>0.03</v>
      </c>
      <c r="CI34" s="61">
        <v>0.72</v>
      </c>
      <c r="CJ34" s="61">
        <v>1.1000000000000001</v>
      </c>
      <c r="CK34" s="61">
        <v>36</v>
      </c>
      <c r="CL34" s="61">
        <v>39</v>
      </c>
      <c r="CM34" s="61">
        <v>134</v>
      </c>
      <c r="CN34" s="61">
        <v>530</v>
      </c>
      <c r="CO34" s="61">
        <v>86.42</v>
      </c>
      <c r="CP34" s="61">
        <v>162</v>
      </c>
      <c r="CQ34" s="61">
        <v>125</v>
      </c>
      <c r="CR34" s="61">
        <v>2.6</v>
      </c>
      <c r="CS34" s="61">
        <v>9.6</v>
      </c>
      <c r="CT34" s="61">
        <v>4.4000000000000004</v>
      </c>
      <c r="CU34" s="61">
        <v>78</v>
      </c>
      <c r="CV34" s="61">
        <v>167</v>
      </c>
      <c r="CW34" s="61">
        <v>30</v>
      </c>
      <c r="EE34" s="61" t="s">
        <v>379</v>
      </c>
      <c r="EF34" s="61" t="s">
        <v>245</v>
      </c>
      <c r="EG34" s="61" t="s">
        <v>388</v>
      </c>
      <c r="EH34" s="61" t="s">
        <v>1182</v>
      </c>
      <c r="EI34" s="61" t="s">
        <v>1186</v>
      </c>
      <c r="EJ34" s="61" t="s">
        <v>1182</v>
      </c>
      <c r="EK34" s="61" t="s">
        <v>1187</v>
      </c>
      <c r="EN34" s="61">
        <v>13</v>
      </c>
      <c r="EO34" s="61" t="s">
        <v>290</v>
      </c>
      <c r="EP34" s="61" t="s">
        <v>339</v>
      </c>
      <c r="EQ34" s="61" t="s">
        <v>290</v>
      </c>
      <c r="ER34" s="61" t="s">
        <v>389</v>
      </c>
      <c r="ES34" s="61" t="s">
        <v>290</v>
      </c>
      <c r="ET34" s="61" t="s">
        <v>1188</v>
      </c>
      <c r="EU34" s="61" t="s">
        <v>290</v>
      </c>
      <c r="EV34" s="61" t="s">
        <v>390</v>
      </c>
      <c r="EW34" s="61" t="s">
        <v>290</v>
      </c>
      <c r="EX34" s="61" t="s">
        <v>391</v>
      </c>
      <c r="EY34" s="61" t="s">
        <v>290</v>
      </c>
      <c r="EZ34" s="61" t="s">
        <v>1189</v>
      </c>
      <c r="FA34" s="61" t="s">
        <v>257</v>
      </c>
      <c r="FB34" s="61" t="s">
        <v>1190</v>
      </c>
      <c r="FU34" s="61" t="s">
        <v>1191</v>
      </c>
      <c r="FV34" s="61" t="s">
        <v>245</v>
      </c>
      <c r="FW34" s="61" t="s">
        <v>369</v>
      </c>
      <c r="FX34" s="61" t="s">
        <v>1192</v>
      </c>
      <c r="FY34" s="61" t="s">
        <v>245</v>
      </c>
      <c r="FZ34" s="61" t="s">
        <v>392</v>
      </c>
      <c r="GA34" s="61" t="s">
        <v>1193</v>
      </c>
      <c r="GB34" s="61" t="s">
        <v>245</v>
      </c>
      <c r="GC34" s="61" t="s">
        <v>1194</v>
      </c>
      <c r="GD34" s="61" t="s">
        <v>1195</v>
      </c>
      <c r="GE34" s="61" t="s">
        <v>245</v>
      </c>
      <c r="GF34" s="61" t="s">
        <v>1196</v>
      </c>
      <c r="GG34" s="61" t="s">
        <v>1197</v>
      </c>
      <c r="GH34" s="61" t="s">
        <v>245</v>
      </c>
      <c r="GI34" s="61" t="s">
        <v>1198</v>
      </c>
      <c r="GJ34" s="61" t="s">
        <v>1199</v>
      </c>
      <c r="GK34" s="61" t="s">
        <v>245</v>
      </c>
      <c r="GL34" s="61" t="s">
        <v>1200</v>
      </c>
      <c r="GM34" s="61" t="s">
        <v>1201</v>
      </c>
      <c r="GN34" s="61" t="s">
        <v>245</v>
      </c>
      <c r="GO34" s="61" t="s">
        <v>1186</v>
      </c>
      <c r="HQ34" s="61" t="s">
        <v>1190</v>
      </c>
      <c r="HR34" s="61" t="s">
        <v>704</v>
      </c>
      <c r="HS34" s="61" t="s">
        <v>1202</v>
      </c>
      <c r="HT34" s="61" t="s">
        <v>1202</v>
      </c>
      <c r="HU34" s="61" t="s">
        <v>705</v>
      </c>
      <c r="HV34" s="61" t="s">
        <v>1202</v>
      </c>
      <c r="HW34" s="61" t="s">
        <v>1203</v>
      </c>
      <c r="HX34" s="61" t="s">
        <v>702</v>
      </c>
      <c r="HY34" s="61" t="s">
        <v>1204</v>
      </c>
      <c r="HZ34" s="61" t="s">
        <v>1205</v>
      </c>
      <c r="IA34" s="61" t="s">
        <v>706</v>
      </c>
      <c r="IB34" s="61" t="s">
        <v>1206</v>
      </c>
      <c r="IC34" s="61" t="s">
        <v>701</v>
      </c>
      <c r="JA34" s="61" t="s">
        <v>1207</v>
      </c>
    </row>
    <row r="35" spans="1:261" s="61" customFormat="1" x14ac:dyDescent="0.25">
      <c r="A35" s="1">
        <v>38</v>
      </c>
      <c r="B35" s="1" t="s">
        <v>271</v>
      </c>
      <c r="C35" s="1" t="s">
        <v>225</v>
      </c>
      <c r="D35" s="1">
        <v>71</v>
      </c>
      <c r="E35" s="1" t="s">
        <v>241</v>
      </c>
      <c r="F35" s="1" t="s">
        <v>227</v>
      </c>
      <c r="G35" s="1" t="s">
        <v>227</v>
      </c>
      <c r="H35" s="1" t="s">
        <v>227</v>
      </c>
      <c r="I35" s="1" t="s">
        <v>227</v>
      </c>
      <c r="J35" s="1" t="s">
        <v>228</v>
      </c>
      <c r="K35" s="1" t="s">
        <v>228</v>
      </c>
      <c r="L35" s="1" t="s">
        <v>228</v>
      </c>
      <c r="M35" s="1" t="s">
        <v>228</v>
      </c>
      <c r="N35" s="1" t="s">
        <v>228</v>
      </c>
      <c r="O35" s="1" t="s">
        <v>228</v>
      </c>
      <c r="P35" s="1" t="s">
        <v>228</v>
      </c>
      <c r="Q35" s="1" t="s">
        <v>229</v>
      </c>
      <c r="R35" s="1" t="s">
        <v>1158</v>
      </c>
      <c r="S35" s="1" t="s">
        <v>231</v>
      </c>
      <c r="T35" s="1" t="s">
        <v>363</v>
      </c>
      <c r="U35" s="1" t="s">
        <v>1208</v>
      </c>
      <c r="V35" s="1" t="s">
        <v>1209</v>
      </c>
      <c r="W35" s="1" t="s">
        <v>234</v>
      </c>
      <c r="X35" s="1" t="s">
        <v>235</v>
      </c>
      <c r="Y35" s="1" t="s">
        <v>236</v>
      </c>
      <c r="Z35" s="1" t="s">
        <v>305</v>
      </c>
      <c r="AA35" s="1" t="s">
        <v>235</v>
      </c>
      <c r="AB35" s="1" t="s">
        <v>236</v>
      </c>
      <c r="AC35" s="1" t="s">
        <v>1210</v>
      </c>
      <c r="AD35" s="1" t="s">
        <v>235</v>
      </c>
      <c r="AE35" s="1" t="s">
        <v>236</v>
      </c>
      <c r="AF35" s="1" t="s">
        <v>1211</v>
      </c>
      <c r="AG35" s="1" t="s">
        <v>235</v>
      </c>
      <c r="AH35" s="1" t="s">
        <v>236</v>
      </c>
      <c r="AI35" s="1" t="s">
        <v>1212</v>
      </c>
      <c r="AJ35" s="1" t="s">
        <v>1213</v>
      </c>
      <c r="AK35" s="1" t="s">
        <v>1214</v>
      </c>
      <c r="AL35" s="1" t="s">
        <v>1215</v>
      </c>
      <c r="AM35" s="1" t="s">
        <v>235</v>
      </c>
      <c r="AN35" s="1" t="s">
        <v>236</v>
      </c>
      <c r="AO35" s="1" t="s">
        <v>1216</v>
      </c>
      <c r="AP35" s="1" t="s">
        <v>1217</v>
      </c>
      <c r="AQ35" s="1" t="s">
        <v>236</v>
      </c>
      <c r="AR35" s="1" t="s">
        <v>1218</v>
      </c>
      <c r="AS35" s="1" t="s">
        <v>235</v>
      </c>
      <c r="AT35" s="1" t="s">
        <v>235</v>
      </c>
      <c r="AU35" s="1" t="s">
        <v>1219</v>
      </c>
      <c r="AV35" s="1" t="s">
        <v>235</v>
      </c>
      <c r="AW35" s="1" t="s">
        <v>235</v>
      </c>
      <c r="AX35" s="1" t="s">
        <v>1220</v>
      </c>
      <c r="AY35" s="1" t="s">
        <v>1221</v>
      </c>
      <c r="AZ35" s="1" t="s">
        <v>236</v>
      </c>
      <c r="BA35" s="1" t="s">
        <v>327</v>
      </c>
      <c r="BB35" s="1" t="s">
        <v>241</v>
      </c>
      <c r="BC35" s="1" t="s">
        <v>236</v>
      </c>
      <c r="BD35" s="1" t="s">
        <v>364</v>
      </c>
      <c r="BE35" s="1" t="s">
        <v>241</v>
      </c>
      <c r="BF35" s="1" t="s">
        <v>236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Y35" s="61">
        <v>12.4</v>
      </c>
      <c r="BZ35" s="61">
        <v>11.54</v>
      </c>
      <c r="CA35" s="61">
        <v>8.48</v>
      </c>
      <c r="CB35" s="61">
        <v>219</v>
      </c>
      <c r="CC35" s="61">
        <v>37</v>
      </c>
      <c r="CD35" s="61">
        <v>4.1500000000000004</v>
      </c>
      <c r="CE35" s="61">
        <v>2.25</v>
      </c>
      <c r="CF35" s="61">
        <v>0.73</v>
      </c>
      <c r="CG35" s="61">
        <v>0.05</v>
      </c>
      <c r="CH35" s="61">
        <v>0.03</v>
      </c>
      <c r="CI35" s="61">
        <v>1.04</v>
      </c>
      <c r="CJ35" s="61">
        <v>0.2</v>
      </c>
      <c r="CK35" s="61">
        <v>19</v>
      </c>
      <c r="CL35" s="61">
        <v>27</v>
      </c>
      <c r="CM35" s="61">
        <v>133</v>
      </c>
      <c r="CN35" s="61">
        <v>171</v>
      </c>
      <c r="CO35" s="61">
        <v>60.817</v>
      </c>
      <c r="CP35" s="61">
        <v>142</v>
      </c>
      <c r="CQ35" s="61">
        <v>140</v>
      </c>
      <c r="CR35" s="61">
        <v>4.0999999999999996</v>
      </c>
      <c r="CS35" s="61">
        <v>9.6</v>
      </c>
      <c r="CT35" s="61">
        <v>4.1500000000000004</v>
      </c>
      <c r="CU35" s="61">
        <v>68</v>
      </c>
      <c r="CV35" s="61">
        <v>146</v>
      </c>
      <c r="CW35" s="61">
        <v>65.400000000000006</v>
      </c>
      <c r="DK35" s="61" t="s">
        <v>359</v>
      </c>
      <c r="DL35" s="61" t="s">
        <v>1222</v>
      </c>
      <c r="DM35" s="61" t="s">
        <v>1208</v>
      </c>
      <c r="DN35" s="61" t="s">
        <v>359</v>
      </c>
      <c r="DO35" s="61" t="s">
        <v>1223</v>
      </c>
      <c r="DP35" s="61" t="s">
        <v>1208</v>
      </c>
      <c r="DQ35" s="61" t="s">
        <v>359</v>
      </c>
      <c r="DR35" s="61" t="s">
        <v>1167</v>
      </c>
      <c r="DS35" s="61" t="s">
        <v>1208</v>
      </c>
      <c r="DT35" s="61" t="s">
        <v>359</v>
      </c>
      <c r="DU35" s="61" t="s">
        <v>1224</v>
      </c>
      <c r="DV35" s="61" t="s">
        <v>1208</v>
      </c>
      <c r="EE35" s="61" t="s">
        <v>1225</v>
      </c>
      <c r="EF35" s="61" t="s">
        <v>365</v>
      </c>
      <c r="EG35" s="61" t="s">
        <v>333</v>
      </c>
      <c r="EH35" s="61" t="s">
        <v>366</v>
      </c>
      <c r="EI35" s="61" t="s">
        <v>1226</v>
      </c>
      <c r="EJ35" s="61" t="s">
        <v>366</v>
      </c>
      <c r="EK35" s="61" t="s">
        <v>1227</v>
      </c>
      <c r="EL35" s="61" t="s">
        <v>366</v>
      </c>
      <c r="EM35" s="61" t="s">
        <v>1227</v>
      </c>
      <c r="EN35" s="61">
        <v>10</v>
      </c>
      <c r="EO35" s="61" t="s">
        <v>251</v>
      </c>
      <c r="EP35" s="61" t="s">
        <v>260</v>
      </c>
      <c r="EQ35" s="61" t="s">
        <v>251</v>
      </c>
      <c r="ER35" s="61" t="s">
        <v>367</v>
      </c>
      <c r="ES35" s="61" t="s">
        <v>251</v>
      </c>
      <c r="ET35" s="61" t="s">
        <v>368</v>
      </c>
      <c r="EU35" s="61" t="s">
        <v>251</v>
      </c>
      <c r="EV35" s="61" t="s">
        <v>1099</v>
      </c>
      <c r="EW35" s="61" t="s">
        <v>251</v>
      </c>
      <c r="EX35" s="61" t="s">
        <v>1228</v>
      </c>
      <c r="EY35" s="61" t="s">
        <v>257</v>
      </c>
      <c r="EZ35" s="61" t="s">
        <v>1229</v>
      </c>
      <c r="FU35" s="61" t="s">
        <v>1230</v>
      </c>
      <c r="FV35" s="61" t="s">
        <v>245</v>
      </c>
      <c r="FW35" s="61" t="s">
        <v>369</v>
      </c>
      <c r="FX35" s="61" t="s">
        <v>1231</v>
      </c>
      <c r="FY35" s="61" t="s">
        <v>245</v>
      </c>
      <c r="FZ35" s="61" t="s">
        <v>367</v>
      </c>
      <c r="GA35" s="61" t="s">
        <v>1232</v>
      </c>
      <c r="GB35" s="61" t="s">
        <v>245</v>
      </c>
      <c r="GC35" s="61" t="s">
        <v>254</v>
      </c>
      <c r="HQ35" s="61" t="s">
        <v>1229</v>
      </c>
      <c r="HR35" s="61" t="s">
        <v>693</v>
      </c>
      <c r="HS35" s="61" t="s">
        <v>1103</v>
      </c>
      <c r="HT35" s="61" t="s">
        <v>701</v>
      </c>
      <c r="HU35" s="61" t="s">
        <v>702</v>
      </c>
      <c r="HV35" s="61" t="s">
        <v>1103</v>
      </c>
      <c r="HW35" s="61" t="s">
        <v>701</v>
      </c>
      <c r="JA35" s="61" t="s">
        <v>1233</v>
      </c>
    </row>
    <row r="36" spans="1:261" s="61" customFormat="1" x14ac:dyDescent="0.25">
      <c r="A36" s="1">
        <v>41</v>
      </c>
      <c r="B36" s="1" t="s">
        <v>271</v>
      </c>
      <c r="C36" s="1" t="s">
        <v>342</v>
      </c>
      <c r="D36" s="1">
        <v>49</v>
      </c>
      <c r="E36" s="1" t="s">
        <v>241</v>
      </c>
      <c r="F36" s="1" t="s">
        <v>228</v>
      </c>
      <c r="G36" s="1" t="s">
        <v>227</v>
      </c>
      <c r="H36" s="1" t="s">
        <v>228</v>
      </c>
      <c r="I36" s="1" t="s">
        <v>228</v>
      </c>
      <c r="J36" s="1" t="s">
        <v>228</v>
      </c>
      <c r="K36" s="1" t="s">
        <v>228</v>
      </c>
      <c r="L36" s="1" t="s">
        <v>228</v>
      </c>
      <c r="M36" s="1" t="s">
        <v>228</v>
      </c>
      <c r="N36" s="1" t="s">
        <v>228</v>
      </c>
      <c r="O36" s="1" t="s">
        <v>228</v>
      </c>
      <c r="P36" s="1" t="s">
        <v>228</v>
      </c>
      <c r="Q36" s="1" t="s">
        <v>227</v>
      </c>
      <c r="R36" s="1" t="s">
        <v>1158</v>
      </c>
      <c r="S36" s="1" t="s">
        <v>302</v>
      </c>
      <c r="T36" s="1" t="s">
        <v>363</v>
      </c>
      <c r="U36" s="1" t="s">
        <v>1234</v>
      </c>
      <c r="V36" s="1" t="s">
        <v>394</v>
      </c>
      <c r="W36" s="1" t="s">
        <v>1235</v>
      </c>
      <c r="X36" s="1" t="s">
        <v>1236</v>
      </c>
      <c r="Y36" s="1" t="s">
        <v>1237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372</v>
      </c>
      <c r="BB36" s="1" t="s">
        <v>241</v>
      </c>
      <c r="BC36" s="1" t="s">
        <v>236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Y36" s="61">
        <v>11.7</v>
      </c>
      <c r="BZ36" s="61">
        <v>8.1</v>
      </c>
      <c r="CA36" s="61">
        <v>3.48</v>
      </c>
      <c r="CB36" s="61">
        <v>523</v>
      </c>
      <c r="CC36" s="61">
        <v>36</v>
      </c>
      <c r="CD36" s="61">
        <v>3.77</v>
      </c>
      <c r="CE36" s="61">
        <v>3.46</v>
      </c>
      <c r="CF36" s="61">
        <v>0.66</v>
      </c>
      <c r="CG36" s="61">
        <v>0.25</v>
      </c>
      <c r="CH36" s="61">
        <v>0.04</v>
      </c>
      <c r="CI36" s="61">
        <v>0.82</v>
      </c>
      <c r="CJ36" s="61">
        <v>0.33</v>
      </c>
      <c r="CK36" s="61">
        <v>16</v>
      </c>
      <c r="CL36" s="61">
        <v>16</v>
      </c>
      <c r="CM36" s="61">
        <v>92</v>
      </c>
      <c r="CN36" s="61">
        <v>19</v>
      </c>
      <c r="CO36" s="61">
        <v>62.231000000000002</v>
      </c>
      <c r="CP36" s="61">
        <v>150</v>
      </c>
      <c r="CQ36" s="61">
        <v>141</v>
      </c>
      <c r="CR36" s="61">
        <v>4.3</v>
      </c>
      <c r="CS36" s="61">
        <v>10.1</v>
      </c>
      <c r="CU36" s="61">
        <v>73</v>
      </c>
      <c r="CV36" s="61">
        <v>95</v>
      </c>
      <c r="CW36" s="61">
        <v>26</v>
      </c>
      <c r="DK36" s="61" t="s">
        <v>359</v>
      </c>
      <c r="DL36" s="61" t="s">
        <v>1238</v>
      </c>
      <c r="DM36" s="61" t="s">
        <v>395</v>
      </c>
      <c r="EE36" s="61" t="s">
        <v>1239</v>
      </c>
      <c r="EF36" s="61" t="s">
        <v>245</v>
      </c>
      <c r="EG36" s="61" t="s">
        <v>393</v>
      </c>
      <c r="EH36" s="61" t="s">
        <v>335</v>
      </c>
      <c r="EI36" s="61" t="s">
        <v>266</v>
      </c>
      <c r="EJ36" s="61" t="s">
        <v>335</v>
      </c>
      <c r="EK36" s="61" t="s">
        <v>1196</v>
      </c>
      <c r="EL36" s="61" t="s">
        <v>335</v>
      </c>
      <c r="EM36" s="61" t="s">
        <v>396</v>
      </c>
      <c r="EN36" s="61">
        <v>4</v>
      </c>
      <c r="EO36" s="61" t="s">
        <v>251</v>
      </c>
      <c r="EP36" s="61" t="s">
        <v>397</v>
      </c>
      <c r="EQ36" s="61" t="s">
        <v>257</v>
      </c>
      <c r="ER36" s="61" t="s">
        <v>398</v>
      </c>
      <c r="FU36" s="61" t="s">
        <v>1240</v>
      </c>
      <c r="FV36" s="61" t="s">
        <v>245</v>
      </c>
      <c r="FW36" s="61" t="s">
        <v>353</v>
      </c>
      <c r="FX36" s="61" t="s">
        <v>1241</v>
      </c>
      <c r="FY36" s="61" t="s">
        <v>245</v>
      </c>
      <c r="FZ36" s="61" t="s">
        <v>1242</v>
      </c>
      <c r="HQ36" s="61" t="s">
        <v>398</v>
      </c>
      <c r="HR36" s="61" t="s">
        <v>704</v>
      </c>
      <c r="HS36" s="61" t="s">
        <v>1243</v>
      </c>
      <c r="HT36" s="61" t="s">
        <v>1244</v>
      </c>
      <c r="HU36" s="61" t="s">
        <v>693</v>
      </c>
      <c r="HV36" s="61" t="s">
        <v>707</v>
      </c>
      <c r="HW36" s="61" t="s">
        <v>1244</v>
      </c>
      <c r="HX36" s="61" t="s">
        <v>706</v>
      </c>
      <c r="HY36" s="61" t="s">
        <v>1245</v>
      </c>
      <c r="HZ36" s="61" t="s">
        <v>1095</v>
      </c>
      <c r="JA36" s="61" t="s">
        <v>1095</v>
      </c>
    </row>
    <row r="37" spans="1:261" s="61" customFormat="1" x14ac:dyDescent="0.25">
      <c r="A37" s="1">
        <v>42</v>
      </c>
      <c r="B37" s="1" t="s">
        <v>224</v>
      </c>
      <c r="C37" s="1" t="s">
        <v>225</v>
      </c>
      <c r="D37" s="1">
        <v>55</v>
      </c>
      <c r="E37" s="1" t="s">
        <v>241</v>
      </c>
      <c r="F37" s="1" t="s">
        <v>227</v>
      </c>
      <c r="G37" s="1" t="s">
        <v>227</v>
      </c>
      <c r="H37" s="1" t="s">
        <v>228</v>
      </c>
      <c r="I37" s="1" t="s">
        <v>228</v>
      </c>
      <c r="J37" s="1" t="s">
        <v>227</v>
      </c>
      <c r="K37" s="1" t="s">
        <v>228</v>
      </c>
      <c r="L37" s="1" t="s">
        <v>228</v>
      </c>
      <c r="M37" s="1" t="s">
        <v>228</v>
      </c>
      <c r="N37" s="1" t="s">
        <v>228</v>
      </c>
      <c r="O37" s="1" t="s">
        <v>228</v>
      </c>
      <c r="P37" s="1" t="s">
        <v>228</v>
      </c>
      <c r="Q37" s="1" t="s">
        <v>229</v>
      </c>
      <c r="R37" s="1" t="s">
        <v>230</v>
      </c>
      <c r="S37" s="1" t="s">
        <v>231</v>
      </c>
      <c r="T37" s="1" t="s">
        <v>232</v>
      </c>
      <c r="U37" s="1" t="s">
        <v>336</v>
      </c>
      <c r="V37" s="1" t="s">
        <v>337</v>
      </c>
      <c r="W37" s="1" t="s">
        <v>234</v>
      </c>
      <c r="X37" s="1" t="s">
        <v>235</v>
      </c>
      <c r="Y37" s="1" t="s">
        <v>236</v>
      </c>
      <c r="Z37" s="1" t="s">
        <v>307</v>
      </c>
      <c r="AA37" s="1" t="s">
        <v>235</v>
      </c>
      <c r="AB37" s="1" t="s">
        <v>236</v>
      </c>
      <c r="AC37" s="1" t="s">
        <v>1246</v>
      </c>
      <c r="AD37" s="1" t="s">
        <v>235</v>
      </c>
      <c r="AE37" s="1" t="s">
        <v>236</v>
      </c>
      <c r="AF37" s="1" t="s">
        <v>1247</v>
      </c>
      <c r="AG37" s="1" t="s">
        <v>235</v>
      </c>
      <c r="AH37" s="1" t="s">
        <v>1248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338</v>
      </c>
      <c r="BB37" s="1" t="s">
        <v>241</v>
      </c>
      <c r="BC37" s="1" t="s">
        <v>236</v>
      </c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Y37" s="61">
        <v>13.8</v>
      </c>
      <c r="BZ37" s="61">
        <v>11.65</v>
      </c>
      <c r="CA37" s="61">
        <v>8.2799999999999994</v>
      </c>
      <c r="CB37" s="61">
        <v>433</v>
      </c>
      <c r="CC37" s="61">
        <v>40</v>
      </c>
      <c r="CD37" s="61">
        <v>4.5199999999999996</v>
      </c>
      <c r="CE37" s="61">
        <v>1.86</v>
      </c>
      <c r="CF37" s="61">
        <v>1</v>
      </c>
      <c r="CG37" s="61">
        <v>0.44</v>
      </c>
      <c r="CH37" s="61">
        <v>7.0000000000000007E-2</v>
      </c>
      <c r="CI37" s="61">
        <v>1.0622</v>
      </c>
      <c r="CJ37" s="61">
        <v>0.94399999999999995</v>
      </c>
      <c r="CK37" s="61">
        <v>17</v>
      </c>
      <c r="CL37" s="61">
        <v>23</v>
      </c>
      <c r="CM37" s="61">
        <v>165</v>
      </c>
      <c r="CN37" s="61">
        <v>63</v>
      </c>
      <c r="CO37" s="61">
        <v>61.128</v>
      </c>
      <c r="CP37" s="61">
        <v>137</v>
      </c>
      <c r="CQ37" s="61">
        <v>132</v>
      </c>
      <c r="CR37" s="61">
        <v>5.97</v>
      </c>
      <c r="CS37" s="61">
        <v>9.74</v>
      </c>
      <c r="CT37" s="61">
        <v>3.62</v>
      </c>
      <c r="CU37" s="61">
        <v>72.2</v>
      </c>
      <c r="CV37" s="61">
        <v>159.71</v>
      </c>
      <c r="CW37" s="61">
        <v>54.054000000000002</v>
      </c>
      <c r="EE37" s="61" t="s">
        <v>1249</v>
      </c>
      <c r="EF37" s="61" t="s">
        <v>297</v>
      </c>
      <c r="EG37" s="61" t="s">
        <v>339</v>
      </c>
      <c r="EH37" s="61" t="s">
        <v>335</v>
      </c>
      <c r="EI37" s="61" t="s">
        <v>1250</v>
      </c>
      <c r="EJ37" s="61" t="s">
        <v>335</v>
      </c>
      <c r="EK37" s="61" t="s">
        <v>340</v>
      </c>
      <c r="EN37" s="61">
        <v>1</v>
      </c>
      <c r="EO37" s="61" t="s">
        <v>257</v>
      </c>
      <c r="EP37" s="61" t="s">
        <v>341</v>
      </c>
      <c r="FU37" s="61" t="s">
        <v>1249</v>
      </c>
      <c r="FV37" s="61" t="s">
        <v>297</v>
      </c>
      <c r="FW37" s="61" t="s">
        <v>339</v>
      </c>
      <c r="HQ37" s="61" t="s">
        <v>341</v>
      </c>
      <c r="IY37" s="61" t="s">
        <v>1251</v>
      </c>
      <c r="IZ37" s="61" t="s">
        <v>1252</v>
      </c>
      <c r="JA37" s="61" t="s">
        <v>1251</v>
      </c>
    </row>
    <row r="38" spans="1:261" s="61" customFormat="1" x14ac:dyDescent="0.25">
      <c r="A38" s="1">
        <v>47</v>
      </c>
      <c r="B38" s="1" t="s">
        <v>271</v>
      </c>
      <c r="C38" s="1" t="s">
        <v>225</v>
      </c>
      <c r="D38" s="1">
        <v>58</v>
      </c>
      <c r="E38" s="1" t="s">
        <v>241</v>
      </c>
      <c r="F38" s="1" t="s">
        <v>227</v>
      </c>
      <c r="G38" s="1" t="s">
        <v>228</v>
      </c>
      <c r="H38" s="1" t="s">
        <v>228</v>
      </c>
      <c r="I38" s="1" t="s">
        <v>228</v>
      </c>
      <c r="J38" s="1" t="s">
        <v>228</v>
      </c>
      <c r="K38" s="1" t="s">
        <v>228</v>
      </c>
      <c r="L38" s="1" t="s">
        <v>228</v>
      </c>
      <c r="M38" s="1" t="s">
        <v>228</v>
      </c>
      <c r="N38" s="1" t="s">
        <v>228</v>
      </c>
      <c r="O38" s="1" t="s">
        <v>228</v>
      </c>
      <c r="P38" s="1" t="s">
        <v>228</v>
      </c>
      <c r="Q38" s="1" t="s">
        <v>227</v>
      </c>
      <c r="R38" s="1" t="s">
        <v>230</v>
      </c>
      <c r="S38" s="1" t="s">
        <v>231</v>
      </c>
      <c r="T38" s="1" t="s">
        <v>232</v>
      </c>
      <c r="U38" s="1" t="s">
        <v>541</v>
      </c>
      <c r="V38" s="1" t="s">
        <v>541</v>
      </c>
      <c r="W38" s="1" t="s">
        <v>234</v>
      </c>
      <c r="X38" s="1" t="s">
        <v>235</v>
      </c>
      <c r="Y38" s="1" t="s">
        <v>236</v>
      </c>
      <c r="Z38" s="1" t="s">
        <v>305</v>
      </c>
      <c r="AA38" s="1" t="s">
        <v>235</v>
      </c>
      <c r="AB38" s="1" t="s">
        <v>236</v>
      </c>
      <c r="AC38" s="1" t="s">
        <v>455</v>
      </c>
      <c r="AD38" s="1" t="s">
        <v>235</v>
      </c>
      <c r="AE38" s="1" t="s">
        <v>236</v>
      </c>
      <c r="AF38" s="1" t="s">
        <v>1253</v>
      </c>
      <c r="AG38" s="1" t="s">
        <v>235</v>
      </c>
      <c r="AH38" s="1" t="s">
        <v>236</v>
      </c>
      <c r="AI38" s="1" t="s">
        <v>1254</v>
      </c>
      <c r="AJ38" s="1" t="s">
        <v>235</v>
      </c>
      <c r="AK38" s="1" t="s">
        <v>236</v>
      </c>
      <c r="AL38" s="1" t="s">
        <v>1255</v>
      </c>
      <c r="AM38" s="1" t="s">
        <v>235</v>
      </c>
      <c r="AN38" s="1" t="s">
        <v>236</v>
      </c>
      <c r="AO38" s="1" t="s">
        <v>1185</v>
      </c>
      <c r="AP38" s="1" t="s">
        <v>235</v>
      </c>
      <c r="AQ38" s="1" t="s">
        <v>235</v>
      </c>
      <c r="AR38" s="1" t="s">
        <v>1256</v>
      </c>
      <c r="AS38" s="1" t="s">
        <v>235</v>
      </c>
      <c r="AT38" s="1" t="s">
        <v>235</v>
      </c>
      <c r="AU38" s="1" t="s">
        <v>1257</v>
      </c>
      <c r="AV38" s="1" t="s">
        <v>1258</v>
      </c>
      <c r="AW38" s="1" t="s">
        <v>236</v>
      </c>
      <c r="AX38" s="1" t="s">
        <v>279</v>
      </c>
      <c r="AY38" s="1" t="s">
        <v>235</v>
      </c>
      <c r="AZ38" s="1" t="s">
        <v>236</v>
      </c>
      <c r="BA38" s="1" t="s">
        <v>280</v>
      </c>
      <c r="BB38" s="1" t="s">
        <v>310</v>
      </c>
      <c r="BC38" s="1" t="s">
        <v>236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Y38" s="61">
        <v>11.9</v>
      </c>
      <c r="BZ38" s="61">
        <v>5.4</v>
      </c>
      <c r="CA38" s="61">
        <v>3.3</v>
      </c>
      <c r="CB38" s="61">
        <v>133</v>
      </c>
      <c r="CC38" s="61">
        <v>34.299999999999997</v>
      </c>
      <c r="CD38" s="61">
        <v>3.95</v>
      </c>
      <c r="CE38" s="61">
        <v>1.2</v>
      </c>
      <c r="CF38" s="61">
        <v>0.6</v>
      </c>
      <c r="CG38" s="61">
        <v>0.2</v>
      </c>
      <c r="CH38" s="61">
        <v>0</v>
      </c>
      <c r="CI38" s="61">
        <v>1.1000000000000001</v>
      </c>
      <c r="CJ38" s="61">
        <v>0.4</v>
      </c>
      <c r="CK38" s="61">
        <v>25</v>
      </c>
      <c r="CL38" s="61">
        <v>27</v>
      </c>
      <c r="CM38" s="61">
        <v>108</v>
      </c>
      <c r="CN38" s="61">
        <v>32</v>
      </c>
      <c r="CO38" s="61">
        <v>127.866</v>
      </c>
      <c r="CP38" s="61">
        <v>246</v>
      </c>
      <c r="CQ38" s="61">
        <v>139</v>
      </c>
      <c r="CR38" s="61">
        <v>3.9</v>
      </c>
      <c r="CS38" s="61">
        <v>9.1999999999999993</v>
      </c>
      <c r="CT38" s="61">
        <v>4.0999999999999996</v>
      </c>
      <c r="CU38" s="61">
        <v>63</v>
      </c>
      <c r="CV38" s="61">
        <v>170</v>
      </c>
      <c r="CW38" s="61">
        <v>58</v>
      </c>
      <c r="EE38" s="61" t="s">
        <v>601</v>
      </c>
      <c r="EF38" s="61" t="s">
        <v>245</v>
      </c>
      <c r="EG38" s="61" t="s">
        <v>367</v>
      </c>
      <c r="EH38" s="61" t="s">
        <v>604</v>
      </c>
      <c r="EI38" s="61" t="s">
        <v>1259</v>
      </c>
      <c r="EJ38" s="61" t="s">
        <v>604</v>
      </c>
      <c r="EK38" s="61" t="s">
        <v>1204</v>
      </c>
      <c r="EL38" s="61" t="s">
        <v>604</v>
      </c>
      <c r="EM38" s="61" t="s">
        <v>1126</v>
      </c>
      <c r="EN38" s="61">
        <v>13</v>
      </c>
      <c r="EO38" s="61" t="s">
        <v>251</v>
      </c>
      <c r="EP38" s="61" t="s">
        <v>1260</v>
      </c>
      <c r="EQ38" s="61" t="s">
        <v>251</v>
      </c>
      <c r="ER38" s="61" t="s">
        <v>1261</v>
      </c>
      <c r="ES38" s="61" t="s">
        <v>251</v>
      </c>
      <c r="ET38" s="61" t="s">
        <v>544</v>
      </c>
      <c r="EU38" s="61" t="s">
        <v>251</v>
      </c>
      <c r="EV38" s="61" t="s">
        <v>1190</v>
      </c>
      <c r="EW38" s="61" t="s">
        <v>257</v>
      </c>
      <c r="EX38" s="61" t="s">
        <v>1262</v>
      </c>
      <c r="FU38" s="61" t="s">
        <v>1263</v>
      </c>
      <c r="FV38" s="61" t="s">
        <v>245</v>
      </c>
      <c r="FW38" s="61" t="s">
        <v>605</v>
      </c>
      <c r="FX38" s="61" t="s">
        <v>1264</v>
      </c>
      <c r="FY38" s="61" t="s">
        <v>245</v>
      </c>
      <c r="FZ38" s="61" t="s">
        <v>1261</v>
      </c>
      <c r="GA38" s="61" t="s">
        <v>1265</v>
      </c>
      <c r="GB38" s="61" t="s">
        <v>245</v>
      </c>
      <c r="GC38" s="61" t="s">
        <v>1266</v>
      </c>
      <c r="GD38" s="61" t="s">
        <v>1267</v>
      </c>
      <c r="GE38" s="61" t="s">
        <v>365</v>
      </c>
      <c r="GF38" s="61" t="s">
        <v>606</v>
      </c>
      <c r="HQ38" s="61" t="s">
        <v>1262</v>
      </c>
      <c r="IY38" s="61" t="s">
        <v>1268</v>
      </c>
      <c r="IZ38" s="61" t="s">
        <v>695</v>
      </c>
      <c r="JA38" s="61" t="s">
        <v>1268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5"/>
  <sheetViews>
    <sheetView workbookViewId="0">
      <selection activeCell="K25" sqref="K25"/>
    </sheetView>
  </sheetViews>
  <sheetFormatPr baseColWidth="10" defaultRowHeight="12.6" x14ac:dyDescent="0.25"/>
  <cols>
    <col min="7" max="7" width="16.88671875" customWidth="1"/>
  </cols>
  <sheetData>
    <row r="1" spans="1:75" s="3" customFormat="1" ht="14.4" x14ac:dyDescent="0.3">
      <c r="A1" s="2" t="s">
        <v>734</v>
      </c>
      <c r="B1" s="3" t="s">
        <v>735</v>
      </c>
      <c r="C1" s="4" t="s">
        <v>736</v>
      </c>
      <c r="D1" s="3" t="s">
        <v>737</v>
      </c>
      <c r="E1" s="3" t="s">
        <v>738</v>
      </c>
      <c r="F1" s="2" t="s">
        <v>739</v>
      </c>
      <c r="G1" s="5" t="s">
        <v>740</v>
      </c>
      <c r="H1" s="5" t="s">
        <v>741</v>
      </c>
      <c r="I1" s="5" t="s">
        <v>742</v>
      </c>
      <c r="J1" s="6" t="s">
        <v>743</v>
      </c>
      <c r="K1" s="7" t="s">
        <v>744</v>
      </c>
      <c r="L1" s="6" t="s">
        <v>745</v>
      </c>
      <c r="M1" s="3" t="s">
        <v>746</v>
      </c>
      <c r="N1" s="8" t="s">
        <v>747</v>
      </c>
      <c r="O1" s="9" t="s">
        <v>748</v>
      </c>
      <c r="P1" s="9" t="s">
        <v>749</v>
      </c>
      <c r="Q1" s="9" t="s">
        <v>750</v>
      </c>
      <c r="R1" s="9" t="s">
        <v>751</v>
      </c>
      <c r="S1" s="9" t="s">
        <v>752</v>
      </c>
      <c r="T1" s="9" t="s">
        <v>753</v>
      </c>
      <c r="U1" s="10" t="s">
        <v>754</v>
      </c>
      <c r="V1" s="10" t="s">
        <v>755</v>
      </c>
      <c r="W1" s="11" t="s">
        <v>756</v>
      </c>
      <c r="X1" s="11" t="s">
        <v>757</v>
      </c>
      <c r="Y1" s="11" t="s">
        <v>758</v>
      </c>
      <c r="Z1" s="11" t="s">
        <v>759</v>
      </c>
      <c r="AA1" s="11" t="s">
        <v>760</v>
      </c>
      <c r="AB1" s="12" t="s">
        <v>761</v>
      </c>
      <c r="AC1" s="12" t="s">
        <v>762</v>
      </c>
      <c r="AD1" s="12" t="s">
        <v>763</v>
      </c>
      <c r="AE1" s="12" t="s">
        <v>764</v>
      </c>
      <c r="AF1" s="12" t="s">
        <v>765</v>
      </c>
      <c r="AG1" s="13" t="s">
        <v>766</v>
      </c>
      <c r="AH1" s="13" t="s">
        <v>767</v>
      </c>
      <c r="AI1" s="13" t="s">
        <v>768</v>
      </c>
      <c r="AJ1" s="13" t="s">
        <v>769</v>
      </c>
      <c r="AK1" s="13" t="s">
        <v>770</v>
      </c>
      <c r="AL1" s="14" t="s">
        <v>771</v>
      </c>
      <c r="AM1" s="14" t="s">
        <v>772</v>
      </c>
      <c r="AN1" s="14" t="s">
        <v>773</v>
      </c>
      <c r="AO1" s="14" t="s">
        <v>774</v>
      </c>
      <c r="AP1" s="14" t="s">
        <v>775</v>
      </c>
      <c r="AQ1" s="15" t="s">
        <v>776</v>
      </c>
      <c r="AR1" s="15" t="s">
        <v>777</v>
      </c>
      <c r="AS1" s="16" t="s">
        <v>778</v>
      </c>
      <c r="AT1" s="16" t="s">
        <v>779</v>
      </c>
      <c r="AU1" s="16" t="s">
        <v>780</v>
      </c>
      <c r="AV1" s="16" t="s">
        <v>781</v>
      </c>
      <c r="AW1" s="17" t="s">
        <v>782</v>
      </c>
      <c r="AX1" s="17" t="s">
        <v>783</v>
      </c>
      <c r="AY1" s="18" t="s">
        <v>784</v>
      </c>
      <c r="AZ1" s="18" t="s">
        <v>785</v>
      </c>
      <c r="BA1" s="18" t="s">
        <v>786</v>
      </c>
      <c r="BB1" s="18" t="s">
        <v>787</v>
      </c>
      <c r="BC1" s="19" t="s">
        <v>788</v>
      </c>
      <c r="BD1" s="19" t="s">
        <v>789</v>
      </c>
      <c r="BE1" s="20" t="s">
        <v>790</v>
      </c>
      <c r="BF1" s="20" t="s">
        <v>791</v>
      </c>
      <c r="BG1" s="20" t="s">
        <v>792</v>
      </c>
      <c r="BH1" s="21" t="s">
        <v>793</v>
      </c>
      <c r="BI1" s="21" t="s">
        <v>794</v>
      </c>
      <c r="BJ1" s="21" t="s">
        <v>795</v>
      </c>
      <c r="BK1" s="21" t="s">
        <v>796</v>
      </c>
      <c r="BL1" s="21" t="s">
        <v>797</v>
      </c>
      <c r="BM1" s="22" t="s">
        <v>798</v>
      </c>
      <c r="BN1" s="22" t="s">
        <v>799</v>
      </c>
      <c r="BO1" s="22" t="s">
        <v>800</v>
      </c>
      <c r="BP1" s="22" t="s">
        <v>801</v>
      </c>
      <c r="BQ1" s="23" t="s">
        <v>802</v>
      </c>
      <c r="BR1" s="23" t="s">
        <v>803</v>
      </c>
      <c r="BS1" s="24" t="s">
        <v>804</v>
      </c>
      <c r="BT1" s="24" t="s">
        <v>805</v>
      </c>
      <c r="BU1" s="24" t="s">
        <v>806</v>
      </c>
      <c r="BV1" s="24" t="s">
        <v>807</v>
      </c>
      <c r="BW1" s="24" t="s">
        <v>808</v>
      </c>
    </row>
    <row r="2" spans="1:75" s="25" customFormat="1" ht="13.2" x14ac:dyDescent="0.25">
      <c r="A2" s="25">
        <v>2</v>
      </c>
      <c r="B2" s="26">
        <v>42053</v>
      </c>
      <c r="C2" s="26">
        <v>42067</v>
      </c>
      <c r="D2" s="26">
        <v>42068</v>
      </c>
      <c r="E2" s="26">
        <v>42060</v>
      </c>
      <c r="F2" s="26">
        <v>22639</v>
      </c>
      <c r="G2" s="27" t="s">
        <v>809</v>
      </c>
      <c r="H2" s="27">
        <v>578603</v>
      </c>
      <c r="I2" s="27" t="s">
        <v>810</v>
      </c>
      <c r="J2" s="25" t="s">
        <v>811</v>
      </c>
      <c r="K2" s="27">
        <f>DATEDIF(F2,C2,"Y")</f>
        <v>53</v>
      </c>
      <c r="L2" s="25" t="s">
        <v>812</v>
      </c>
      <c r="M2" s="25">
        <v>0</v>
      </c>
      <c r="N2" s="25" t="s">
        <v>813</v>
      </c>
      <c r="O2" s="25">
        <v>1</v>
      </c>
      <c r="P2" s="25">
        <v>20</v>
      </c>
      <c r="Q2" s="25">
        <v>1</v>
      </c>
      <c r="R2" s="28">
        <v>1</v>
      </c>
      <c r="S2" s="25">
        <v>20</v>
      </c>
      <c r="T2" s="25">
        <v>0</v>
      </c>
      <c r="U2" s="25">
        <v>1</v>
      </c>
      <c r="V2" s="25">
        <v>0</v>
      </c>
      <c r="W2" s="25" t="s">
        <v>814</v>
      </c>
      <c r="X2" s="25">
        <v>1</v>
      </c>
      <c r="Y2" s="25">
        <v>0</v>
      </c>
      <c r="Z2" s="25">
        <v>1</v>
      </c>
      <c r="AA2" s="25">
        <v>2</v>
      </c>
      <c r="AB2" s="25">
        <v>1</v>
      </c>
      <c r="AC2" s="25">
        <v>0</v>
      </c>
      <c r="AD2" s="25">
        <v>1</v>
      </c>
      <c r="AE2" s="25">
        <v>0</v>
      </c>
      <c r="AF2" s="25">
        <v>0</v>
      </c>
      <c r="AG2" s="25">
        <v>0</v>
      </c>
      <c r="AH2" s="25">
        <v>0</v>
      </c>
      <c r="AI2" s="25">
        <v>1</v>
      </c>
      <c r="AJ2" s="25">
        <v>0</v>
      </c>
      <c r="AK2" s="25">
        <v>1</v>
      </c>
      <c r="AL2" s="25">
        <v>1</v>
      </c>
      <c r="AM2" s="25">
        <v>1</v>
      </c>
      <c r="AN2" s="25">
        <v>0</v>
      </c>
      <c r="AO2" s="25">
        <v>1</v>
      </c>
      <c r="AP2" s="25">
        <v>0</v>
      </c>
      <c r="AQ2" s="25">
        <v>0</v>
      </c>
      <c r="AR2" s="25">
        <v>1</v>
      </c>
      <c r="AS2" s="25">
        <v>1</v>
      </c>
      <c r="AT2" s="25">
        <v>1</v>
      </c>
      <c r="AU2" s="25">
        <v>1</v>
      </c>
      <c r="AV2" s="25">
        <v>0</v>
      </c>
      <c r="AW2" s="29">
        <v>192</v>
      </c>
      <c r="AX2" s="29" t="s">
        <v>418</v>
      </c>
      <c r="AY2" s="29" t="s">
        <v>815</v>
      </c>
      <c r="AZ2" s="29" t="s">
        <v>816</v>
      </c>
      <c r="BA2" s="29" t="s">
        <v>817</v>
      </c>
      <c r="BB2" s="30">
        <v>237</v>
      </c>
      <c r="BC2" s="29">
        <v>278</v>
      </c>
      <c r="BD2" s="29">
        <v>140</v>
      </c>
      <c r="BE2" s="29">
        <v>194</v>
      </c>
      <c r="BF2" s="29" t="s">
        <v>818</v>
      </c>
      <c r="BG2" s="29">
        <v>350</v>
      </c>
      <c r="BH2" s="29" t="s">
        <v>819</v>
      </c>
      <c r="BI2" s="29" t="s">
        <v>820</v>
      </c>
      <c r="BJ2" s="29" t="s">
        <v>821</v>
      </c>
      <c r="BK2" s="29">
        <v>3</v>
      </c>
      <c r="BL2" s="29" t="s">
        <v>822</v>
      </c>
      <c r="BM2" s="29" t="s">
        <v>823</v>
      </c>
      <c r="BN2" s="29">
        <v>23</v>
      </c>
      <c r="BO2" s="30">
        <v>172</v>
      </c>
      <c r="BP2" s="30">
        <v>505</v>
      </c>
      <c r="BQ2" s="29" t="s">
        <v>824</v>
      </c>
      <c r="BR2" s="29" t="s">
        <v>825</v>
      </c>
      <c r="BS2" s="29" t="s">
        <v>826</v>
      </c>
      <c r="BT2" s="29" t="s">
        <v>827</v>
      </c>
      <c r="BU2" s="29">
        <v>8760</v>
      </c>
      <c r="BV2" s="29">
        <v>3040</v>
      </c>
      <c r="BW2" s="29">
        <v>459000</v>
      </c>
    </row>
    <row r="3" spans="1:75" s="25" customFormat="1" ht="13.2" x14ac:dyDescent="0.25">
      <c r="A3" s="25">
        <v>3</v>
      </c>
      <c r="B3" s="26">
        <v>42046</v>
      </c>
      <c r="C3" s="26">
        <v>42074</v>
      </c>
      <c r="D3" s="26">
        <v>42075</v>
      </c>
      <c r="E3" s="26">
        <v>42053</v>
      </c>
      <c r="F3" s="26">
        <v>19163</v>
      </c>
      <c r="G3" s="27" t="s">
        <v>828</v>
      </c>
      <c r="H3" s="27">
        <v>357105</v>
      </c>
      <c r="I3" s="27" t="s">
        <v>829</v>
      </c>
      <c r="J3" s="25" t="s">
        <v>811</v>
      </c>
      <c r="K3" s="27">
        <f>DATEDIF(F3,C3,"Y")</f>
        <v>62</v>
      </c>
      <c r="L3" s="25" t="s">
        <v>812</v>
      </c>
      <c r="M3" s="25">
        <v>0</v>
      </c>
      <c r="N3" s="25" t="s">
        <v>813</v>
      </c>
      <c r="O3" s="25">
        <v>1</v>
      </c>
      <c r="P3" s="25">
        <v>20</v>
      </c>
      <c r="Q3" s="25">
        <v>1</v>
      </c>
      <c r="R3" s="28">
        <v>1</v>
      </c>
      <c r="S3" s="25">
        <v>59</v>
      </c>
      <c r="T3" s="25">
        <v>1</v>
      </c>
      <c r="U3" s="25">
        <v>0</v>
      </c>
      <c r="V3" s="25">
        <v>0</v>
      </c>
      <c r="W3" s="25" t="s">
        <v>814</v>
      </c>
      <c r="X3" s="25">
        <v>1</v>
      </c>
      <c r="Y3" s="25">
        <v>0</v>
      </c>
      <c r="Z3" s="25">
        <v>1</v>
      </c>
      <c r="AA3" s="25">
        <v>2</v>
      </c>
      <c r="AB3" s="25">
        <v>1</v>
      </c>
      <c r="AC3" s="25">
        <v>0</v>
      </c>
      <c r="AD3" s="25">
        <v>1</v>
      </c>
      <c r="AE3" s="25">
        <v>0</v>
      </c>
      <c r="AF3" s="25">
        <v>1</v>
      </c>
      <c r="AG3" s="25">
        <v>1</v>
      </c>
      <c r="AH3" s="25" t="s">
        <v>830</v>
      </c>
      <c r="AI3" s="25">
        <v>1</v>
      </c>
      <c r="AJ3" s="25">
        <v>0</v>
      </c>
      <c r="AK3" s="25">
        <v>1</v>
      </c>
      <c r="AL3" s="25">
        <v>0</v>
      </c>
      <c r="AM3" s="25">
        <v>0</v>
      </c>
      <c r="AN3" s="25">
        <v>0</v>
      </c>
      <c r="AO3" s="25">
        <v>1</v>
      </c>
      <c r="AP3" s="25">
        <v>1</v>
      </c>
      <c r="AQ3" s="25">
        <v>1</v>
      </c>
      <c r="AR3" s="25">
        <v>0</v>
      </c>
      <c r="AS3" s="25">
        <v>1</v>
      </c>
      <c r="AT3" s="25">
        <v>1</v>
      </c>
      <c r="AU3" s="25">
        <v>1</v>
      </c>
      <c r="AV3" s="25">
        <v>1</v>
      </c>
      <c r="AW3" s="29">
        <v>127</v>
      </c>
      <c r="AX3" s="29" t="s">
        <v>831</v>
      </c>
      <c r="AY3" s="29" t="s">
        <v>832</v>
      </c>
      <c r="AZ3" s="29" t="s">
        <v>833</v>
      </c>
      <c r="BA3" s="29" t="s">
        <v>834</v>
      </c>
      <c r="BB3" s="29">
        <v>176</v>
      </c>
      <c r="BC3" s="29">
        <v>245</v>
      </c>
      <c r="BD3" s="29">
        <v>86</v>
      </c>
      <c r="BE3" s="29">
        <v>52</v>
      </c>
      <c r="BF3" s="29" t="s">
        <v>835</v>
      </c>
      <c r="BG3" s="31"/>
      <c r="BH3" s="30" t="s">
        <v>836</v>
      </c>
      <c r="BI3" s="29" t="s">
        <v>837</v>
      </c>
      <c r="BJ3" s="29" t="s">
        <v>838</v>
      </c>
      <c r="BK3" s="30" t="s">
        <v>839</v>
      </c>
      <c r="BL3" s="30" t="s">
        <v>840</v>
      </c>
      <c r="BM3" s="29" t="s">
        <v>841</v>
      </c>
      <c r="BN3" s="29">
        <v>25</v>
      </c>
      <c r="BO3" s="30">
        <v>85</v>
      </c>
      <c r="BP3" s="30">
        <v>124</v>
      </c>
      <c r="BQ3" s="29" t="s">
        <v>842</v>
      </c>
      <c r="BR3" s="29" t="s">
        <v>843</v>
      </c>
      <c r="BS3" s="29">
        <v>15</v>
      </c>
      <c r="BT3" s="29" t="s">
        <v>844</v>
      </c>
      <c r="BU3" s="29">
        <v>9180</v>
      </c>
      <c r="BV3" s="29">
        <v>2550</v>
      </c>
      <c r="BW3" s="29">
        <v>177000</v>
      </c>
    </row>
    <row r="4" spans="1:75" s="25" customFormat="1" ht="13.2" x14ac:dyDescent="0.25">
      <c r="A4" s="25">
        <v>8</v>
      </c>
      <c r="B4" s="26">
        <v>42068</v>
      </c>
      <c r="C4" s="26">
        <v>42102</v>
      </c>
      <c r="D4" s="26">
        <v>42103</v>
      </c>
      <c r="E4" s="26">
        <v>42074</v>
      </c>
      <c r="F4" s="26">
        <v>24008</v>
      </c>
      <c r="G4" s="25" t="s">
        <v>845</v>
      </c>
      <c r="H4" s="25">
        <v>148903</v>
      </c>
      <c r="I4" s="25" t="s">
        <v>846</v>
      </c>
      <c r="J4" s="25" t="s">
        <v>811</v>
      </c>
      <c r="K4" s="25">
        <v>49</v>
      </c>
      <c r="L4" s="25" t="s">
        <v>812</v>
      </c>
      <c r="M4" s="25">
        <v>0</v>
      </c>
      <c r="N4" s="25" t="s">
        <v>813</v>
      </c>
      <c r="O4" s="25">
        <v>1</v>
      </c>
      <c r="P4" s="25">
        <v>20</v>
      </c>
      <c r="Q4" s="25">
        <v>1</v>
      </c>
      <c r="R4" s="28">
        <v>1</v>
      </c>
      <c r="S4" s="25">
        <v>30</v>
      </c>
      <c r="T4" s="25">
        <v>0</v>
      </c>
      <c r="U4" s="25">
        <v>1</v>
      </c>
      <c r="V4" s="25">
        <v>1</v>
      </c>
      <c r="W4" s="25" t="s">
        <v>814</v>
      </c>
      <c r="X4" s="25">
        <v>1</v>
      </c>
      <c r="Y4" s="25">
        <v>0</v>
      </c>
      <c r="Z4" s="25">
        <v>1</v>
      </c>
      <c r="AA4" s="25">
        <v>0</v>
      </c>
      <c r="AG4" s="25">
        <v>0</v>
      </c>
      <c r="AH4" s="25">
        <v>0</v>
      </c>
      <c r="AI4" s="25">
        <v>1</v>
      </c>
      <c r="AJ4" s="25">
        <v>0</v>
      </c>
      <c r="AK4" s="25">
        <v>0</v>
      </c>
      <c r="AQ4" s="25">
        <v>0</v>
      </c>
      <c r="AR4" s="25">
        <v>0</v>
      </c>
      <c r="AS4" s="25">
        <v>1</v>
      </c>
      <c r="AT4" s="25">
        <v>1</v>
      </c>
      <c r="AU4" s="25">
        <v>1</v>
      </c>
      <c r="AV4" s="25">
        <v>0</v>
      </c>
      <c r="AW4" s="29">
        <v>88</v>
      </c>
      <c r="AX4" s="29" t="s">
        <v>847</v>
      </c>
      <c r="AY4" s="29" t="s">
        <v>848</v>
      </c>
      <c r="AZ4" s="29" t="s">
        <v>833</v>
      </c>
      <c r="BA4" s="30" t="s">
        <v>849</v>
      </c>
      <c r="BB4" s="29">
        <v>139</v>
      </c>
      <c r="BC4" s="29">
        <v>197</v>
      </c>
      <c r="BD4" s="29">
        <v>85</v>
      </c>
      <c r="BE4" s="29">
        <v>54</v>
      </c>
      <c r="BF4" s="29" t="s">
        <v>850</v>
      </c>
      <c r="BG4" s="29">
        <v>381</v>
      </c>
      <c r="BH4" s="30" t="s">
        <v>851</v>
      </c>
      <c r="BI4" s="29" t="s">
        <v>852</v>
      </c>
      <c r="BJ4" s="29" t="s">
        <v>418</v>
      </c>
      <c r="BK4" s="29" t="s">
        <v>853</v>
      </c>
      <c r="BL4" s="29" t="s">
        <v>854</v>
      </c>
      <c r="BM4" s="29" t="s">
        <v>855</v>
      </c>
      <c r="BN4" s="29">
        <v>17</v>
      </c>
      <c r="BO4" s="29">
        <v>31</v>
      </c>
      <c r="BP4" s="29">
        <v>84</v>
      </c>
      <c r="BQ4" s="29" t="s">
        <v>856</v>
      </c>
      <c r="BR4" s="29" t="s">
        <v>857</v>
      </c>
      <c r="BS4" s="29" t="s">
        <v>858</v>
      </c>
      <c r="BT4" s="29" t="s">
        <v>859</v>
      </c>
      <c r="BU4" s="29">
        <v>10230</v>
      </c>
      <c r="BV4" s="29">
        <v>1390</v>
      </c>
      <c r="BW4" s="29">
        <v>279000</v>
      </c>
    </row>
    <row r="5" spans="1:75" s="25" customFormat="1" ht="13.2" x14ac:dyDescent="0.25">
      <c r="A5" s="25">
        <v>14</v>
      </c>
      <c r="B5" s="26">
        <v>42068</v>
      </c>
      <c r="C5" s="26">
        <v>42116</v>
      </c>
      <c r="D5" s="26">
        <v>42117</v>
      </c>
      <c r="E5" s="26">
        <v>42074</v>
      </c>
      <c r="F5" s="26">
        <v>25568</v>
      </c>
      <c r="G5" s="25" t="s">
        <v>860</v>
      </c>
      <c r="H5" s="25">
        <v>327961</v>
      </c>
      <c r="I5" s="25" t="s">
        <v>861</v>
      </c>
      <c r="J5" s="25" t="s">
        <v>811</v>
      </c>
      <c r="K5" s="25">
        <v>45</v>
      </c>
      <c r="L5" s="25" t="s">
        <v>812</v>
      </c>
      <c r="M5" s="25">
        <v>0</v>
      </c>
      <c r="N5" s="25" t="s">
        <v>813</v>
      </c>
      <c r="O5" s="25">
        <v>1</v>
      </c>
      <c r="P5" s="25">
        <v>20</v>
      </c>
      <c r="Q5" s="25">
        <v>1</v>
      </c>
      <c r="R5" s="28">
        <v>1</v>
      </c>
      <c r="S5" s="25">
        <v>40</v>
      </c>
      <c r="T5" s="25">
        <v>1</v>
      </c>
      <c r="U5" s="25">
        <v>0</v>
      </c>
      <c r="V5" s="25">
        <v>0</v>
      </c>
      <c r="W5" s="25" t="s">
        <v>814</v>
      </c>
      <c r="X5" s="25">
        <v>0</v>
      </c>
      <c r="Z5" s="25">
        <v>1</v>
      </c>
      <c r="AA5" s="25">
        <v>0</v>
      </c>
      <c r="AG5" s="25">
        <v>1</v>
      </c>
      <c r="AH5" s="25">
        <v>0</v>
      </c>
      <c r="AI5" s="25">
        <v>1</v>
      </c>
      <c r="AJ5" s="25">
        <v>1</v>
      </c>
      <c r="AK5" s="25">
        <v>1</v>
      </c>
      <c r="AL5" s="25">
        <v>0</v>
      </c>
      <c r="AM5" s="25">
        <v>0</v>
      </c>
      <c r="AN5" s="25">
        <v>0</v>
      </c>
      <c r="AO5" s="25">
        <v>0</v>
      </c>
      <c r="AP5" s="25">
        <v>1</v>
      </c>
      <c r="AQ5" s="25">
        <v>0</v>
      </c>
      <c r="AR5" s="25">
        <v>0</v>
      </c>
      <c r="AS5" s="25">
        <v>1</v>
      </c>
      <c r="AT5" s="25">
        <v>0</v>
      </c>
      <c r="AU5" s="25">
        <v>0</v>
      </c>
      <c r="AV5" s="25">
        <v>1</v>
      </c>
      <c r="AW5" s="29">
        <v>90</v>
      </c>
      <c r="AX5" s="29" t="s">
        <v>862</v>
      </c>
      <c r="AY5" s="29" t="s">
        <v>863</v>
      </c>
      <c r="AZ5" s="29" t="s">
        <v>864</v>
      </c>
      <c r="BA5" s="29" t="s">
        <v>865</v>
      </c>
      <c r="BB5" s="29">
        <v>170</v>
      </c>
      <c r="BC5" s="29">
        <v>176</v>
      </c>
      <c r="BD5" s="29">
        <v>214</v>
      </c>
      <c r="BE5" s="29">
        <v>199</v>
      </c>
      <c r="BF5" s="29" t="s">
        <v>866</v>
      </c>
      <c r="BG5" s="29">
        <v>246</v>
      </c>
      <c r="BH5" s="30" t="s">
        <v>867</v>
      </c>
      <c r="BI5" s="29" t="s">
        <v>868</v>
      </c>
      <c r="BJ5" s="29" t="s">
        <v>869</v>
      </c>
      <c r="BK5" s="30" t="s">
        <v>870</v>
      </c>
      <c r="BL5" s="29" t="s">
        <v>871</v>
      </c>
      <c r="BM5" s="29" t="s">
        <v>872</v>
      </c>
      <c r="BN5" s="29">
        <v>45</v>
      </c>
      <c r="BO5" s="30">
        <v>1197</v>
      </c>
      <c r="BP5" s="32">
        <v>166</v>
      </c>
      <c r="BQ5" s="29" t="s">
        <v>873</v>
      </c>
      <c r="BR5" s="29" t="s">
        <v>874</v>
      </c>
      <c r="BS5" s="29" t="s">
        <v>875</v>
      </c>
      <c r="BT5" s="29" t="s">
        <v>876</v>
      </c>
      <c r="BU5" s="29">
        <v>8190</v>
      </c>
      <c r="BV5" s="29">
        <v>2790</v>
      </c>
      <c r="BW5" s="29">
        <v>177000</v>
      </c>
    </row>
    <row r="6" spans="1:75" s="25" customFormat="1" ht="13.2" x14ac:dyDescent="0.25">
      <c r="A6" s="25">
        <v>16</v>
      </c>
      <c r="B6" s="26">
        <v>42067</v>
      </c>
      <c r="C6" s="26">
        <v>42123</v>
      </c>
      <c r="D6" s="26">
        <v>42124</v>
      </c>
      <c r="E6" s="26">
        <v>42074</v>
      </c>
      <c r="F6" s="26">
        <v>19964</v>
      </c>
      <c r="G6" s="25" t="s">
        <v>877</v>
      </c>
      <c r="H6" s="25">
        <v>228716</v>
      </c>
      <c r="I6" s="25" t="s">
        <v>878</v>
      </c>
      <c r="J6" s="25" t="s">
        <v>879</v>
      </c>
      <c r="K6" s="25">
        <v>60</v>
      </c>
      <c r="L6" s="25" t="s">
        <v>812</v>
      </c>
      <c r="M6" s="25">
        <v>0</v>
      </c>
      <c r="N6" s="25" t="s">
        <v>813</v>
      </c>
      <c r="O6" s="25">
        <v>1</v>
      </c>
      <c r="P6" s="25">
        <v>20</v>
      </c>
      <c r="Q6" s="25">
        <v>1</v>
      </c>
      <c r="R6" s="28">
        <v>1</v>
      </c>
      <c r="S6" s="25">
        <v>120</v>
      </c>
      <c r="T6" s="25">
        <v>1</v>
      </c>
      <c r="U6" s="25">
        <v>0</v>
      </c>
      <c r="V6" s="25">
        <v>0</v>
      </c>
      <c r="W6" s="25" t="s">
        <v>814</v>
      </c>
      <c r="X6" s="25">
        <v>1</v>
      </c>
      <c r="Y6" s="25">
        <v>0</v>
      </c>
      <c r="Z6" s="25">
        <v>0</v>
      </c>
      <c r="AA6" s="25">
        <v>1</v>
      </c>
      <c r="AB6" s="25">
        <v>0</v>
      </c>
      <c r="AC6" s="25">
        <v>0</v>
      </c>
      <c r="AD6" s="25">
        <v>1</v>
      </c>
      <c r="AE6" s="25">
        <v>0</v>
      </c>
      <c r="AF6" s="25">
        <v>0</v>
      </c>
      <c r="AG6" s="25">
        <v>0</v>
      </c>
      <c r="AH6" s="25" t="s">
        <v>880</v>
      </c>
      <c r="AI6" s="25">
        <v>0</v>
      </c>
      <c r="AJ6" s="25">
        <v>0</v>
      </c>
      <c r="AK6" s="25">
        <v>1</v>
      </c>
      <c r="AL6" s="25">
        <v>1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1</v>
      </c>
      <c r="AS6" s="25">
        <v>0</v>
      </c>
      <c r="AT6" s="25">
        <v>1</v>
      </c>
      <c r="AU6" s="25">
        <v>1</v>
      </c>
      <c r="AV6" s="25">
        <v>1</v>
      </c>
      <c r="AW6" s="29">
        <v>116</v>
      </c>
      <c r="AX6" s="29" t="s">
        <v>867</v>
      </c>
      <c r="AY6" s="29">
        <v>7</v>
      </c>
      <c r="AZ6" s="29">
        <v>4</v>
      </c>
      <c r="BA6" s="29" t="s">
        <v>881</v>
      </c>
      <c r="BB6" s="30">
        <v>57</v>
      </c>
      <c r="BC6" s="29">
        <v>223</v>
      </c>
      <c r="BD6" s="29">
        <v>96</v>
      </c>
      <c r="BE6" s="29">
        <v>113</v>
      </c>
      <c r="BF6" s="29" t="s">
        <v>882</v>
      </c>
      <c r="BG6" s="29">
        <v>242</v>
      </c>
      <c r="BH6" s="31"/>
      <c r="BI6" s="29" t="s">
        <v>883</v>
      </c>
      <c r="BJ6" s="29" t="s">
        <v>884</v>
      </c>
      <c r="BK6" s="29" t="s">
        <v>885</v>
      </c>
      <c r="BL6" s="29" t="s">
        <v>871</v>
      </c>
      <c r="BM6" s="29" t="s">
        <v>886</v>
      </c>
      <c r="BN6" s="29">
        <v>29</v>
      </c>
      <c r="BO6" s="30">
        <v>174</v>
      </c>
      <c r="BP6" s="29">
        <v>63</v>
      </c>
      <c r="BQ6" s="29" t="s">
        <v>887</v>
      </c>
      <c r="BR6" s="29" t="s">
        <v>888</v>
      </c>
      <c r="BS6" s="29" t="s">
        <v>889</v>
      </c>
      <c r="BT6" s="29" t="s">
        <v>890</v>
      </c>
      <c r="BU6" s="29">
        <v>7980</v>
      </c>
      <c r="BV6" s="29">
        <v>2790</v>
      </c>
      <c r="BW6" s="29">
        <v>156000</v>
      </c>
    </row>
    <row r="7" spans="1:75" s="25" customFormat="1" ht="13.2" x14ac:dyDescent="0.25">
      <c r="A7" s="25">
        <v>17</v>
      </c>
      <c r="B7" s="26">
        <v>42053</v>
      </c>
      <c r="C7" s="26">
        <v>42123</v>
      </c>
      <c r="D7" s="26">
        <v>42124</v>
      </c>
      <c r="E7" s="26">
        <v>42114</v>
      </c>
      <c r="F7" s="26">
        <v>22031</v>
      </c>
      <c r="G7" s="25" t="s">
        <v>891</v>
      </c>
      <c r="H7" s="25">
        <v>643569</v>
      </c>
      <c r="I7" s="25" t="s">
        <v>892</v>
      </c>
      <c r="J7" s="25" t="s">
        <v>811</v>
      </c>
      <c r="K7" s="25">
        <v>55</v>
      </c>
      <c r="L7" s="25" t="s">
        <v>812</v>
      </c>
      <c r="M7" s="25">
        <v>0</v>
      </c>
      <c r="N7" s="25" t="s">
        <v>813</v>
      </c>
      <c r="O7" s="25">
        <v>1</v>
      </c>
      <c r="P7" s="25">
        <v>30</v>
      </c>
      <c r="Q7" s="25">
        <v>1</v>
      </c>
      <c r="R7" s="28">
        <v>1</v>
      </c>
      <c r="S7" s="25">
        <v>90</v>
      </c>
      <c r="T7" s="25">
        <v>1</v>
      </c>
      <c r="U7" s="25">
        <v>1</v>
      </c>
      <c r="V7" s="25">
        <v>0</v>
      </c>
      <c r="W7" s="25" t="s">
        <v>893</v>
      </c>
      <c r="X7" s="25">
        <v>0</v>
      </c>
      <c r="Z7" s="25">
        <v>0</v>
      </c>
      <c r="AA7" s="25">
        <v>0</v>
      </c>
      <c r="AG7" s="25">
        <v>1</v>
      </c>
      <c r="AH7" s="25">
        <v>0</v>
      </c>
      <c r="AI7" s="25">
        <v>1</v>
      </c>
      <c r="AJ7" s="25">
        <v>0</v>
      </c>
      <c r="AK7" s="25">
        <v>1</v>
      </c>
      <c r="AL7" s="25">
        <v>1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1</v>
      </c>
      <c r="AT7" s="25">
        <v>0</v>
      </c>
      <c r="AU7" s="25">
        <v>0</v>
      </c>
      <c r="AV7" s="25">
        <v>0</v>
      </c>
      <c r="AW7" s="29">
        <v>69</v>
      </c>
      <c r="AX7" s="29" t="s">
        <v>894</v>
      </c>
      <c r="AY7" s="29" t="s">
        <v>895</v>
      </c>
      <c r="AZ7" s="29" t="s">
        <v>896</v>
      </c>
      <c r="BA7" s="29" t="s">
        <v>897</v>
      </c>
      <c r="BB7" s="30">
        <v>276</v>
      </c>
      <c r="BC7" s="29">
        <v>229</v>
      </c>
      <c r="BD7" s="29">
        <v>346</v>
      </c>
      <c r="BE7" s="29">
        <v>100</v>
      </c>
      <c r="BF7" s="29" t="s">
        <v>898</v>
      </c>
      <c r="BG7" s="29">
        <v>235</v>
      </c>
      <c r="BH7" s="30" t="s">
        <v>858</v>
      </c>
      <c r="BI7" s="29" t="s">
        <v>899</v>
      </c>
      <c r="BJ7" s="29" t="s">
        <v>418</v>
      </c>
      <c r="BK7" s="30" t="s">
        <v>900</v>
      </c>
      <c r="BL7" s="29" t="s">
        <v>901</v>
      </c>
      <c r="BM7" s="29" t="s">
        <v>902</v>
      </c>
      <c r="BN7" s="29">
        <v>9</v>
      </c>
      <c r="BO7" s="29">
        <v>26</v>
      </c>
      <c r="BP7" s="29">
        <v>102</v>
      </c>
      <c r="BQ7" s="29" t="s">
        <v>903</v>
      </c>
      <c r="BR7" s="29" t="s">
        <v>822</v>
      </c>
      <c r="BS7" s="29" t="s">
        <v>904</v>
      </c>
      <c r="BT7" s="29">
        <v>94</v>
      </c>
      <c r="BU7" s="29">
        <v>10680</v>
      </c>
      <c r="BV7" s="29">
        <v>3620</v>
      </c>
      <c r="BW7" s="29">
        <v>151000</v>
      </c>
    </row>
    <row r="8" spans="1:75" s="25" customFormat="1" ht="13.2" x14ac:dyDescent="0.25">
      <c r="A8" s="25">
        <v>20</v>
      </c>
      <c r="B8" s="26">
        <v>42074</v>
      </c>
      <c r="C8" s="26">
        <v>42130</v>
      </c>
      <c r="D8" s="26">
        <v>42131</v>
      </c>
      <c r="E8" s="26">
        <v>42081</v>
      </c>
      <c r="F8" s="26">
        <v>22372</v>
      </c>
      <c r="G8" s="25" t="s">
        <v>905</v>
      </c>
      <c r="H8" s="25">
        <v>445631</v>
      </c>
      <c r="I8" s="25" t="s">
        <v>906</v>
      </c>
      <c r="J8" s="25" t="s">
        <v>811</v>
      </c>
      <c r="K8" s="25">
        <v>54</v>
      </c>
      <c r="L8" s="25" t="s">
        <v>812</v>
      </c>
      <c r="M8" s="25">
        <v>0</v>
      </c>
      <c r="N8" s="25" t="s">
        <v>813</v>
      </c>
      <c r="O8" s="25">
        <v>1</v>
      </c>
      <c r="P8" s="25">
        <v>20</v>
      </c>
      <c r="Q8" s="25">
        <v>1</v>
      </c>
      <c r="R8" s="28">
        <v>1</v>
      </c>
      <c r="S8" s="25">
        <v>44</v>
      </c>
      <c r="T8" s="25">
        <v>1</v>
      </c>
      <c r="U8" s="25">
        <v>0</v>
      </c>
      <c r="V8" s="25">
        <v>0</v>
      </c>
      <c r="W8" s="25" t="s">
        <v>814</v>
      </c>
      <c r="X8" s="25">
        <v>0</v>
      </c>
      <c r="Z8" s="25">
        <v>1</v>
      </c>
      <c r="AA8" s="25">
        <v>0</v>
      </c>
      <c r="AG8" s="25">
        <v>1</v>
      </c>
      <c r="AH8" s="25">
        <v>0</v>
      </c>
      <c r="AI8" s="25">
        <v>1</v>
      </c>
      <c r="AJ8" s="25">
        <v>0</v>
      </c>
      <c r="AK8" s="25">
        <v>0</v>
      </c>
      <c r="AQ8" s="25">
        <v>0</v>
      </c>
      <c r="AR8" s="25">
        <v>0</v>
      </c>
      <c r="AS8" s="25">
        <v>1</v>
      </c>
      <c r="AT8" s="25">
        <v>0</v>
      </c>
      <c r="AU8" s="25">
        <v>0</v>
      </c>
      <c r="AV8" s="25">
        <v>0</v>
      </c>
      <c r="AW8" s="29">
        <v>109</v>
      </c>
      <c r="AX8" s="29">
        <v>6</v>
      </c>
      <c r="AY8" s="29" t="s">
        <v>907</v>
      </c>
      <c r="AZ8" s="29" t="s">
        <v>908</v>
      </c>
      <c r="BA8" s="29">
        <v>36</v>
      </c>
      <c r="BB8" s="29">
        <v>153</v>
      </c>
      <c r="BC8" s="29">
        <v>285</v>
      </c>
      <c r="BD8" s="29">
        <v>306</v>
      </c>
      <c r="BE8" s="29">
        <v>200</v>
      </c>
      <c r="BF8" s="29" t="s">
        <v>909</v>
      </c>
      <c r="BG8" s="29">
        <v>303</v>
      </c>
      <c r="BH8" s="29" t="s">
        <v>910</v>
      </c>
      <c r="BI8" s="31"/>
      <c r="BJ8" s="29" t="s">
        <v>911</v>
      </c>
      <c r="BK8" s="29" t="s">
        <v>874</v>
      </c>
      <c r="BL8" s="33" t="s">
        <v>912</v>
      </c>
      <c r="BM8" s="29" t="s">
        <v>902</v>
      </c>
      <c r="BN8" s="29">
        <v>40</v>
      </c>
      <c r="BO8" s="30">
        <v>243</v>
      </c>
      <c r="BP8" s="30">
        <v>126</v>
      </c>
      <c r="BQ8" s="29" t="s">
        <v>913</v>
      </c>
      <c r="BR8" s="29" t="s">
        <v>914</v>
      </c>
      <c r="BS8" s="29" t="s">
        <v>915</v>
      </c>
      <c r="BT8" s="29" t="s">
        <v>916</v>
      </c>
      <c r="BU8" s="29">
        <v>7410</v>
      </c>
      <c r="BV8" s="29">
        <v>2320</v>
      </c>
      <c r="BW8" s="29">
        <v>123000</v>
      </c>
    </row>
    <row r="9" spans="1:75" s="25" customFormat="1" ht="13.2" x14ac:dyDescent="0.25">
      <c r="A9" s="25">
        <v>21</v>
      </c>
      <c r="B9" s="26">
        <v>42076</v>
      </c>
      <c r="C9" s="26">
        <v>42130</v>
      </c>
      <c r="D9" s="26">
        <v>42131</v>
      </c>
      <c r="E9" s="26">
        <v>42081</v>
      </c>
      <c r="F9" s="26">
        <v>15154</v>
      </c>
      <c r="G9" s="25" t="s">
        <v>917</v>
      </c>
      <c r="H9" s="25">
        <v>381428</v>
      </c>
      <c r="I9" s="25" t="s">
        <v>918</v>
      </c>
      <c r="J9" s="25" t="s">
        <v>811</v>
      </c>
      <c r="K9" s="25">
        <v>73</v>
      </c>
      <c r="L9" s="25" t="s">
        <v>812</v>
      </c>
      <c r="M9" s="25">
        <v>0</v>
      </c>
      <c r="N9" s="25" t="s">
        <v>813</v>
      </c>
      <c r="O9" s="25">
        <v>0</v>
      </c>
      <c r="R9" s="28">
        <v>1</v>
      </c>
      <c r="S9" s="25">
        <v>80</v>
      </c>
      <c r="T9" s="25">
        <v>1</v>
      </c>
      <c r="U9" s="25">
        <v>0</v>
      </c>
      <c r="V9" s="25">
        <v>0</v>
      </c>
      <c r="W9" s="25" t="s">
        <v>814</v>
      </c>
      <c r="X9" s="25">
        <v>0</v>
      </c>
      <c r="Z9" s="25">
        <v>1</v>
      </c>
      <c r="AA9" s="25">
        <v>0</v>
      </c>
      <c r="AG9" s="25">
        <v>1</v>
      </c>
      <c r="AH9" s="25">
        <v>0</v>
      </c>
      <c r="AI9" s="25">
        <v>0</v>
      </c>
      <c r="AJ9" s="25">
        <v>0</v>
      </c>
      <c r="AK9" s="25">
        <v>1</v>
      </c>
      <c r="AL9" s="25">
        <v>0</v>
      </c>
      <c r="AM9" s="25">
        <v>0</v>
      </c>
      <c r="AN9" s="25">
        <v>0</v>
      </c>
      <c r="AO9" s="25">
        <v>1</v>
      </c>
      <c r="AP9" s="25">
        <v>0</v>
      </c>
      <c r="AQ9" s="25">
        <v>0</v>
      </c>
      <c r="AR9" s="25">
        <v>1</v>
      </c>
      <c r="AS9" s="25">
        <v>1</v>
      </c>
      <c r="AT9" s="25">
        <v>0</v>
      </c>
      <c r="AU9" s="25">
        <v>0</v>
      </c>
      <c r="AV9" s="25">
        <v>1</v>
      </c>
      <c r="AW9" s="29">
        <v>72</v>
      </c>
      <c r="AX9" s="29" t="s">
        <v>919</v>
      </c>
      <c r="AY9" s="29" t="s">
        <v>920</v>
      </c>
      <c r="AZ9" s="29">
        <v>4</v>
      </c>
      <c r="BA9" s="29" t="s">
        <v>897</v>
      </c>
      <c r="BB9" s="29">
        <v>215</v>
      </c>
      <c r="BC9" s="29">
        <v>219</v>
      </c>
      <c r="BD9" s="29">
        <v>93</v>
      </c>
      <c r="BE9" s="29">
        <v>99</v>
      </c>
      <c r="BF9" s="29" t="s">
        <v>921</v>
      </c>
      <c r="BG9" s="29">
        <v>237</v>
      </c>
      <c r="BH9" s="29">
        <v>17</v>
      </c>
      <c r="BI9" s="29" t="s">
        <v>922</v>
      </c>
      <c r="BJ9" s="29" t="s">
        <v>843</v>
      </c>
      <c r="BK9" s="29" t="s">
        <v>923</v>
      </c>
      <c r="BL9" s="29" t="s">
        <v>924</v>
      </c>
      <c r="BM9" s="33" t="s">
        <v>925</v>
      </c>
      <c r="BN9" s="29">
        <v>45</v>
      </c>
      <c r="BO9" s="29">
        <v>25</v>
      </c>
      <c r="BP9" s="29">
        <v>88</v>
      </c>
      <c r="BQ9" s="29" t="s">
        <v>926</v>
      </c>
      <c r="BR9" s="29" t="s">
        <v>927</v>
      </c>
      <c r="BS9" s="29" t="s">
        <v>928</v>
      </c>
      <c r="BT9" s="29" t="s">
        <v>929</v>
      </c>
      <c r="BU9" s="29">
        <v>8760</v>
      </c>
      <c r="BV9" s="29">
        <v>1440</v>
      </c>
      <c r="BW9" s="29">
        <v>174000</v>
      </c>
    </row>
    <row r="10" spans="1:75" s="25" customFormat="1" ht="13.2" x14ac:dyDescent="0.25">
      <c r="A10" s="25">
        <v>23</v>
      </c>
      <c r="B10" s="26">
        <v>42074</v>
      </c>
      <c r="C10" s="26">
        <v>42137</v>
      </c>
      <c r="D10" s="26">
        <v>42138</v>
      </c>
      <c r="E10" s="26">
        <v>42081</v>
      </c>
      <c r="F10" s="26">
        <v>22768</v>
      </c>
      <c r="G10" s="25" t="s">
        <v>930</v>
      </c>
      <c r="H10" s="25">
        <v>460045</v>
      </c>
      <c r="I10" s="25" t="s">
        <v>931</v>
      </c>
      <c r="J10" s="25" t="s">
        <v>811</v>
      </c>
      <c r="K10" s="25">
        <v>53</v>
      </c>
      <c r="L10" s="25" t="s">
        <v>812</v>
      </c>
      <c r="M10" s="25">
        <v>0</v>
      </c>
      <c r="N10" s="25" t="s">
        <v>813</v>
      </c>
      <c r="O10" s="25">
        <v>1</v>
      </c>
      <c r="P10" s="25">
        <v>10</v>
      </c>
      <c r="Q10" s="25">
        <v>0</v>
      </c>
      <c r="R10" s="28">
        <v>1</v>
      </c>
      <c r="S10" s="25">
        <v>45</v>
      </c>
      <c r="T10" s="25">
        <v>1</v>
      </c>
      <c r="U10" s="25">
        <v>2</v>
      </c>
      <c r="V10" s="25">
        <v>1</v>
      </c>
      <c r="W10" s="25" t="s">
        <v>814</v>
      </c>
      <c r="X10" s="25">
        <v>1</v>
      </c>
      <c r="Y10" s="25">
        <v>0</v>
      </c>
      <c r="Z10" s="25">
        <v>1</v>
      </c>
      <c r="AA10" s="25">
        <v>1</v>
      </c>
      <c r="AB10" s="25">
        <v>1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1</v>
      </c>
      <c r="AK10" s="25">
        <v>0</v>
      </c>
      <c r="AQ10" s="25">
        <v>0</v>
      </c>
      <c r="AR10" s="25">
        <v>0</v>
      </c>
      <c r="AS10" s="25">
        <v>1</v>
      </c>
      <c r="AT10" s="25">
        <v>1</v>
      </c>
      <c r="AU10" s="25">
        <v>1</v>
      </c>
      <c r="AV10" s="25">
        <v>0</v>
      </c>
      <c r="AW10" s="29">
        <v>143</v>
      </c>
      <c r="AX10" s="29" t="s">
        <v>907</v>
      </c>
      <c r="AY10" s="29" t="s">
        <v>932</v>
      </c>
      <c r="AZ10" s="29" t="s">
        <v>816</v>
      </c>
      <c r="BA10" s="29" t="s">
        <v>933</v>
      </c>
      <c r="BB10" s="29">
        <v>122</v>
      </c>
      <c r="BC10" s="29">
        <v>156</v>
      </c>
      <c r="BD10" s="29">
        <v>64</v>
      </c>
      <c r="BE10" s="29">
        <v>76</v>
      </c>
      <c r="BF10" s="29">
        <v>176</v>
      </c>
      <c r="BG10" s="29">
        <v>298</v>
      </c>
      <c r="BH10" s="29" t="s">
        <v>934</v>
      </c>
      <c r="BI10" s="29" t="s">
        <v>935</v>
      </c>
      <c r="BJ10" s="29" t="s">
        <v>911</v>
      </c>
      <c r="BK10" s="29">
        <v>3</v>
      </c>
      <c r="BL10" s="30" t="s">
        <v>936</v>
      </c>
      <c r="BM10" s="29" t="s">
        <v>937</v>
      </c>
      <c r="BN10" s="29">
        <v>27</v>
      </c>
      <c r="BO10" s="29">
        <v>21</v>
      </c>
      <c r="BP10" s="30">
        <v>157</v>
      </c>
      <c r="BQ10" s="29" t="s">
        <v>938</v>
      </c>
      <c r="BR10" s="29" t="s">
        <v>939</v>
      </c>
      <c r="BS10" s="29" t="s">
        <v>940</v>
      </c>
      <c r="BT10" s="29" t="s">
        <v>941</v>
      </c>
      <c r="BU10" s="29">
        <v>11690</v>
      </c>
      <c r="BV10" s="29">
        <v>2470</v>
      </c>
      <c r="BW10" s="29">
        <v>219000</v>
      </c>
    </row>
    <row r="11" spans="1:75" s="25" customFormat="1" ht="13.2" x14ac:dyDescent="0.25">
      <c r="A11" s="25">
        <v>24</v>
      </c>
      <c r="B11" s="26">
        <v>42088</v>
      </c>
      <c r="C11" s="26">
        <v>42137</v>
      </c>
      <c r="D11" s="26">
        <v>42138</v>
      </c>
      <c r="E11" s="26">
        <v>42102</v>
      </c>
      <c r="F11" s="26">
        <v>18441</v>
      </c>
      <c r="G11" s="25" t="s">
        <v>942</v>
      </c>
      <c r="H11" s="25">
        <v>236586</v>
      </c>
      <c r="I11" s="25" t="s">
        <v>943</v>
      </c>
      <c r="J11" s="25" t="s">
        <v>811</v>
      </c>
      <c r="K11" s="25">
        <v>64</v>
      </c>
      <c r="L11" s="25" t="s">
        <v>812</v>
      </c>
      <c r="M11" s="25">
        <v>0</v>
      </c>
      <c r="N11" s="25" t="s">
        <v>813</v>
      </c>
      <c r="O11" s="25">
        <v>1</v>
      </c>
      <c r="P11" s="25">
        <v>40</v>
      </c>
      <c r="Q11" s="25">
        <v>1</v>
      </c>
      <c r="R11" s="28">
        <v>1</v>
      </c>
      <c r="S11" s="25">
        <v>90</v>
      </c>
      <c r="T11" s="25">
        <v>1</v>
      </c>
      <c r="U11" s="25">
        <v>0</v>
      </c>
      <c r="V11" s="25">
        <v>0</v>
      </c>
      <c r="W11" s="25" t="s">
        <v>814</v>
      </c>
      <c r="X11" s="25">
        <v>1</v>
      </c>
      <c r="Y11" s="25">
        <v>0</v>
      </c>
      <c r="Z11" s="25">
        <v>0</v>
      </c>
      <c r="AA11" s="25">
        <v>0</v>
      </c>
      <c r="AG11" s="25">
        <v>1</v>
      </c>
      <c r="AH11" s="25">
        <v>0</v>
      </c>
      <c r="AI11" s="25">
        <v>0</v>
      </c>
      <c r="AJ11" s="25">
        <v>0</v>
      </c>
      <c r="AK11" s="25">
        <v>0</v>
      </c>
      <c r="AQ11" s="25">
        <v>0</v>
      </c>
      <c r="AR11" s="25">
        <v>0</v>
      </c>
      <c r="AS11" s="25">
        <v>1</v>
      </c>
      <c r="AT11" s="25">
        <v>0</v>
      </c>
      <c r="AU11" s="25" t="s">
        <v>944</v>
      </c>
      <c r="AV11" s="25">
        <v>0</v>
      </c>
      <c r="AW11" s="29">
        <v>126</v>
      </c>
      <c r="AX11" s="29" t="s">
        <v>945</v>
      </c>
      <c r="AY11" s="29" t="s">
        <v>932</v>
      </c>
      <c r="AZ11" s="29" t="s">
        <v>946</v>
      </c>
      <c r="BA11" s="29" t="s">
        <v>947</v>
      </c>
      <c r="BB11" s="30">
        <v>375</v>
      </c>
      <c r="BC11" s="29">
        <v>157</v>
      </c>
      <c r="BD11" s="29">
        <v>102</v>
      </c>
      <c r="BE11" s="29">
        <v>46</v>
      </c>
      <c r="BF11" s="29">
        <v>122</v>
      </c>
      <c r="BG11" s="29">
        <v>234</v>
      </c>
      <c r="BH11" s="29" t="s">
        <v>948</v>
      </c>
      <c r="BI11" s="29" t="s">
        <v>949</v>
      </c>
      <c r="BJ11" s="29" t="s">
        <v>869</v>
      </c>
      <c r="BK11" s="29">
        <v>3</v>
      </c>
      <c r="BL11" s="29" t="s">
        <v>950</v>
      </c>
      <c r="BM11" s="29" t="s">
        <v>951</v>
      </c>
      <c r="BN11" s="29">
        <v>14</v>
      </c>
      <c r="BO11" s="29">
        <v>28</v>
      </c>
      <c r="BP11" s="29">
        <v>81</v>
      </c>
      <c r="BQ11" s="29">
        <v>1</v>
      </c>
      <c r="BR11" s="29" t="s">
        <v>885</v>
      </c>
      <c r="BS11" s="29" t="s">
        <v>952</v>
      </c>
      <c r="BT11" s="29" t="s">
        <v>953</v>
      </c>
      <c r="BU11" s="29">
        <v>8170</v>
      </c>
      <c r="BV11" s="29">
        <v>1530</v>
      </c>
      <c r="BW11" s="29">
        <v>133000</v>
      </c>
    </row>
    <row r="12" spans="1:75" s="25" customFormat="1" ht="13.2" x14ac:dyDescent="0.25">
      <c r="A12" s="25">
        <v>26</v>
      </c>
      <c r="B12" s="26">
        <v>42082</v>
      </c>
      <c r="C12" s="26">
        <v>42144</v>
      </c>
      <c r="D12" s="26">
        <v>42145</v>
      </c>
      <c r="E12" s="26">
        <v>42102</v>
      </c>
      <c r="F12" s="26">
        <v>24808</v>
      </c>
      <c r="G12" s="25" t="s">
        <v>954</v>
      </c>
      <c r="H12" s="25">
        <v>481574</v>
      </c>
      <c r="I12" s="25" t="s">
        <v>955</v>
      </c>
      <c r="J12" s="25" t="s">
        <v>811</v>
      </c>
      <c r="K12" s="25">
        <v>47</v>
      </c>
      <c r="L12" s="25" t="s">
        <v>812</v>
      </c>
      <c r="M12" s="25">
        <v>0</v>
      </c>
      <c r="N12" s="25" t="s">
        <v>813</v>
      </c>
      <c r="O12" s="25">
        <v>0</v>
      </c>
      <c r="R12" s="28">
        <v>1</v>
      </c>
      <c r="S12" s="25">
        <v>40</v>
      </c>
      <c r="T12" s="25">
        <v>1</v>
      </c>
      <c r="U12" s="25">
        <v>0</v>
      </c>
      <c r="V12" s="25">
        <v>0</v>
      </c>
      <c r="W12" s="25" t="s">
        <v>814</v>
      </c>
      <c r="X12" s="25">
        <v>0</v>
      </c>
      <c r="Z12" s="25">
        <v>1</v>
      </c>
      <c r="AA12" s="25">
        <v>1</v>
      </c>
      <c r="AB12" s="25">
        <v>1</v>
      </c>
      <c r="AC12" s="25">
        <v>0</v>
      </c>
      <c r="AD12" s="25">
        <v>0</v>
      </c>
      <c r="AE12" s="25">
        <v>0</v>
      </c>
      <c r="AF12" s="25">
        <v>0</v>
      </c>
      <c r="AG12" s="25">
        <v>1</v>
      </c>
      <c r="AH12" s="25">
        <v>0</v>
      </c>
      <c r="AI12" s="25">
        <v>0</v>
      </c>
      <c r="AJ12" s="25">
        <v>0</v>
      </c>
      <c r="AK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9">
        <v>85</v>
      </c>
      <c r="AX12" s="29" t="s">
        <v>919</v>
      </c>
      <c r="AY12" s="29">
        <v>7</v>
      </c>
      <c r="AZ12" s="29">
        <v>4</v>
      </c>
      <c r="BA12" s="29" t="s">
        <v>956</v>
      </c>
      <c r="BB12" s="30">
        <v>229</v>
      </c>
      <c r="BC12" s="29">
        <v>157</v>
      </c>
      <c r="BD12" s="29">
        <v>107</v>
      </c>
      <c r="BE12" s="29">
        <v>64</v>
      </c>
      <c r="BF12" s="29" t="s">
        <v>957</v>
      </c>
      <c r="BG12" s="29">
        <v>299</v>
      </c>
      <c r="BH12" s="29" t="s">
        <v>958</v>
      </c>
      <c r="BI12" s="29" t="s">
        <v>959</v>
      </c>
      <c r="BJ12" s="29" t="s">
        <v>960</v>
      </c>
      <c r="BK12" s="29" t="s">
        <v>825</v>
      </c>
      <c r="BL12" s="29" t="s">
        <v>854</v>
      </c>
      <c r="BM12" s="29" t="s">
        <v>961</v>
      </c>
      <c r="BN12" s="29">
        <v>13</v>
      </c>
      <c r="BO12" s="29">
        <v>38</v>
      </c>
      <c r="BP12" s="29">
        <v>72</v>
      </c>
      <c r="BQ12" s="29" t="s">
        <v>914</v>
      </c>
      <c r="BR12" s="29" t="s">
        <v>962</v>
      </c>
      <c r="BS12" s="29" t="s">
        <v>963</v>
      </c>
      <c r="BT12" s="29" t="s">
        <v>964</v>
      </c>
      <c r="BU12" s="29">
        <v>6350</v>
      </c>
      <c r="BV12" s="29">
        <v>1800</v>
      </c>
      <c r="BW12" s="29">
        <v>274000</v>
      </c>
    </row>
    <row r="13" spans="1:75" s="25" customFormat="1" ht="13.2" x14ac:dyDescent="0.25">
      <c r="A13" s="25">
        <v>29</v>
      </c>
      <c r="B13" s="26">
        <v>42076</v>
      </c>
      <c r="C13" s="26">
        <v>42151</v>
      </c>
      <c r="D13" s="26">
        <v>42152</v>
      </c>
      <c r="E13" s="26">
        <v>42081</v>
      </c>
      <c r="F13" s="26">
        <v>26349</v>
      </c>
      <c r="G13" s="25" t="s">
        <v>965</v>
      </c>
      <c r="H13" s="25">
        <v>443645</v>
      </c>
      <c r="I13" s="25" t="s">
        <v>966</v>
      </c>
      <c r="J13" s="25" t="s">
        <v>879</v>
      </c>
      <c r="K13" s="34">
        <v>43</v>
      </c>
      <c r="L13" s="25" t="s">
        <v>812</v>
      </c>
      <c r="M13" s="25">
        <v>0</v>
      </c>
      <c r="N13" s="25" t="s">
        <v>813</v>
      </c>
      <c r="O13" s="25">
        <v>1</v>
      </c>
      <c r="P13" s="25">
        <v>10</v>
      </c>
      <c r="Q13" s="25">
        <v>0</v>
      </c>
      <c r="R13" s="28">
        <v>0</v>
      </c>
      <c r="U13" s="25">
        <v>0</v>
      </c>
      <c r="V13" s="25">
        <v>0</v>
      </c>
      <c r="W13" s="25" t="s">
        <v>967</v>
      </c>
      <c r="X13" s="25">
        <v>0</v>
      </c>
      <c r="Z13" s="25">
        <v>0</v>
      </c>
      <c r="AA13" s="25">
        <v>1</v>
      </c>
      <c r="AB13" s="25">
        <v>1</v>
      </c>
      <c r="AC13" s="25">
        <v>0</v>
      </c>
      <c r="AD13" s="25">
        <v>0</v>
      </c>
      <c r="AE13" s="25">
        <v>0</v>
      </c>
      <c r="AF13" s="25">
        <v>0</v>
      </c>
      <c r="AG13" s="25">
        <v>1</v>
      </c>
      <c r="AH13" s="25">
        <v>0</v>
      </c>
      <c r="AI13" s="25">
        <v>1</v>
      </c>
      <c r="AJ13" s="25">
        <v>0</v>
      </c>
      <c r="AK13" s="25">
        <v>1</v>
      </c>
      <c r="AL13" s="25">
        <v>1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1</v>
      </c>
      <c r="AT13" s="25">
        <v>0</v>
      </c>
      <c r="AU13" s="25">
        <v>0</v>
      </c>
      <c r="AV13" s="25">
        <v>0</v>
      </c>
      <c r="AW13" s="29">
        <v>76</v>
      </c>
      <c r="AX13" s="29" t="s">
        <v>968</v>
      </c>
      <c r="AY13" s="29">
        <v>8</v>
      </c>
      <c r="AZ13" s="29" t="s">
        <v>885</v>
      </c>
      <c r="BA13" s="29" t="s">
        <v>948</v>
      </c>
      <c r="BB13" s="29">
        <v>111</v>
      </c>
      <c r="BC13" s="29">
        <v>240</v>
      </c>
      <c r="BD13" s="29">
        <v>218</v>
      </c>
      <c r="BE13" s="29">
        <v>63</v>
      </c>
      <c r="BF13" s="29" t="s">
        <v>884</v>
      </c>
      <c r="BG13" s="29">
        <v>423</v>
      </c>
      <c r="BH13" s="30" t="s">
        <v>969</v>
      </c>
      <c r="BI13" s="29" t="s">
        <v>970</v>
      </c>
      <c r="BJ13" s="29" t="s">
        <v>960</v>
      </c>
      <c r="BK13" s="30" t="s">
        <v>971</v>
      </c>
      <c r="BL13" s="29" t="s">
        <v>972</v>
      </c>
      <c r="BM13" s="29" t="s">
        <v>973</v>
      </c>
      <c r="BN13" s="29">
        <v>12</v>
      </c>
      <c r="BO13" s="29">
        <v>23</v>
      </c>
      <c r="BP13" s="29">
        <v>103</v>
      </c>
      <c r="BQ13" s="29" t="s">
        <v>974</v>
      </c>
      <c r="BR13" s="29" t="s">
        <v>975</v>
      </c>
      <c r="BS13" s="29" t="s">
        <v>976</v>
      </c>
      <c r="BT13" s="29" t="s">
        <v>977</v>
      </c>
      <c r="BU13" s="29">
        <v>8250</v>
      </c>
      <c r="BV13" s="29">
        <v>2800</v>
      </c>
      <c r="BW13" s="29">
        <v>417000</v>
      </c>
    </row>
    <row r="14" spans="1:75" s="25" customFormat="1" ht="13.2" x14ac:dyDescent="0.25">
      <c r="A14" s="25">
        <v>32</v>
      </c>
      <c r="B14" s="26">
        <v>42082</v>
      </c>
      <c r="C14" s="26">
        <v>42158</v>
      </c>
      <c r="D14" s="26">
        <v>42159</v>
      </c>
      <c r="E14" s="35">
        <v>42088</v>
      </c>
      <c r="F14" s="26">
        <v>21770</v>
      </c>
      <c r="G14" s="25" t="s">
        <v>978</v>
      </c>
      <c r="H14" s="25">
        <v>837949</v>
      </c>
      <c r="I14" s="25" t="s">
        <v>979</v>
      </c>
      <c r="J14" s="25" t="s">
        <v>811</v>
      </c>
      <c r="K14" s="25">
        <v>55</v>
      </c>
      <c r="L14" s="25" t="s">
        <v>812</v>
      </c>
      <c r="M14" s="25">
        <v>0</v>
      </c>
      <c r="N14" s="25" t="s">
        <v>813</v>
      </c>
      <c r="O14" s="25">
        <v>1</v>
      </c>
      <c r="P14" s="25">
        <v>30</v>
      </c>
      <c r="Q14" s="25">
        <v>1</v>
      </c>
      <c r="R14" s="28">
        <v>1</v>
      </c>
      <c r="S14" s="25">
        <v>20</v>
      </c>
      <c r="T14" s="25">
        <v>0</v>
      </c>
      <c r="U14" s="25">
        <v>1</v>
      </c>
      <c r="V14" s="25">
        <v>0</v>
      </c>
      <c r="W14" s="25" t="s">
        <v>814</v>
      </c>
      <c r="X14" s="25">
        <v>0</v>
      </c>
      <c r="Z14" s="25">
        <v>1</v>
      </c>
      <c r="AA14" s="25">
        <v>0</v>
      </c>
      <c r="AG14" s="25">
        <v>0</v>
      </c>
      <c r="AH14" s="25" t="s">
        <v>980</v>
      </c>
      <c r="AI14" s="25">
        <v>0</v>
      </c>
      <c r="AJ14" s="25">
        <v>1</v>
      </c>
      <c r="AK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9">
        <v>97</v>
      </c>
      <c r="AX14" s="29" t="s">
        <v>981</v>
      </c>
      <c r="AY14" s="29" t="s">
        <v>982</v>
      </c>
      <c r="AZ14" s="29" t="s">
        <v>833</v>
      </c>
      <c r="BA14" s="29" t="s">
        <v>983</v>
      </c>
      <c r="BB14" s="29">
        <v>101</v>
      </c>
      <c r="BC14" s="29">
        <v>123</v>
      </c>
      <c r="BD14" s="29">
        <v>84</v>
      </c>
      <c r="BE14" s="29">
        <v>93</v>
      </c>
      <c r="BF14" s="29" t="s">
        <v>984</v>
      </c>
      <c r="BG14" s="29">
        <v>246</v>
      </c>
      <c r="BH14" s="30" t="s">
        <v>985</v>
      </c>
      <c r="BI14" s="29" t="s">
        <v>986</v>
      </c>
      <c r="BJ14" s="29" t="s">
        <v>884</v>
      </c>
      <c r="BK14" s="36" t="s">
        <v>962</v>
      </c>
      <c r="BL14" s="29" t="s">
        <v>987</v>
      </c>
      <c r="BM14" s="29" t="s">
        <v>988</v>
      </c>
      <c r="BN14" s="29">
        <v>25</v>
      </c>
      <c r="BO14" s="29">
        <v>29</v>
      </c>
      <c r="BP14" s="29">
        <v>95</v>
      </c>
      <c r="BQ14" s="29" t="s">
        <v>989</v>
      </c>
      <c r="BR14" s="29">
        <v>2</v>
      </c>
      <c r="BS14" s="29" t="s">
        <v>826</v>
      </c>
      <c r="BT14" s="29" t="s">
        <v>990</v>
      </c>
      <c r="BU14" s="29">
        <v>10590</v>
      </c>
      <c r="BV14" s="29">
        <v>3440</v>
      </c>
      <c r="BW14" s="29">
        <v>164000</v>
      </c>
    </row>
    <row r="15" spans="1:75" s="25" customFormat="1" ht="13.2" x14ac:dyDescent="0.25">
      <c r="A15" s="25">
        <v>33</v>
      </c>
      <c r="B15" s="26">
        <v>42073</v>
      </c>
      <c r="C15" s="26">
        <v>42158</v>
      </c>
      <c r="D15" s="26">
        <v>42159</v>
      </c>
      <c r="E15" s="35">
        <v>42088</v>
      </c>
      <c r="F15" s="26">
        <v>15708</v>
      </c>
      <c r="G15" s="25" t="s">
        <v>991</v>
      </c>
      <c r="H15" s="25">
        <v>78786</v>
      </c>
      <c r="I15" s="25" t="s">
        <v>992</v>
      </c>
      <c r="J15" s="25" t="s">
        <v>811</v>
      </c>
      <c r="K15" s="25">
        <v>72</v>
      </c>
      <c r="L15" s="25" t="s">
        <v>812</v>
      </c>
      <c r="M15" s="25">
        <v>0</v>
      </c>
      <c r="N15" s="25" t="s">
        <v>813</v>
      </c>
      <c r="O15" s="25">
        <v>1</v>
      </c>
      <c r="P15" s="25">
        <v>50</v>
      </c>
      <c r="Q15" s="25">
        <v>1</v>
      </c>
      <c r="R15" s="28">
        <v>1</v>
      </c>
      <c r="S15" s="25">
        <v>110</v>
      </c>
      <c r="T15" s="25">
        <v>1</v>
      </c>
      <c r="U15" s="25">
        <v>1</v>
      </c>
      <c r="V15" s="25">
        <v>1</v>
      </c>
      <c r="W15" s="25" t="s">
        <v>814</v>
      </c>
      <c r="X15" s="25">
        <v>1</v>
      </c>
      <c r="Y15" s="25">
        <v>0</v>
      </c>
      <c r="Z15" s="25">
        <v>0</v>
      </c>
      <c r="AA15" s="25">
        <v>0</v>
      </c>
      <c r="AG15" s="25">
        <v>1</v>
      </c>
      <c r="AH15" s="25">
        <v>0</v>
      </c>
      <c r="AI15" s="25">
        <v>0</v>
      </c>
      <c r="AJ15" s="25">
        <v>0</v>
      </c>
      <c r="AK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1</v>
      </c>
      <c r="AV15" s="25">
        <v>1</v>
      </c>
      <c r="AW15" s="29">
        <v>219</v>
      </c>
      <c r="AX15" s="29" t="s">
        <v>993</v>
      </c>
      <c r="AY15" s="29">
        <v>7</v>
      </c>
      <c r="AZ15" s="29" t="s">
        <v>994</v>
      </c>
      <c r="BA15" s="29">
        <v>24</v>
      </c>
      <c r="BB15" s="30">
        <v>52</v>
      </c>
      <c r="BC15" s="29">
        <v>217</v>
      </c>
      <c r="BD15" s="29">
        <v>146</v>
      </c>
      <c r="BE15" s="29">
        <v>85</v>
      </c>
      <c r="BF15" s="29" t="s">
        <v>868</v>
      </c>
      <c r="BG15" s="29">
        <v>364</v>
      </c>
      <c r="BH15" s="29" t="s">
        <v>995</v>
      </c>
      <c r="BI15" s="29" t="s">
        <v>996</v>
      </c>
      <c r="BJ15" s="29" t="s">
        <v>821</v>
      </c>
      <c r="BK15" s="30" t="s">
        <v>927</v>
      </c>
      <c r="BL15" s="30" t="s">
        <v>997</v>
      </c>
      <c r="BM15" s="29" t="s">
        <v>998</v>
      </c>
      <c r="BN15" s="29">
        <v>20</v>
      </c>
      <c r="BO15" s="29">
        <v>23</v>
      </c>
      <c r="BP15" s="29">
        <v>71</v>
      </c>
      <c r="BQ15" s="29" t="s">
        <v>999</v>
      </c>
      <c r="BR15" s="29" t="s">
        <v>981</v>
      </c>
      <c r="BS15" s="29" t="s">
        <v>1000</v>
      </c>
      <c r="BT15" s="29" t="s">
        <v>1001</v>
      </c>
      <c r="BU15" s="29">
        <v>9300</v>
      </c>
      <c r="BV15" s="29">
        <v>2540</v>
      </c>
      <c r="BW15" s="29">
        <v>292000</v>
      </c>
    </row>
    <row r="16" spans="1:75" s="34" customFormat="1" ht="13.2" x14ac:dyDescent="0.25">
      <c r="A16" s="34" t="s">
        <v>1071</v>
      </c>
      <c r="B16" s="35">
        <v>42076</v>
      </c>
      <c r="C16" s="35">
        <v>42325</v>
      </c>
      <c r="D16" s="35">
        <v>42326</v>
      </c>
      <c r="E16" s="35">
        <v>42082</v>
      </c>
      <c r="F16" s="35">
        <v>24833</v>
      </c>
      <c r="G16" s="34" t="s">
        <v>1004</v>
      </c>
      <c r="H16" s="34">
        <v>343338</v>
      </c>
      <c r="I16" s="34" t="s">
        <v>1005</v>
      </c>
      <c r="J16" s="34" t="s">
        <v>811</v>
      </c>
      <c r="K16" s="34">
        <v>47</v>
      </c>
      <c r="L16" s="34" t="s">
        <v>812</v>
      </c>
      <c r="M16" s="34">
        <v>0</v>
      </c>
      <c r="N16" s="34" t="s">
        <v>813</v>
      </c>
      <c r="O16" s="34">
        <v>1</v>
      </c>
      <c r="P16" s="34">
        <v>5</v>
      </c>
      <c r="Q16" s="34">
        <v>0</v>
      </c>
      <c r="R16" s="28">
        <v>1</v>
      </c>
      <c r="S16" s="34">
        <v>40</v>
      </c>
      <c r="T16" s="34">
        <v>1</v>
      </c>
      <c r="U16" s="34">
        <v>0</v>
      </c>
      <c r="V16" s="34">
        <v>0</v>
      </c>
      <c r="W16" s="34" t="s">
        <v>814</v>
      </c>
      <c r="X16" s="34">
        <v>0</v>
      </c>
      <c r="Z16" s="34">
        <v>1</v>
      </c>
      <c r="AA16" s="34">
        <v>2</v>
      </c>
      <c r="AB16" s="34">
        <v>1</v>
      </c>
      <c r="AC16" s="34">
        <v>0</v>
      </c>
      <c r="AD16" s="34">
        <v>0</v>
      </c>
      <c r="AE16" s="34">
        <v>0</v>
      </c>
      <c r="AF16" s="34">
        <v>1</v>
      </c>
      <c r="AG16" s="34">
        <v>0</v>
      </c>
      <c r="AH16" s="34">
        <v>0</v>
      </c>
      <c r="AI16" s="25">
        <v>1</v>
      </c>
      <c r="AJ16" s="25">
        <v>1</v>
      </c>
      <c r="AK16" s="34">
        <v>1</v>
      </c>
      <c r="AL16" s="34">
        <v>1</v>
      </c>
      <c r="AM16" s="34">
        <v>0</v>
      </c>
      <c r="AN16" s="34">
        <v>1</v>
      </c>
      <c r="AO16" s="34">
        <v>1</v>
      </c>
      <c r="AP16" s="34">
        <v>0</v>
      </c>
      <c r="AQ16" s="25">
        <v>0</v>
      </c>
      <c r="AR16" s="25">
        <v>1</v>
      </c>
      <c r="AS16" s="34">
        <v>1</v>
      </c>
      <c r="AT16" s="34">
        <v>1</v>
      </c>
      <c r="AU16" s="34">
        <v>0</v>
      </c>
      <c r="AV16" s="34">
        <v>0</v>
      </c>
      <c r="AW16" s="29">
        <v>90</v>
      </c>
      <c r="AX16" s="29" t="s">
        <v>1006</v>
      </c>
      <c r="AY16" s="29" t="s">
        <v>831</v>
      </c>
      <c r="AZ16" s="29" t="s">
        <v>945</v>
      </c>
      <c r="BA16" s="31"/>
      <c r="BB16" s="29">
        <v>115</v>
      </c>
      <c r="BC16" s="29">
        <v>92</v>
      </c>
      <c r="BD16" s="29">
        <v>67</v>
      </c>
      <c r="BE16" s="29">
        <v>85</v>
      </c>
      <c r="BF16" s="29">
        <v>1257</v>
      </c>
      <c r="BG16" s="29">
        <v>158</v>
      </c>
      <c r="BH16" s="30" t="s">
        <v>1007</v>
      </c>
      <c r="BI16" s="30" t="s">
        <v>1008</v>
      </c>
      <c r="BJ16" s="33" t="s">
        <v>911</v>
      </c>
      <c r="BK16" s="29" t="s">
        <v>1009</v>
      </c>
      <c r="BL16" s="29" t="s">
        <v>1010</v>
      </c>
      <c r="BM16" s="29" t="s">
        <v>1011</v>
      </c>
      <c r="BN16" s="29">
        <v>32</v>
      </c>
      <c r="BO16" s="30">
        <v>626</v>
      </c>
      <c r="BP16" s="30">
        <v>597</v>
      </c>
      <c r="BQ16" s="38">
        <v>4</v>
      </c>
      <c r="BR16" s="29" t="s">
        <v>1012</v>
      </c>
      <c r="BS16" s="29" t="s">
        <v>1013</v>
      </c>
      <c r="BT16" s="29" t="s">
        <v>1014</v>
      </c>
      <c r="BU16" s="29">
        <v>4120</v>
      </c>
      <c r="BV16" s="29">
        <v>800</v>
      </c>
      <c r="BW16" s="29">
        <v>92000</v>
      </c>
    </row>
    <row r="17" spans="1:75" s="25" customFormat="1" ht="13.2" x14ac:dyDescent="0.25">
      <c r="A17" s="25">
        <v>39</v>
      </c>
      <c r="B17" s="26">
        <v>42082</v>
      </c>
      <c r="C17" s="35">
        <v>42172</v>
      </c>
      <c r="D17" s="35">
        <v>42173</v>
      </c>
      <c r="E17" s="35">
        <v>42088</v>
      </c>
      <c r="F17" s="26">
        <v>22582</v>
      </c>
      <c r="G17" s="25" t="s">
        <v>1015</v>
      </c>
      <c r="H17" s="25">
        <v>536505</v>
      </c>
      <c r="I17" s="25" t="s">
        <v>1016</v>
      </c>
      <c r="J17" s="25" t="s">
        <v>811</v>
      </c>
      <c r="K17" s="25">
        <v>53</v>
      </c>
      <c r="L17" s="25" t="s">
        <v>812</v>
      </c>
      <c r="M17" s="25">
        <v>0</v>
      </c>
      <c r="N17" s="25" t="s">
        <v>813</v>
      </c>
      <c r="O17" s="25">
        <v>1</v>
      </c>
      <c r="P17" s="25">
        <v>40</v>
      </c>
      <c r="Q17" s="25">
        <v>1</v>
      </c>
      <c r="R17" s="28">
        <v>1</v>
      </c>
      <c r="S17" s="25">
        <v>100</v>
      </c>
      <c r="T17" s="25">
        <v>1</v>
      </c>
      <c r="U17" s="25">
        <v>0</v>
      </c>
      <c r="V17" s="25">
        <v>0</v>
      </c>
      <c r="W17" s="25" t="s">
        <v>967</v>
      </c>
      <c r="X17" s="25">
        <v>0</v>
      </c>
      <c r="Z17" s="25">
        <v>0</v>
      </c>
      <c r="AA17" s="25">
        <v>1</v>
      </c>
      <c r="AB17" s="25">
        <v>1</v>
      </c>
      <c r="AC17" s="25">
        <v>0</v>
      </c>
      <c r="AD17" s="25">
        <v>0</v>
      </c>
      <c r="AE17" s="25">
        <v>0</v>
      </c>
      <c r="AF17" s="25">
        <v>0</v>
      </c>
      <c r="AG17" s="25">
        <v>1</v>
      </c>
      <c r="AH17" s="25">
        <v>0</v>
      </c>
      <c r="AI17" s="25">
        <v>0</v>
      </c>
      <c r="AJ17" s="25">
        <v>1</v>
      </c>
      <c r="AK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9">
        <v>100</v>
      </c>
      <c r="AX17" s="29">
        <v>6</v>
      </c>
      <c r="AY17" s="29" t="s">
        <v>815</v>
      </c>
      <c r="AZ17" s="29" t="s">
        <v>994</v>
      </c>
      <c r="BA17" s="29">
        <v>33</v>
      </c>
      <c r="BB17" s="29">
        <v>151</v>
      </c>
      <c r="BC17" s="29">
        <v>302</v>
      </c>
      <c r="BD17" s="29">
        <v>329</v>
      </c>
      <c r="BE17" s="29">
        <v>210</v>
      </c>
      <c r="BF17" s="29" t="s">
        <v>1017</v>
      </c>
      <c r="BG17" s="29">
        <v>305</v>
      </c>
      <c r="BH17" s="29" t="s">
        <v>904</v>
      </c>
      <c r="BI17" s="29" t="s">
        <v>1018</v>
      </c>
      <c r="BJ17" s="29" t="s">
        <v>821</v>
      </c>
      <c r="BK17" s="30" t="s">
        <v>971</v>
      </c>
      <c r="BL17" s="29" t="s">
        <v>1019</v>
      </c>
      <c r="BM17" s="29" t="s">
        <v>1020</v>
      </c>
      <c r="BN17" s="29">
        <v>21</v>
      </c>
      <c r="BO17" s="29">
        <v>52</v>
      </c>
      <c r="BP17" s="29">
        <v>85</v>
      </c>
      <c r="BQ17" s="29" t="s">
        <v>938</v>
      </c>
      <c r="BR17" s="29" t="s">
        <v>870</v>
      </c>
      <c r="BS17" s="29" t="s">
        <v>1002</v>
      </c>
      <c r="BT17" s="29">
        <v>89</v>
      </c>
      <c r="BU17" s="29">
        <v>7380</v>
      </c>
      <c r="BV17" s="29">
        <v>2470</v>
      </c>
      <c r="BW17" s="29">
        <v>210000</v>
      </c>
    </row>
    <row r="18" spans="1:75" s="25" customFormat="1" ht="13.2" x14ac:dyDescent="0.25">
      <c r="A18" s="25">
        <v>42</v>
      </c>
      <c r="B18" s="26">
        <v>42068</v>
      </c>
      <c r="C18" s="26">
        <v>42325</v>
      </c>
      <c r="D18" s="26">
        <v>42326</v>
      </c>
      <c r="E18" s="35">
        <v>42081</v>
      </c>
      <c r="F18" s="26">
        <v>19821</v>
      </c>
      <c r="G18" s="25" t="s">
        <v>1021</v>
      </c>
      <c r="H18" s="25">
        <v>547116</v>
      </c>
      <c r="I18" s="25" t="s">
        <v>1022</v>
      </c>
      <c r="J18" s="25" t="s">
        <v>811</v>
      </c>
      <c r="K18" s="25">
        <v>61</v>
      </c>
      <c r="L18" s="25" t="s">
        <v>812</v>
      </c>
      <c r="M18" s="25">
        <v>0</v>
      </c>
      <c r="N18" s="25" t="s">
        <v>813</v>
      </c>
      <c r="O18" s="25">
        <v>1</v>
      </c>
      <c r="P18" s="25">
        <v>20</v>
      </c>
      <c r="Q18" s="25">
        <v>1</v>
      </c>
      <c r="R18" s="28">
        <v>1</v>
      </c>
      <c r="S18" s="25">
        <v>13</v>
      </c>
      <c r="T18" s="25">
        <v>0</v>
      </c>
      <c r="U18" s="25">
        <v>0</v>
      </c>
      <c r="V18" s="25">
        <v>0</v>
      </c>
      <c r="W18" s="25" t="s">
        <v>967</v>
      </c>
      <c r="X18" s="25">
        <v>0</v>
      </c>
      <c r="Z18" s="25">
        <v>0</v>
      </c>
      <c r="AA18" s="25">
        <v>2</v>
      </c>
      <c r="AB18" s="25">
        <v>1</v>
      </c>
      <c r="AC18" s="25">
        <v>0</v>
      </c>
      <c r="AD18" s="25">
        <v>1</v>
      </c>
      <c r="AE18" s="25">
        <v>0</v>
      </c>
      <c r="AF18" s="25">
        <v>0</v>
      </c>
      <c r="AG18" s="25">
        <v>0</v>
      </c>
      <c r="AH18" s="25">
        <v>0</v>
      </c>
      <c r="AI18" s="25">
        <v>1</v>
      </c>
      <c r="AJ18" s="25">
        <v>0</v>
      </c>
      <c r="AK18" s="25">
        <v>0</v>
      </c>
      <c r="AQ18" s="25">
        <v>0</v>
      </c>
      <c r="AR18" s="25">
        <v>1</v>
      </c>
      <c r="AS18" s="25">
        <v>0</v>
      </c>
      <c r="AT18" s="25">
        <v>1</v>
      </c>
      <c r="AU18" s="25">
        <v>0</v>
      </c>
      <c r="AV18" s="25">
        <v>0</v>
      </c>
      <c r="AW18" s="29">
        <v>88</v>
      </c>
      <c r="AX18" s="29" t="s">
        <v>862</v>
      </c>
      <c r="AY18" s="29" t="s">
        <v>863</v>
      </c>
      <c r="AZ18" s="29" t="s">
        <v>853</v>
      </c>
      <c r="BA18" s="29" t="s">
        <v>1023</v>
      </c>
      <c r="BB18" s="29">
        <v>219</v>
      </c>
      <c r="BC18" s="29">
        <v>160</v>
      </c>
      <c r="BD18" s="29">
        <v>83</v>
      </c>
      <c r="BE18" s="29">
        <v>73</v>
      </c>
      <c r="BF18" s="29" t="s">
        <v>1024</v>
      </c>
      <c r="BG18" s="29">
        <v>247</v>
      </c>
      <c r="BH18" s="30" t="s">
        <v>1025</v>
      </c>
      <c r="BI18" s="29">
        <v>28</v>
      </c>
      <c r="BJ18" s="29" t="s">
        <v>960</v>
      </c>
      <c r="BK18" s="29">
        <v>4</v>
      </c>
      <c r="BL18" s="29" t="s">
        <v>1026</v>
      </c>
      <c r="BM18" s="29" t="s">
        <v>998</v>
      </c>
      <c r="BN18" s="29">
        <v>41</v>
      </c>
      <c r="BO18" s="30">
        <v>270</v>
      </c>
      <c r="BP18" s="30">
        <v>243</v>
      </c>
      <c r="BQ18" s="29" t="s">
        <v>913</v>
      </c>
      <c r="BR18" s="29" t="s">
        <v>862</v>
      </c>
      <c r="BS18" s="29">
        <v>15</v>
      </c>
      <c r="BT18" s="29" t="s">
        <v>1027</v>
      </c>
      <c r="BU18" s="29">
        <v>10410</v>
      </c>
      <c r="BV18" s="29">
        <v>1380</v>
      </c>
      <c r="BW18" s="29">
        <v>269000</v>
      </c>
    </row>
    <row r="19" spans="1:75" s="25" customFormat="1" ht="13.2" x14ac:dyDescent="0.25">
      <c r="A19" s="25">
        <v>43</v>
      </c>
      <c r="B19" s="26">
        <v>42081</v>
      </c>
      <c r="C19" s="26">
        <v>42325</v>
      </c>
      <c r="D19" s="26">
        <v>42326</v>
      </c>
      <c r="E19" s="35">
        <v>42088</v>
      </c>
      <c r="F19" s="26">
        <v>22327</v>
      </c>
      <c r="G19" s="25" t="s">
        <v>1028</v>
      </c>
      <c r="H19" s="25">
        <v>732658</v>
      </c>
      <c r="I19" s="25" t="s">
        <v>1029</v>
      </c>
      <c r="J19" s="25" t="s">
        <v>811</v>
      </c>
      <c r="K19" s="25">
        <v>55</v>
      </c>
      <c r="L19" s="25" t="s">
        <v>812</v>
      </c>
      <c r="M19" s="25">
        <v>0</v>
      </c>
      <c r="N19" s="25" t="s">
        <v>813</v>
      </c>
      <c r="O19" s="25">
        <v>1</v>
      </c>
      <c r="P19" s="25">
        <v>15</v>
      </c>
      <c r="Q19" s="25">
        <v>0</v>
      </c>
      <c r="R19" s="28">
        <v>1</v>
      </c>
      <c r="S19" s="25">
        <v>80</v>
      </c>
      <c r="T19" s="25">
        <v>1</v>
      </c>
      <c r="U19" s="25">
        <v>0</v>
      </c>
      <c r="V19" s="25">
        <v>0</v>
      </c>
      <c r="W19" s="25" t="s">
        <v>967</v>
      </c>
      <c r="X19" s="25">
        <v>0</v>
      </c>
      <c r="Z19" s="25">
        <v>0</v>
      </c>
      <c r="AA19" s="25">
        <v>2</v>
      </c>
      <c r="AB19" s="25">
        <v>1</v>
      </c>
      <c r="AC19" s="25">
        <v>0</v>
      </c>
      <c r="AD19" s="25">
        <v>0</v>
      </c>
      <c r="AE19" s="25">
        <v>0</v>
      </c>
      <c r="AF19" s="25">
        <v>1</v>
      </c>
      <c r="AG19" s="25">
        <v>1</v>
      </c>
      <c r="AH19" s="25">
        <v>0</v>
      </c>
      <c r="AI19" s="25">
        <v>0</v>
      </c>
      <c r="AJ19" s="25">
        <v>0</v>
      </c>
      <c r="AK19" s="25">
        <v>1</v>
      </c>
      <c r="AL19" s="25">
        <v>1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1</v>
      </c>
      <c r="AT19" s="25">
        <v>1</v>
      </c>
      <c r="AU19" s="25">
        <v>0</v>
      </c>
      <c r="AV19" s="25">
        <v>0</v>
      </c>
      <c r="AW19" s="29">
        <v>98</v>
      </c>
      <c r="AX19" s="29" t="s">
        <v>919</v>
      </c>
      <c r="AY19" s="29" t="s">
        <v>832</v>
      </c>
      <c r="AZ19" s="29">
        <v>4</v>
      </c>
      <c r="BA19" s="29" t="s">
        <v>1030</v>
      </c>
      <c r="BB19" s="29">
        <v>133</v>
      </c>
      <c r="BC19" s="29">
        <v>245</v>
      </c>
      <c r="BD19" s="29">
        <v>177</v>
      </c>
      <c r="BE19" s="29">
        <v>174</v>
      </c>
      <c r="BF19" s="29" t="s">
        <v>1031</v>
      </c>
      <c r="BG19" s="29">
        <v>280</v>
      </c>
      <c r="BH19" s="30" t="s">
        <v>932</v>
      </c>
      <c r="BI19" s="29" t="s">
        <v>1032</v>
      </c>
      <c r="BJ19" s="29" t="s">
        <v>1033</v>
      </c>
      <c r="BK19" s="29" t="s">
        <v>923</v>
      </c>
      <c r="BL19" s="29" t="s">
        <v>822</v>
      </c>
      <c r="BM19" s="29" t="s">
        <v>988</v>
      </c>
      <c r="BN19" s="29">
        <v>11</v>
      </c>
      <c r="BO19" s="30">
        <v>61</v>
      </c>
      <c r="BP19" s="29">
        <v>69</v>
      </c>
      <c r="BQ19" s="29" t="s">
        <v>1034</v>
      </c>
      <c r="BR19" s="29" t="s">
        <v>1035</v>
      </c>
      <c r="BS19" s="29" t="s">
        <v>1002</v>
      </c>
      <c r="BT19" s="29">
        <v>99</v>
      </c>
      <c r="BU19" s="29">
        <v>6600</v>
      </c>
      <c r="BV19" s="29">
        <v>1940</v>
      </c>
      <c r="BW19" s="29">
        <v>152000</v>
      </c>
    </row>
    <row r="20" spans="1:75" s="25" customFormat="1" ht="13.2" x14ac:dyDescent="0.25">
      <c r="A20" s="25">
        <v>44</v>
      </c>
      <c r="B20" s="26">
        <v>42088</v>
      </c>
      <c r="C20" s="26">
        <v>42325</v>
      </c>
      <c r="D20" s="26">
        <v>42326</v>
      </c>
      <c r="E20" s="35">
        <v>42074</v>
      </c>
      <c r="F20" s="26">
        <v>28486</v>
      </c>
      <c r="G20" s="25" t="s">
        <v>1036</v>
      </c>
      <c r="H20" s="25">
        <v>262429</v>
      </c>
      <c r="I20" s="25" t="s">
        <v>1037</v>
      </c>
      <c r="J20" s="25" t="s">
        <v>811</v>
      </c>
      <c r="K20" s="25">
        <v>38</v>
      </c>
      <c r="L20" s="25" t="s">
        <v>812</v>
      </c>
      <c r="M20" s="25">
        <v>0</v>
      </c>
      <c r="N20" s="25" t="s">
        <v>813</v>
      </c>
      <c r="O20" s="25">
        <v>1</v>
      </c>
      <c r="P20" s="25" t="s">
        <v>1038</v>
      </c>
      <c r="Q20" s="25">
        <v>0</v>
      </c>
      <c r="R20" s="28">
        <v>1</v>
      </c>
      <c r="S20" s="25">
        <v>90</v>
      </c>
      <c r="T20" s="25">
        <v>1</v>
      </c>
      <c r="U20" s="25">
        <v>0</v>
      </c>
      <c r="V20" s="25">
        <v>0</v>
      </c>
      <c r="W20" s="25" t="s">
        <v>814</v>
      </c>
      <c r="X20" s="25">
        <v>1</v>
      </c>
      <c r="Y20" s="25">
        <v>0</v>
      </c>
      <c r="Z20" s="25">
        <v>1</v>
      </c>
      <c r="AA20" s="25">
        <v>2</v>
      </c>
      <c r="AB20" s="25">
        <v>1</v>
      </c>
      <c r="AC20" s="25">
        <v>0</v>
      </c>
      <c r="AD20" s="25">
        <v>1</v>
      </c>
      <c r="AE20" s="25">
        <v>0</v>
      </c>
      <c r="AF20" s="25">
        <v>0</v>
      </c>
      <c r="AG20" s="25">
        <v>0</v>
      </c>
      <c r="AH20" s="25">
        <v>0</v>
      </c>
      <c r="AI20" s="25">
        <v>1</v>
      </c>
      <c r="AJ20" s="25">
        <v>0</v>
      </c>
      <c r="AK20" s="25">
        <v>1</v>
      </c>
      <c r="AL20" s="25">
        <v>0</v>
      </c>
      <c r="AM20" s="25">
        <v>0</v>
      </c>
      <c r="AN20" s="25">
        <v>0</v>
      </c>
      <c r="AO20" s="25">
        <v>1</v>
      </c>
      <c r="AP20" s="25">
        <v>0</v>
      </c>
      <c r="AQ20" s="25">
        <v>1</v>
      </c>
      <c r="AR20" s="25">
        <v>1</v>
      </c>
      <c r="AS20" s="25">
        <v>1</v>
      </c>
      <c r="AT20" s="25">
        <v>1</v>
      </c>
      <c r="AU20" s="25">
        <v>1</v>
      </c>
      <c r="AV20" s="25">
        <v>0</v>
      </c>
      <c r="AW20" s="29">
        <v>109</v>
      </c>
      <c r="AX20" s="29" t="s">
        <v>1039</v>
      </c>
      <c r="AY20" s="29" t="s">
        <v>832</v>
      </c>
      <c r="AZ20" s="29" t="s">
        <v>1006</v>
      </c>
      <c r="BA20" s="29" t="s">
        <v>1040</v>
      </c>
      <c r="BB20" s="31"/>
      <c r="BC20" s="29">
        <v>208</v>
      </c>
      <c r="BD20" s="29">
        <v>75</v>
      </c>
      <c r="BE20" s="29">
        <v>100</v>
      </c>
      <c r="BF20" s="29" t="s">
        <v>1041</v>
      </c>
      <c r="BG20" s="29">
        <v>298</v>
      </c>
      <c r="BH20" s="30" t="s">
        <v>1042</v>
      </c>
      <c r="BI20" s="29" t="s">
        <v>1043</v>
      </c>
      <c r="BJ20" s="29" t="s">
        <v>960</v>
      </c>
      <c r="BK20" s="29" t="s">
        <v>1044</v>
      </c>
      <c r="BL20" s="29" t="s">
        <v>1045</v>
      </c>
      <c r="BM20" s="29" t="s">
        <v>1046</v>
      </c>
      <c r="BN20" s="29">
        <v>37</v>
      </c>
      <c r="BO20" s="30">
        <v>154</v>
      </c>
      <c r="BP20" s="30">
        <v>134</v>
      </c>
      <c r="BQ20" s="29" t="s">
        <v>824</v>
      </c>
      <c r="BR20" s="29" t="s">
        <v>1009</v>
      </c>
      <c r="BS20" s="29" t="s">
        <v>904</v>
      </c>
      <c r="BT20" s="29" t="s">
        <v>1047</v>
      </c>
      <c r="BU20" s="29">
        <v>8460</v>
      </c>
      <c r="BV20" s="29">
        <v>2670</v>
      </c>
      <c r="BW20" s="29">
        <v>232000</v>
      </c>
    </row>
    <row r="21" spans="1:75" s="25" customFormat="1" ht="13.2" x14ac:dyDescent="0.25">
      <c r="A21" s="25">
        <v>46</v>
      </c>
      <c r="B21" s="26">
        <v>42089</v>
      </c>
      <c r="C21" s="26">
        <v>42332</v>
      </c>
      <c r="D21" s="26">
        <v>42333</v>
      </c>
      <c r="E21" s="35">
        <v>42090</v>
      </c>
      <c r="F21" s="26">
        <v>22997</v>
      </c>
      <c r="G21" s="25" t="s">
        <v>1048</v>
      </c>
      <c r="H21" s="25">
        <v>423024</v>
      </c>
      <c r="I21" s="25" t="s">
        <v>1049</v>
      </c>
      <c r="J21" s="25" t="s">
        <v>879</v>
      </c>
      <c r="K21" s="25">
        <v>53</v>
      </c>
      <c r="L21" s="25" t="s">
        <v>812</v>
      </c>
      <c r="M21" s="25">
        <v>0</v>
      </c>
      <c r="N21" s="25" t="s">
        <v>813</v>
      </c>
      <c r="O21" s="25">
        <v>1</v>
      </c>
      <c r="P21" s="25">
        <v>20</v>
      </c>
      <c r="Q21" s="25">
        <v>1</v>
      </c>
      <c r="R21" s="28">
        <v>1</v>
      </c>
      <c r="S21" s="25">
        <v>50</v>
      </c>
      <c r="T21" s="25">
        <v>1</v>
      </c>
      <c r="U21" s="25">
        <v>0</v>
      </c>
      <c r="V21" s="25">
        <v>0</v>
      </c>
      <c r="W21" s="25" t="s">
        <v>814</v>
      </c>
      <c r="X21" s="25">
        <v>1</v>
      </c>
      <c r="Y21" s="25">
        <v>0</v>
      </c>
      <c r="Z21" s="25">
        <v>1</v>
      </c>
      <c r="AA21" s="25">
        <v>2</v>
      </c>
      <c r="AB21" s="25">
        <v>1</v>
      </c>
      <c r="AC21" s="25">
        <v>1</v>
      </c>
      <c r="AD21" s="25">
        <v>1</v>
      </c>
      <c r="AE21" s="25">
        <v>0</v>
      </c>
      <c r="AF21" s="25">
        <v>0</v>
      </c>
      <c r="AG21" s="25">
        <v>0</v>
      </c>
      <c r="AH21" s="25">
        <v>0</v>
      </c>
      <c r="AI21" s="25">
        <v>1</v>
      </c>
      <c r="AJ21" s="25">
        <v>0</v>
      </c>
      <c r="AK21" s="25">
        <v>1</v>
      </c>
      <c r="AL21" s="25">
        <v>0</v>
      </c>
      <c r="AM21" s="25">
        <v>0</v>
      </c>
      <c r="AN21" s="25">
        <v>1</v>
      </c>
      <c r="AO21" s="25">
        <v>0</v>
      </c>
      <c r="AP21" s="25">
        <v>1</v>
      </c>
      <c r="AQ21" s="25">
        <v>0</v>
      </c>
      <c r="AR21" s="25">
        <v>0</v>
      </c>
      <c r="AS21" s="25">
        <v>1</v>
      </c>
      <c r="AT21" s="25">
        <v>1</v>
      </c>
      <c r="AU21" s="25">
        <v>1</v>
      </c>
      <c r="AV21" s="25">
        <v>0</v>
      </c>
      <c r="AW21" s="29">
        <v>134</v>
      </c>
      <c r="AX21" s="31"/>
      <c r="AY21" s="29" t="s">
        <v>920</v>
      </c>
      <c r="AZ21" s="29" t="s">
        <v>923</v>
      </c>
      <c r="BA21" s="30" t="s">
        <v>1050</v>
      </c>
      <c r="BB21" s="33">
        <v>86</v>
      </c>
      <c r="BC21" s="29">
        <v>158</v>
      </c>
      <c r="BD21" s="29">
        <v>127</v>
      </c>
      <c r="BE21" s="29">
        <v>69</v>
      </c>
      <c r="BF21" s="29" t="s">
        <v>1051</v>
      </c>
      <c r="BG21" s="29">
        <v>208</v>
      </c>
      <c r="BH21" s="30">
        <v>9</v>
      </c>
      <c r="BI21" s="29">
        <v>64</v>
      </c>
      <c r="BJ21" s="29" t="s">
        <v>838</v>
      </c>
      <c r="BK21" s="29" t="s">
        <v>1044</v>
      </c>
      <c r="BL21" s="30" t="s">
        <v>1052</v>
      </c>
      <c r="BM21" s="29" t="s">
        <v>1053</v>
      </c>
      <c r="BN21" s="29">
        <v>15</v>
      </c>
      <c r="BO21" s="30">
        <v>149</v>
      </c>
      <c r="BP21" s="30">
        <v>233</v>
      </c>
      <c r="BQ21" s="29" t="s">
        <v>823</v>
      </c>
      <c r="BR21" s="29" t="s">
        <v>1054</v>
      </c>
      <c r="BS21" s="29" t="s">
        <v>1055</v>
      </c>
      <c r="BT21" s="29" t="s">
        <v>1056</v>
      </c>
      <c r="BU21" s="29">
        <v>9700</v>
      </c>
      <c r="BV21" s="29">
        <v>2160</v>
      </c>
      <c r="BW21" s="29">
        <v>545000</v>
      </c>
    </row>
    <row r="22" spans="1:75" s="25" customFormat="1" ht="13.2" x14ac:dyDescent="0.25">
      <c r="A22" s="25" t="s">
        <v>1072</v>
      </c>
      <c r="B22" s="26">
        <v>42082</v>
      </c>
      <c r="C22" s="26">
        <v>42501</v>
      </c>
      <c r="D22" s="26">
        <v>42502</v>
      </c>
      <c r="E22" s="35">
        <v>42394</v>
      </c>
      <c r="F22" s="26">
        <v>25678</v>
      </c>
      <c r="G22" s="25" t="s">
        <v>1057</v>
      </c>
      <c r="H22" s="25">
        <v>829880</v>
      </c>
      <c r="I22" s="25" t="s">
        <v>1058</v>
      </c>
      <c r="J22" s="25" t="s">
        <v>811</v>
      </c>
      <c r="K22" s="25">
        <v>45</v>
      </c>
      <c r="L22" s="25" t="s">
        <v>812</v>
      </c>
      <c r="M22" s="25">
        <v>0</v>
      </c>
      <c r="N22" s="25" t="s">
        <v>813</v>
      </c>
      <c r="O22" s="25">
        <v>1</v>
      </c>
      <c r="P22" s="25">
        <v>20</v>
      </c>
      <c r="Q22" s="25">
        <v>1</v>
      </c>
      <c r="R22" s="28">
        <v>1</v>
      </c>
      <c r="S22" s="25">
        <v>50</v>
      </c>
      <c r="T22" s="25">
        <v>1</v>
      </c>
      <c r="U22" s="25">
        <v>0</v>
      </c>
      <c r="V22" s="25">
        <v>0</v>
      </c>
      <c r="W22" s="25" t="s">
        <v>967</v>
      </c>
      <c r="X22" s="25">
        <v>0</v>
      </c>
      <c r="Z22" s="25">
        <v>0</v>
      </c>
      <c r="AA22" s="25">
        <v>1</v>
      </c>
      <c r="AB22" s="25">
        <v>1</v>
      </c>
      <c r="AC22" s="25">
        <v>0</v>
      </c>
      <c r="AD22" s="25">
        <v>0</v>
      </c>
      <c r="AE22" s="25">
        <v>0</v>
      </c>
      <c r="AF22" s="25">
        <v>0</v>
      </c>
      <c r="AG22" s="25">
        <v>1</v>
      </c>
      <c r="AH22" s="25">
        <v>0</v>
      </c>
      <c r="AI22" s="25">
        <v>0</v>
      </c>
      <c r="AJ22" s="25">
        <v>0</v>
      </c>
      <c r="AK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9">
        <v>99</v>
      </c>
      <c r="AX22" s="29" t="s">
        <v>851</v>
      </c>
      <c r="AY22" s="29" t="s">
        <v>1059</v>
      </c>
      <c r="AZ22" s="29" t="s">
        <v>816</v>
      </c>
      <c r="BA22" s="29" t="s">
        <v>1060</v>
      </c>
      <c r="BB22" s="29">
        <v>201</v>
      </c>
      <c r="BC22" s="29">
        <v>181</v>
      </c>
      <c r="BD22" s="29">
        <v>70</v>
      </c>
      <c r="BE22" s="29">
        <v>105</v>
      </c>
      <c r="BF22" s="29">
        <v>127</v>
      </c>
      <c r="BG22" s="29">
        <v>267</v>
      </c>
      <c r="BH22" s="29">
        <v>17</v>
      </c>
      <c r="BI22" s="29">
        <v>68</v>
      </c>
      <c r="BJ22" s="29" t="s">
        <v>960</v>
      </c>
      <c r="BK22" s="30" t="s">
        <v>870</v>
      </c>
      <c r="BL22" s="29" t="s">
        <v>1061</v>
      </c>
      <c r="BM22" s="29" t="s">
        <v>1062</v>
      </c>
      <c r="BN22" s="29">
        <v>38</v>
      </c>
      <c r="BO22" s="29">
        <v>23</v>
      </c>
      <c r="BP22" s="29">
        <v>95</v>
      </c>
      <c r="BQ22" s="29" t="s">
        <v>989</v>
      </c>
      <c r="BR22" s="31"/>
      <c r="BS22" s="29" t="s">
        <v>1063</v>
      </c>
      <c r="BT22" s="29" t="s">
        <v>1064</v>
      </c>
      <c r="BU22" s="29">
        <v>5220</v>
      </c>
      <c r="BV22" s="29">
        <v>1990</v>
      </c>
      <c r="BW22" s="29">
        <v>275000</v>
      </c>
    </row>
    <row r="23" spans="1:75" s="25" customFormat="1" ht="13.2" x14ac:dyDescent="0.25">
      <c r="A23" s="25">
        <v>53</v>
      </c>
      <c r="B23" s="26">
        <v>42494</v>
      </c>
      <c r="C23" s="26">
        <v>42499</v>
      </c>
      <c r="D23" s="26">
        <v>42500</v>
      </c>
      <c r="E23" s="35">
        <v>42520</v>
      </c>
      <c r="F23" s="26">
        <v>22089</v>
      </c>
      <c r="G23" s="25" t="s">
        <v>1065</v>
      </c>
      <c r="H23" s="37">
        <v>55729</v>
      </c>
      <c r="I23" s="25" t="s">
        <v>1066</v>
      </c>
      <c r="J23" s="25" t="s">
        <v>811</v>
      </c>
      <c r="K23" s="25">
        <v>56</v>
      </c>
      <c r="L23" s="25" t="s">
        <v>812</v>
      </c>
      <c r="M23" s="25">
        <v>0</v>
      </c>
      <c r="N23" s="25" t="s">
        <v>813</v>
      </c>
      <c r="O23" s="25">
        <v>1</v>
      </c>
      <c r="P23" s="25" t="s">
        <v>932</v>
      </c>
      <c r="Q23" s="25">
        <v>0</v>
      </c>
      <c r="R23" s="28">
        <v>1</v>
      </c>
      <c r="S23" s="25">
        <v>60</v>
      </c>
      <c r="T23" s="25">
        <v>1</v>
      </c>
      <c r="U23" s="25">
        <v>1</v>
      </c>
      <c r="V23" s="25">
        <v>0</v>
      </c>
      <c r="W23" s="25" t="s">
        <v>967</v>
      </c>
      <c r="X23" s="25">
        <v>0</v>
      </c>
      <c r="Z23" s="25">
        <v>0</v>
      </c>
      <c r="AA23" s="25">
        <v>1</v>
      </c>
      <c r="AB23" s="25">
        <v>1</v>
      </c>
      <c r="AC23" s="25">
        <v>0</v>
      </c>
      <c r="AD23" s="25">
        <v>0</v>
      </c>
      <c r="AE23" s="25">
        <v>0</v>
      </c>
      <c r="AF23" s="25">
        <v>0</v>
      </c>
      <c r="AH23" s="25">
        <v>0</v>
      </c>
      <c r="AI23" s="34">
        <v>1</v>
      </c>
      <c r="AJ23" s="39"/>
      <c r="AK23" s="25">
        <v>1</v>
      </c>
      <c r="AL23" s="25">
        <v>1</v>
      </c>
      <c r="AM23" s="25">
        <v>0</v>
      </c>
      <c r="AN23" s="25">
        <v>0</v>
      </c>
      <c r="AO23" s="25">
        <v>0</v>
      </c>
      <c r="AP23" s="25">
        <v>0</v>
      </c>
      <c r="AQ23" s="40">
        <v>0</v>
      </c>
      <c r="AR23" s="40">
        <v>0</v>
      </c>
      <c r="AS23" s="25">
        <v>1</v>
      </c>
      <c r="AT23" s="25">
        <v>0</v>
      </c>
      <c r="AU23" s="25">
        <v>0</v>
      </c>
      <c r="AV23" s="25">
        <v>1</v>
      </c>
      <c r="AW23" s="29">
        <v>78</v>
      </c>
      <c r="AX23" s="31"/>
      <c r="AY23" s="31"/>
      <c r="AZ23" s="31"/>
      <c r="BA23" s="31"/>
      <c r="BB23" s="31"/>
      <c r="BC23" s="29">
        <v>235</v>
      </c>
      <c r="BD23" s="29">
        <v>130</v>
      </c>
      <c r="BE23" s="31"/>
      <c r="BF23" s="31"/>
      <c r="BG23" s="31"/>
      <c r="BH23" s="29" t="s">
        <v>981</v>
      </c>
      <c r="BI23" s="29" t="s">
        <v>1067</v>
      </c>
      <c r="BJ23" s="29">
        <v>10</v>
      </c>
      <c r="BK23" s="29" t="s">
        <v>994</v>
      </c>
      <c r="BL23" s="41" t="s">
        <v>1019</v>
      </c>
      <c r="BM23" s="29" t="s">
        <v>1068</v>
      </c>
      <c r="BN23" s="29">
        <v>11</v>
      </c>
      <c r="BO23" s="30">
        <v>85</v>
      </c>
      <c r="BP23" s="29">
        <v>71</v>
      </c>
      <c r="BQ23" s="29" t="s">
        <v>1069</v>
      </c>
      <c r="BR23" s="31"/>
      <c r="BS23" s="29" t="s">
        <v>1003</v>
      </c>
      <c r="BT23" s="29" t="s">
        <v>1070</v>
      </c>
      <c r="BU23" s="29">
        <v>9730</v>
      </c>
      <c r="BV23" s="29">
        <v>2800</v>
      </c>
      <c r="BW23" s="29">
        <v>279000</v>
      </c>
    </row>
    <row r="24" spans="1:75" x14ac:dyDescent="0.25">
      <c r="J24" s="25" t="s">
        <v>1073</v>
      </c>
      <c r="K24" s="42">
        <f>AVERAGE(K2:K23)</f>
        <v>54.227272727272727</v>
      </c>
    </row>
    <row r="25" spans="1:75" x14ac:dyDescent="0.25">
      <c r="J25" s="25" t="s">
        <v>1074</v>
      </c>
      <c r="K25" s="42">
        <f>_xlfn.STDEV.S(K2:K23)</f>
        <v>8.7446953617434335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6" zoomScale="130" zoomScaleNormal="130" workbookViewId="0">
      <selection activeCell="A22" sqref="A22:G22"/>
    </sheetView>
  </sheetViews>
  <sheetFormatPr baseColWidth="10" defaultRowHeight="12.6" x14ac:dyDescent="0.25"/>
  <cols>
    <col min="1" max="1" width="15.21875" bestFit="1" customWidth="1"/>
    <col min="2" max="2" width="19.6640625" bestFit="1" customWidth="1"/>
    <col min="4" max="4" width="12.6640625" customWidth="1"/>
    <col min="5" max="5" width="13.33203125" customWidth="1"/>
    <col min="8" max="8" width="12.44140625" customWidth="1"/>
  </cols>
  <sheetData>
    <row r="1" spans="1:7" ht="15.6" x14ac:dyDescent="0.35">
      <c r="A1" s="43" t="s">
        <v>1077</v>
      </c>
      <c r="B1" s="44" t="s">
        <v>1078</v>
      </c>
      <c r="C1" s="44" t="s">
        <v>1079</v>
      </c>
      <c r="D1" s="44" t="s">
        <v>1080</v>
      </c>
      <c r="E1" s="43" t="s">
        <v>1081</v>
      </c>
      <c r="F1" s="45" t="s">
        <v>2</v>
      </c>
      <c r="G1" s="45" t="s">
        <v>3</v>
      </c>
    </row>
    <row r="2" spans="1:7" x14ac:dyDescent="0.25">
      <c r="A2" s="46">
        <v>96170005014</v>
      </c>
      <c r="B2" s="47">
        <v>65.52</v>
      </c>
      <c r="C2" s="47">
        <f>(B2*E2)/1000</f>
        <v>4.5863999999999994</v>
      </c>
      <c r="D2" s="47">
        <v>2.25</v>
      </c>
      <c r="E2" s="46">
        <v>70</v>
      </c>
      <c r="F2" s="48" t="s">
        <v>225</v>
      </c>
      <c r="G2" s="48">
        <v>55</v>
      </c>
    </row>
    <row r="3" spans="1:7" x14ac:dyDescent="0.25">
      <c r="A3" s="46">
        <v>96170011016</v>
      </c>
      <c r="B3" s="47">
        <v>62</v>
      </c>
      <c r="C3" s="47">
        <f t="shared" ref="C3:C26" si="0">(B3*E3)/1000</f>
        <v>4.34</v>
      </c>
      <c r="D3" s="47">
        <v>2.2080000000000002</v>
      </c>
      <c r="E3" s="46">
        <v>70</v>
      </c>
      <c r="F3" s="48" t="s">
        <v>342</v>
      </c>
      <c r="G3" s="48">
        <v>62</v>
      </c>
    </row>
    <row r="4" spans="1:7" x14ac:dyDescent="0.25">
      <c r="A4" s="67">
        <v>96170004013</v>
      </c>
      <c r="B4" s="68">
        <v>213.2</v>
      </c>
      <c r="C4" s="68">
        <f t="shared" si="0"/>
        <v>14.923999999999999</v>
      </c>
      <c r="D4" s="68">
        <v>2.1084000000000001</v>
      </c>
      <c r="E4" s="67">
        <v>70</v>
      </c>
      <c r="F4" s="69" t="s">
        <v>342</v>
      </c>
      <c r="G4" s="69">
        <v>49</v>
      </c>
    </row>
    <row r="5" spans="1:7" x14ac:dyDescent="0.25">
      <c r="A5" s="46">
        <v>96170003013</v>
      </c>
      <c r="B5" s="47">
        <v>101.92</v>
      </c>
      <c r="C5" s="47">
        <f t="shared" si="0"/>
        <v>7.1344000000000003</v>
      </c>
      <c r="D5" s="47">
        <v>2.1815000000000002</v>
      </c>
      <c r="E5" s="46">
        <v>70</v>
      </c>
      <c r="F5" s="48" t="s">
        <v>342</v>
      </c>
      <c r="G5" s="48">
        <v>48</v>
      </c>
    </row>
    <row r="6" spans="1:7" x14ac:dyDescent="0.25">
      <c r="A6" s="46">
        <v>96170009016</v>
      </c>
      <c r="B6" s="47">
        <v>76.48</v>
      </c>
      <c r="C6" s="47">
        <f t="shared" si="0"/>
        <v>5.3536000000000001</v>
      </c>
      <c r="D6" s="47">
        <v>2.1825999999999999</v>
      </c>
      <c r="E6" s="46">
        <v>70</v>
      </c>
      <c r="F6" s="48" t="s">
        <v>342</v>
      </c>
      <c r="G6" s="48">
        <v>65</v>
      </c>
    </row>
    <row r="7" spans="1:7" x14ac:dyDescent="0.25">
      <c r="A7" s="46">
        <v>96170015013</v>
      </c>
      <c r="B7" s="47">
        <v>162.88</v>
      </c>
      <c r="C7" s="47">
        <f t="shared" si="0"/>
        <v>11.4016</v>
      </c>
      <c r="D7" s="47">
        <v>2.1476999999999999</v>
      </c>
      <c r="E7" s="46">
        <v>70</v>
      </c>
      <c r="F7" s="48" t="s">
        <v>1089</v>
      </c>
      <c r="G7" s="48">
        <v>55</v>
      </c>
    </row>
    <row r="8" spans="1:7" x14ac:dyDescent="0.25">
      <c r="A8" s="46">
        <v>96170012014</v>
      </c>
      <c r="B8" s="47">
        <v>251.6</v>
      </c>
      <c r="C8" s="47">
        <f t="shared" si="0"/>
        <v>17.611999999999998</v>
      </c>
      <c r="D8" s="47">
        <v>2.1293000000000002</v>
      </c>
      <c r="E8" s="46">
        <v>70</v>
      </c>
      <c r="F8" s="48" t="s">
        <v>225</v>
      </c>
      <c r="G8" s="48">
        <v>51</v>
      </c>
    </row>
    <row r="9" spans="1:7" x14ac:dyDescent="0.25">
      <c r="A9" s="46">
        <v>96170014013</v>
      </c>
      <c r="B9" s="47">
        <v>93.12</v>
      </c>
      <c r="C9" s="47">
        <f t="shared" si="0"/>
        <v>6.5184000000000006</v>
      </c>
      <c r="D9" s="47">
        <v>2.2170999999999998</v>
      </c>
      <c r="E9" s="46">
        <v>70</v>
      </c>
      <c r="F9" s="48" t="s">
        <v>342</v>
      </c>
      <c r="G9" s="48">
        <v>63</v>
      </c>
    </row>
    <row r="10" spans="1:7" x14ac:dyDescent="0.25">
      <c r="A10" s="46">
        <v>96170016015</v>
      </c>
      <c r="B10" s="47">
        <v>76.08</v>
      </c>
      <c r="C10" s="47">
        <f t="shared" si="0"/>
        <v>5.3255999999999997</v>
      </c>
      <c r="D10" s="47">
        <v>2.2324000000000002</v>
      </c>
      <c r="E10" s="46">
        <v>70</v>
      </c>
      <c r="F10" s="48" t="s">
        <v>225</v>
      </c>
      <c r="G10" s="48">
        <v>58</v>
      </c>
    </row>
    <row r="11" spans="1:7" x14ac:dyDescent="0.25">
      <c r="A11" s="46">
        <v>96170017015</v>
      </c>
      <c r="B11" s="47">
        <v>91.92</v>
      </c>
      <c r="C11" s="47">
        <f t="shared" si="0"/>
        <v>6.4344000000000001</v>
      </c>
      <c r="D11" s="47">
        <v>2.2139000000000002</v>
      </c>
      <c r="E11" s="46">
        <v>70</v>
      </c>
      <c r="F11" s="48" t="s">
        <v>225</v>
      </c>
      <c r="G11" s="48">
        <v>60</v>
      </c>
    </row>
    <row r="12" spans="1:7" x14ac:dyDescent="0.25">
      <c r="A12" s="46">
        <v>96170019014</v>
      </c>
      <c r="B12" s="47">
        <v>104.72</v>
      </c>
      <c r="C12" s="47">
        <f t="shared" si="0"/>
        <v>7.3304</v>
      </c>
      <c r="D12" s="47">
        <v>2.1926000000000001</v>
      </c>
      <c r="E12" s="46">
        <v>70</v>
      </c>
      <c r="F12" s="48" t="s">
        <v>342</v>
      </c>
      <c r="G12" s="48">
        <v>59</v>
      </c>
    </row>
    <row r="13" spans="1:7" x14ac:dyDescent="0.25">
      <c r="A13" s="46">
        <v>96170022013</v>
      </c>
      <c r="B13" s="47">
        <v>119.44</v>
      </c>
      <c r="C13" s="47">
        <f t="shared" si="0"/>
        <v>7.7635999999999994</v>
      </c>
      <c r="D13" s="47">
        <v>2.0811999999999999</v>
      </c>
      <c r="E13" s="46">
        <v>65</v>
      </c>
      <c r="F13" s="48" t="s">
        <v>342</v>
      </c>
      <c r="G13" s="48">
        <v>61</v>
      </c>
    </row>
    <row r="14" spans="1:7" x14ac:dyDescent="0.25">
      <c r="A14" s="46">
        <v>96170023015</v>
      </c>
      <c r="B14" s="47">
        <v>88.64</v>
      </c>
      <c r="C14" s="47">
        <f t="shared" si="0"/>
        <v>6.2048000000000005</v>
      </c>
      <c r="D14" s="47">
        <v>2.2160000000000002</v>
      </c>
      <c r="E14" s="46">
        <v>70</v>
      </c>
      <c r="F14" s="48" t="s">
        <v>342</v>
      </c>
      <c r="G14" s="48">
        <v>52</v>
      </c>
    </row>
    <row r="15" spans="1:7" x14ac:dyDescent="0.25">
      <c r="A15" s="46">
        <v>96170024015</v>
      </c>
      <c r="B15" s="47">
        <v>104.72</v>
      </c>
      <c r="C15" s="47">
        <f t="shared" si="0"/>
        <v>7.3304</v>
      </c>
      <c r="D15" s="47">
        <v>2.2338</v>
      </c>
      <c r="E15" s="46">
        <v>70</v>
      </c>
      <c r="F15" s="48" t="s">
        <v>225</v>
      </c>
      <c r="G15" s="48">
        <v>55</v>
      </c>
    </row>
    <row r="16" spans="1:7" x14ac:dyDescent="0.25">
      <c r="A16" s="46">
        <v>96170032009</v>
      </c>
      <c r="B16" s="47">
        <v>67.2</v>
      </c>
      <c r="C16" s="47">
        <f t="shared" si="0"/>
        <v>4.7039999999999997</v>
      </c>
      <c r="D16" s="47">
        <v>2.1989999999999998</v>
      </c>
      <c r="E16" s="46">
        <v>70</v>
      </c>
      <c r="F16" s="48" t="s">
        <v>342</v>
      </c>
      <c r="G16" s="48">
        <v>60</v>
      </c>
    </row>
    <row r="17" spans="1:7" x14ac:dyDescent="0.25">
      <c r="A17" s="46">
        <v>96170027015</v>
      </c>
      <c r="B17" s="47">
        <v>84.64</v>
      </c>
      <c r="C17" s="47">
        <f t="shared" si="0"/>
        <v>5.9248000000000003</v>
      </c>
      <c r="D17" s="47">
        <v>2.1996000000000002</v>
      </c>
      <c r="E17" s="46">
        <v>70</v>
      </c>
      <c r="F17" s="48" t="s">
        <v>342</v>
      </c>
      <c r="G17" s="48">
        <v>57</v>
      </c>
    </row>
    <row r="18" spans="1:7" x14ac:dyDescent="0.25">
      <c r="A18" s="46">
        <v>96170026013</v>
      </c>
      <c r="B18" s="47">
        <v>94</v>
      </c>
      <c r="C18" s="47">
        <f t="shared" si="0"/>
        <v>6.58</v>
      </c>
      <c r="D18" s="47">
        <v>2.1880999999999999</v>
      </c>
      <c r="E18" s="46">
        <v>70</v>
      </c>
      <c r="F18" s="48" t="s">
        <v>225</v>
      </c>
      <c r="G18" s="48">
        <v>65</v>
      </c>
    </row>
    <row r="19" spans="1:7" x14ac:dyDescent="0.25">
      <c r="A19" s="46">
        <v>96170030014</v>
      </c>
      <c r="B19" s="47">
        <v>147.91999999999999</v>
      </c>
      <c r="C19" s="47">
        <f t="shared" si="0"/>
        <v>9.6147999999999989</v>
      </c>
      <c r="D19" s="47">
        <v>2.0407999999999999</v>
      </c>
      <c r="E19" s="46">
        <v>65</v>
      </c>
      <c r="F19" s="48" t="s">
        <v>225</v>
      </c>
      <c r="G19" s="48">
        <v>61</v>
      </c>
    </row>
    <row r="20" spans="1:7" x14ac:dyDescent="0.25">
      <c r="A20" s="46">
        <v>96170035014</v>
      </c>
      <c r="B20" s="47">
        <v>126.4</v>
      </c>
      <c r="C20" s="47">
        <f t="shared" si="0"/>
        <v>8.8480000000000008</v>
      </c>
      <c r="D20" s="47">
        <v>2.2538999999999998</v>
      </c>
      <c r="E20" s="46">
        <v>70</v>
      </c>
      <c r="F20" s="48" t="s">
        <v>342</v>
      </c>
      <c r="G20" s="48">
        <v>50</v>
      </c>
    </row>
    <row r="21" spans="1:7" x14ac:dyDescent="0.25">
      <c r="A21" s="46">
        <v>96170038016</v>
      </c>
      <c r="B21" s="47">
        <v>84.16</v>
      </c>
      <c r="C21" s="47">
        <f t="shared" si="0"/>
        <v>5.8911999999999995</v>
      </c>
      <c r="D21" s="47">
        <v>2.2147000000000001</v>
      </c>
      <c r="E21" s="46">
        <v>70</v>
      </c>
      <c r="F21" s="48" t="s">
        <v>342</v>
      </c>
      <c r="G21" s="48">
        <v>49</v>
      </c>
    </row>
    <row r="22" spans="1:7" x14ac:dyDescent="0.25">
      <c r="A22" s="67">
        <v>96170037014</v>
      </c>
      <c r="B22" s="68">
        <v>233.76</v>
      </c>
      <c r="C22" s="68">
        <f t="shared" si="0"/>
        <v>16.363199999999999</v>
      </c>
      <c r="D22" s="68">
        <v>2.0886</v>
      </c>
      <c r="E22" s="67">
        <v>70</v>
      </c>
      <c r="F22" s="69" t="s">
        <v>225</v>
      </c>
      <c r="G22" s="69">
        <v>59</v>
      </c>
    </row>
    <row r="23" spans="1:7" x14ac:dyDescent="0.25">
      <c r="A23" s="46">
        <v>96170036017</v>
      </c>
      <c r="B23" s="47">
        <v>208.96</v>
      </c>
      <c r="C23" s="47">
        <f t="shared" si="0"/>
        <v>14.6272</v>
      </c>
      <c r="D23" s="47">
        <v>2.0846</v>
      </c>
      <c r="E23" s="46">
        <v>70</v>
      </c>
      <c r="F23" s="48" t="s">
        <v>225</v>
      </c>
      <c r="G23" s="48">
        <v>58</v>
      </c>
    </row>
    <row r="24" spans="1:7" x14ac:dyDescent="0.25">
      <c r="A24" s="46">
        <v>96170041016</v>
      </c>
      <c r="B24" s="47">
        <v>95.12</v>
      </c>
      <c r="C24" s="47">
        <f t="shared" si="0"/>
        <v>6.6584000000000003</v>
      </c>
      <c r="D24" s="47">
        <v>2.2223999999999999</v>
      </c>
      <c r="E24" s="46">
        <v>70</v>
      </c>
      <c r="F24" s="48" t="s">
        <v>225</v>
      </c>
      <c r="G24" s="48">
        <v>59</v>
      </c>
    </row>
    <row r="25" spans="1:7" x14ac:dyDescent="0.25">
      <c r="A25" s="46">
        <v>96170042013</v>
      </c>
      <c r="B25" s="47">
        <v>149.84</v>
      </c>
      <c r="C25" s="47">
        <f t="shared" si="0"/>
        <v>10.488800000000001</v>
      </c>
      <c r="D25" s="47">
        <v>2.0880999999999998</v>
      </c>
      <c r="E25" s="46">
        <v>70</v>
      </c>
      <c r="F25" s="48" t="s">
        <v>225</v>
      </c>
      <c r="G25" s="48">
        <v>52</v>
      </c>
    </row>
    <row r="26" spans="1:7" x14ac:dyDescent="0.25">
      <c r="A26" s="46">
        <v>96170044014</v>
      </c>
      <c r="B26" s="47">
        <v>169.2</v>
      </c>
      <c r="C26" s="47">
        <f t="shared" si="0"/>
        <v>11.843999999999999</v>
      </c>
      <c r="D26" s="47">
        <v>2.1299000000000001</v>
      </c>
      <c r="E26" s="46">
        <v>70</v>
      </c>
      <c r="F26" s="48" t="s">
        <v>1089</v>
      </c>
      <c r="G26" s="48">
        <v>56</v>
      </c>
    </row>
    <row r="27" spans="1:7" x14ac:dyDescent="0.25">
      <c r="A27" s="48"/>
      <c r="B27" s="49"/>
      <c r="C27" s="49"/>
      <c r="D27" s="49"/>
      <c r="E27" s="48"/>
      <c r="F27" s="50" t="s">
        <v>1082</v>
      </c>
      <c r="G27" s="49">
        <f>AVERAGE(G2:G26)</f>
        <v>56.76</v>
      </c>
    </row>
    <row r="28" spans="1:7" x14ac:dyDescent="0.25">
      <c r="A28" s="48"/>
      <c r="B28" s="49"/>
      <c r="C28" s="49"/>
      <c r="D28" s="49"/>
      <c r="E28" s="48"/>
      <c r="F28" s="50" t="s">
        <v>1083</v>
      </c>
      <c r="G28" s="49">
        <f>_xlfn.STDEV.S(G2:G26)</f>
        <v>5.0355403549834321</v>
      </c>
    </row>
  </sheetData>
  <sortState ref="A2:G28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5" zoomScale="140" zoomScaleNormal="140" workbookViewId="0">
      <selection activeCell="C33" sqref="C33"/>
    </sheetView>
  </sheetViews>
  <sheetFormatPr baseColWidth="10" defaultRowHeight="12.6" x14ac:dyDescent="0.25"/>
  <cols>
    <col min="1" max="1" width="15.21875" bestFit="1" customWidth="1"/>
  </cols>
  <sheetData>
    <row r="1" spans="1:6" ht="15" thickBot="1" x14ac:dyDescent="0.35">
      <c r="A1" s="43" t="s">
        <v>1077</v>
      </c>
      <c r="B1" s="52" t="s">
        <v>1084</v>
      </c>
      <c r="C1" s="52" t="s">
        <v>1085</v>
      </c>
      <c r="D1" s="52" t="s">
        <v>1086</v>
      </c>
      <c r="E1" s="45" t="s">
        <v>2</v>
      </c>
      <c r="F1" s="45" t="s">
        <v>3</v>
      </c>
    </row>
    <row r="2" spans="1:6" ht="15" thickBot="1" x14ac:dyDescent="0.35">
      <c r="A2" s="55">
        <v>62140155031</v>
      </c>
      <c r="B2" s="56">
        <v>24.8</v>
      </c>
      <c r="C2" s="56">
        <v>2.87</v>
      </c>
      <c r="D2" s="56">
        <v>8.1</v>
      </c>
      <c r="E2" s="59" t="s">
        <v>342</v>
      </c>
      <c r="F2" s="59">
        <v>58</v>
      </c>
    </row>
    <row r="3" spans="1:6" ht="15" thickBot="1" x14ac:dyDescent="0.35">
      <c r="A3" s="51">
        <v>62140160030</v>
      </c>
      <c r="B3" s="53">
        <v>52.64</v>
      </c>
      <c r="C3" s="53">
        <v>2.157</v>
      </c>
      <c r="D3" s="53">
        <v>8.8000000000000007</v>
      </c>
      <c r="E3" s="59" t="s">
        <v>342</v>
      </c>
      <c r="F3" s="59">
        <v>57</v>
      </c>
    </row>
    <row r="4" spans="1:6" ht="15" thickBot="1" x14ac:dyDescent="0.35">
      <c r="A4" s="54">
        <v>62140161030</v>
      </c>
      <c r="B4" s="53">
        <v>36.880000000000003</v>
      </c>
      <c r="C4" s="53">
        <v>2.5609999999999999</v>
      </c>
      <c r="D4" s="53">
        <v>8.8000000000000007</v>
      </c>
      <c r="E4" s="59" t="s">
        <v>225</v>
      </c>
      <c r="F4" s="59">
        <v>57</v>
      </c>
    </row>
    <row r="5" spans="1:6" ht="14.4" x14ac:dyDescent="0.3">
      <c r="A5" s="54">
        <v>62140175024</v>
      </c>
      <c r="B5" s="53">
        <v>26.88</v>
      </c>
      <c r="C5" s="53">
        <v>2.181</v>
      </c>
      <c r="D5" s="53">
        <v>9.1</v>
      </c>
      <c r="E5" s="59" t="s">
        <v>225</v>
      </c>
      <c r="F5" s="59">
        <v>54</v>
      </c>
    </row>
    <row r="6" spans="1:6" ht="15" thickBot="1" x14ac:dyDescent="0.35">
      <c r="A6" s="57">
        <v>62140178032</v>
      </c>
      <c r="B6" s="58">
        <v>63.28</v>
      </c>
      <c r="C6" s="58">
        <v>2.173</v>
      </c>
      <c r="D6" s="58">
        <v>8.6</v>
      </c>
      <c r="E6" s="59" t="s">
        <v>342</v>
      </c>
      <c r="F6" s="59">
        <v>54</v>
      </c>
    </row>
    <row r="7" spans="1:6" ht="15" thickBot="1" x14ac:dyDescent="0.35">
      <c r="A7" s="54">
        <v>62140179028</v>
      </c>
      <c r="B7" s="53">
        <v>19.760000000000002</v>
      </c>
      <c r="C7" s="53">
        <v>2.94</v>
      </c>
      <c r="D7" s="53">
        <v>8.3000000000000007</v>
      </c>
      <c r="E7" s="59" t="s">
        <v>342</v>
      </c>
      <c r="F7" s="59">
        <v>58</v>
      </c>
    </row>
    <row r="8" spans="1:6" ht="15" thickBot="1" x14ac:dyDescent="0.35">
      <c r="A8" s="55">
        <v>62140181035</v>
      </c>
      <c r="B8" s="56">
        <v>268.39999999999998</v>
      </c>
      <c r="C8" s="56">
        <v>2.085</v>
      </c>
      <c r="D8" s="56">
        <v>6.8</v>
      </c>
      <c r="E8" s="59" t="s">
        <v>342</v>
      </c>
      <c r="F8" s="59">
        <v>58</v>
      </c>
    </row>
    <row r="9" spans="1:6" ht="15" thickBot="1" x14ac:dyDescent="0.35">
      <c r="A9" s="63">
        <v>62140183034</v>
      </c>
      <c r="B9" s="64">
        <v>201.04</v>
      </c>
      <c r="C9" s="64">
        <v>2.0459999999999998</v>
      </c>
      <c r="D9" s="64">
        <v>8.6999999999999993</v>
      </c>
      <c r="E9" s="65" t="s">
        <v>342</v>
      </c>
      <c r="F9" s="65">
        <v>53</v>
      </c>
    </row>
    <row r="10" spans="1:6" ht="15" thickBot="1" x14ac:dyDescent="0.35">
      <c r="A10" s="55">
        <v>62140188033</v>
      </c>
      <c r="B10" s="56">
        <v>166.24</v>
      </c>
      <c r="C10" s="56">
        <v>2.12</v>
      </c>
      <c r="D10" s="56">
        <v>8</v>
      </c>
      <c r="E10" s="59" t="s">
        <v>342</v>
      </c>
      <c r="F10" s="59">
        <v>64</v>
      </c>
    </row>
    <row r="11" spans="1:6" ht="15" thickBot="1" x14ac:dyDescent="0.35">
      <c r="A11" s="54">
        <v>62140191027</v>
      </c>
      <c r="B11" s="53">
        <v>30.24</v>
      </c>
      <c r="C11" s="53">
        <v>2.6059999999999999</v>
      </c>
      <c r="D11" s="53">
        <v>8.8000000000000007</v>
      </c>
      <c r="E11" s="59" t="s">
        <v>342</v>
      </c>
      <c r="F11" s="59">
        <v>64</v>
      </c>
    </row>
    <row r="12" spans="1:6" ht="14.4" x14ac:dyDescent="0.3">
      <c r="A12" s="66" t="s">
        <v>1269</v>
      </c>
      <c r="B12" s="53">
        <v>18.88</v>
      </c>
      <c r="C12" s="53">
        <v>3.63</v>
      </c>
      <c r="D12" s="53">
        <v>8.9</v>
      </c>
      <c r="E12" s="59" t="s">
        <v>225</v>
      </c>
      <c r="F12" s="59">
        <v>54</v>
      </c>
    </row>
    <row r="13" spans="1:6" ht="15" thickBot="1" x14ac:dyDescent="0.35">
      <c r="A13" s="57">
        <v>62140193056</v>
      </c>
      <c r="B13" s="58">
        <v>21.84</v>
      </c>
      <c r="C13" s="58">
        <v>2.149</v>
      </c>
      <c r="D13" s="58">
        <v>7.1</v>
      </c>
      <c r="E13" s="59" t="s">
        <v>342</v>
      </c>
      <c r="F13" s="59">
        <v>62</v>
      </c>
    </row>
    <row r="14" spans="1:6" ht="15" thickBot="1" x14ac:dyDescent="0.35">
      <c r="A14" s="54">
        <v>62140194029</v>
      </c>
      <c r="B14" s="53">
        <v>34.56</v>
      </c>
      <c r="C14" s="53">
        <v>2.17</v>
      </c>
      <c r="D14" s="53">
        <v>8.8000000000000007</v>
      </c>
      <c r="E14" s="59" t="s">
        <v>225</v>
      </c>
      <c r="F14" s="59">
        <v>60</v>
      </c>
    </row>
    <row r="15" spans="1:6" ht="14.4" x14ac:dyDescent="0.3">
      <c r="A15" s="54">
        <v>62140200019</v>
      </c>
      <c r="B15" s="53">
        <v>26.56</v>
      </c>
      <c r="C15" s="53">
        <v>2.6989999999999998</v>
      </c>
      <c r="D15" s="53">
        <v>8.4</v>
      </c>
      <c r="E15" s="59" t="s">
        <v>342</v>
      </c>
      <c r="F15" s="59">
        <v>52</v>
      </c>
    </row>
    <row r="16" spans="1:6" ht="15" thickBot="1" x14ac:dyDescent="0.35">
      <c r="A16" s="57">
        <v>62140202030</v>
      </c>
      <c r="B16" s="58">
        <v>26.56</v>
      </c>
      <c r="C16" s="58">
        <v>2.6339999999999999</v>
      </c>
      <c r="D16" s="58">
        <v>8.1999999999999993</v>
      </c>
      <c r="E16" s="59" t="s">
        <v>225</v>
      </c>
      <c r="F16" s="59">
        <v>56</v>
      </c>
    </row>
    <row r="17" spans="1:6" ht="14.4" x14ac:dyDescent="0.3">
      <c r="A17" s="54">
        <v>62140203005</v>
      </c>
      <c r="B17" s="53">
        <v>25.6</v>
      </c>
      <c r="C17" s="53">
        <v>2.7109999999999999</v>
      </c>
      <c r="D17" s="53">
        <v>8.8000000000000007</v>
      </c>
      <c r="E17" s="59" t="s">
        <v>225</v>
      </c>
      <c r="F17" s="59">
        <v>63</v>
      </c>
    </row>
    <row r="18" spans="1:6" ht="15" thickBot="1" x14ac:dyDescent="0.35">
      <c r="A18" s="57">
        <v>62140205006</v>
      </c>
      <c r="B18" s="58">
        <v>33.200000000000003</v>
      </c>
      <c r="C18" s="58">
        <v>2.5459999999999998</v>
      </c>
      <c r="D18" s="58">
        <v>8.8000000000000007</v>
      </c>
      <c r="E18" s="59" t="s">
        <v>342</v>
      </c>
      <c r="F18" s="59">
        <v>60</v>
      </c>
    </row>
    <row r="19" spans="1:6" ht="15" thickBot="1" x14ac:dyDescent="0.35">
      <c r="A19" s="54">
        <v>62140209022</v>
      </c>
      <c r="B19" s="53">
        <v>19.52</v>
      </c>
      <c r="C19" s="53">
        <v>2.87</v>
      </c>
      <c r="D19" s="53">
        <v>8</v>
      </c>
      <c r="E19" s="59" t="s">
        <v>342</v>
      </c>
      <c r="F19" s="59">
        <v>57</v>
      </c>
    </row>
    <row r="20" spans="1:6" ht="14.4" x14ac:dyDescent="0.3">
      <c r="A20" s="54">
        <v>62140210032</v>
      </c>
      <c r="B20" s="53">
        <v>34.24</v>
      </c>
      <c r="C20" s="53">
        <v>2.5470000000000002</v>
      </c>
      <c r="D20" s="53">
        <v>8.8000000000000007</v>
      </c>
      <c r="E20" s="59" t="s">
        <v>225</v>
      </c>
      <c r="F20" s="59">
        <v>56</v>
      </c>
    </row>
    <row r="21" spans="1:6" ht="15" thickBot="1" x14ac:dyDescent="0.35">
      <c r="A21" s="57">
        <v>62140211023</v>
      </c>
      <c r="B21" s="58">
        <v>59.52</v>
      </c>
      <c r="C21" s="58">
        <v>2.1440000000000001</v>
      </c>
      <c r="D21" s="58">
        <v>8.6999999999999993</v>
      </c>
      <c r="E21" s="59" t="s">
        <v>342</v>
      </c>
      <c r="F21" s="59">
        <v>55</v>
      </c>
    </row>
    <row r="22" spans="1:6" ht="15" thickBot="1" x14ac:dyDescent="0.35">
      <c r="A22" s="57">
        <v>62140212031</v>
      </c>
      <c r="B22" s="58">
        <v>20</v>
      </c>
      <c r="C22" s="58">
        <v>2.1520000000000001</v>
      </c>
      <c r="D22" s="58">
        <v>7.4</v>
      </c>
      <c r="E22" s="59" t="s">
        <v>225</v>
      </c>
      <c r="F22" s="59">
        <v>56</v>
      </c>
    </row>
    <row r="23" spans="1:6" ht="14.4" x14ac:dyDescent="0.3">
      <c r="A23" s="54">
        <v>62140215038</v>
      </c>
      <c r="B23" s="53">
        <v>32.32</v>
      </c>
      <c r="C23" s="53">
        <v>2.198</v>
      </c>
      <c r="D23" s="53">
        <v>7.6</v>
      </c>
      <c r="E23" s="59" t="s">
        <v>342</v>
      </c>
      <c r="F23" s="59">
        <v>61</v>
      </c>
    </row>
    <row r="24" spans="1:6" ht="15" thickBot="1" x14ac:dyDescent="0.35">
      <c r="A24" s="57">
        <v>62140217006</v>
      </c>
      <c r="B24" s="58">
        <v>17.760000000000002</v>
      </c>
      <c r="C24" s="58">
        <v>3</v>
      </c>
      <c r="D24" s="58">
        <v>7.3</v>
      </c>
      <c r="E24" s="59" t="s">
        <v>342</v>
      </c>
      <c r="F24" s="59">
        <v>60</v>
      </c>
    </row>
    <row r="25" spans="1:6" ht="15" thickBot="1" x14ac:dyDescent="0.35">
      <c r="A25" s="63">
        <v>62140218028</v>
      </c>
      <c r="B25" s="64">
        <v>178.72</v>
      </c>
      <c r="C25" s="64">
        <v>2.1030000000000002</v>
      </c>
      <c r="D25" s="64">
        <v>7.2</v>
      </c>
      <c r="E25" s="65" t="s">
        <v>225</v>
      </c>
      <c r="F25" s="65">
        <v>63</v>
      </c>
    </row>
    <row r="26" spans="1:6" ht="15" thickBot="1" x14ac:dyDescent="0.35">
      <c r="A26" s="57">
        <v>62140220035</v>
      </c>
      <c r="B26" s="58">
        <v>41.28</v>
      </c>
      <c r="C26" s="58">
        <v>2.1949999999999998</v>
      </c>
      <c r="D26" s="58">
        <v>9</v>
      </c>
      <c r="E26" s="59" t="s">
        <v>225</v>
      </c>
      <c r="F26" s="59">
        <v>56</v>
      </c>
    </row>
    <row r="27" spans="1:6" ht="14.4" x14ac:dyDescent="0.3">
      <c r="E27" s="59" t="s">
        <v>1087</v>
      </c>
      <c r="F27">
        <f>AVERAGE(F2:F26)</f>
        <v>57.92</v>
      </c>
    </row>
    <row r="28" spans="1:6" ht="14.4" x14ac:dyDescent="0.3">
      <c r="E28" s="60" t="s">
        <v>1088</v>
      </c>
      <c r="F28" s="42">
        <f>_xlfn.STDEV.S(F2:F26)</f>
        <v>3.5109352979892212</v>
      </c>
    </row>
    <row r="30" spans="1:6" ht="14.4" x14ac:dyDescent="0.3">
      <c r="A30" s="62">
        <v>62140216030</v>
      </c>
      <c r="B30" s="62">
        <v>89.12</v>
      </c>
      <c r="C30" s="62">
        <v>2.0699999999999998</v>
      </c>
      <c r="D30" s="62">
        <v>6.3</v>
      </c>
    </row>
    <row r="31" spans="1:6" ht="14.4" x14ac:dyDescent="0.3">
      <c r="A31" s="62">
        <v>32131135023</v>
      </c>
      <c r="B31" s="62">
        <v>234.32</v>
      </c>
      <c r="C31" s="62">
        <v>2.0950000000000002</v>
      </c>
      <c r="D31" s="62">
        <v>6.9</v>
      </c>
    </row>
    <row r="32" spans="1:6" ht="14.4" x14ac:dyDescent="0.3">
      <c r="A32" s="62">
        <v>32131169017</v>
      </c>
      <c r="B32" s="62">
        <v>127.36</v>
      </c>
      <c r="C32" s="62">
        <v>2.0590000000000002</v>
      </c>
      <c r="D32" s="62">
        <v>7</v>
      </c>
    </row>
    <row r="33" spans="1:4" ht="14.4" x14ac:dyDescent="0.3">
      <c r="A33" s="62">
        <v>32131180020</v>
      </c>
      <c r="B33" s="62">
        <v>112.64</v>
      </c>
      <c r="C33" s="62">
        <v>2.1110000000000002</v>
      </c>
      <c r="D33" s="62">
        <v>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PDAC n=24 (1)</vt:lpstr>
      <vt:lpstr>Pancreatitis n=22</vt:lpstr>
      <vt:lpstr>Diabetes n=23</vt:lpstr>
      <vt:lpstr>Controles n=23</vt:lpstr>
      <vt:lpstr>Datos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langamar</dc:creator>
  <cp:lastModifiedBy>Portatil</cp:lastModifiedBy>
  <dcterms:created xsi:type="dcterms:W3CDTF">2015-04-23T17:23:15Z</dcterms:created>
  <dcterms:modified xsi:type="dcterms:W3CDTF">2021-11-01T19:19:35Z</dcterms:modified>
</cp:coreProperties>
</file>