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-SINC\0 - TFG\clon_csenergy-python\csenergy\obsolete\"/>
    </mc:Choice>
  </mc:AlternateContent>
  <bookViews>
    <workbookView xWindow="0" yWindow="0" windowWidth="19200" windowHeight="7310"/>
  </bookViews>
  <sheets>
    <sheet name="Hoja1" sheetId="1" r:id="rId1"/>
  </sheets>
  <definedNames>
    <definedName name="solver_adj" localSheetId="0" hidden="1">Hoja1!$B$18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Hoja1!$A$19</definedName>
    <definedName name="solver_pre" localSheetId="0" hidden="1">0.01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4" i="1"/>
  <c r="A19" i="1"/>
  <c r="B10" i="1"/>
  <c r="B8" i="1"/>
</calcChain>
</file>

<file path=xl/sharedStrings.xml><?xml version="1.0" encoding="utf-8"?>
<sst xmlns="http://schemas.openxmlformats.org/spreadsheetml/2006/main" count="17" uniqueCount="14">
  <si>
    <t>hint</t>
  </si>
  <si>
    <t>dro</t>
  </si>
  <si>
    <t>dri</t>
  </si>
  <si>
    <t>krec</t>
  </si>
  <si>
    <t>trec</t>
  </si>
  <si>
    <t>tro</t>
  </si>
  <si>
    <t>tf</t>
  </si>
  <si>
    <t>text</t>
  </si>
  <si>
    <t>hext</t>
  </si>
  <si>
    <t>sigma</t>
  </si>
  <si>
    <t>eext</t>
  </si>
  <si>
    <t>F(tro)</t>
  </si>
  <si>
    <t>Urec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</si>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</sst>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6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737473104430655"/>
          <c:y val="9.9908520994675648E-2"/>
          <c:w val="0.80568368643390942"/>
          <c:h val="0.87046101982653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Hoja1!$F$13</c:f>
              <c:strCache>
                <c:ptCount val="1"/>
                <c:pt idx="0">
                  <c:v>F(tro)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Hoja1!$E$14:$E$30</c:f>
              <c:numCache>
                <c:formatCode>General</c:formatCode>
                <c:ptCount val="17"/>
                <c:pt idx="0">
                  <c:v>399.99877900000001</c:v>
                </c:pt>
                <c:pt idx="1">
                  <c:v>399.99878000000001</c:v>
                </c:pt>
                <c:pt idx="2">
                  <c:v>399.99878100000001</c:v>
                </c:pt>
                <c:pt idx="3">
                  <c:v>399.99878200000001</c:v>
                </c:pt>
                <c:pt idx="4">
                  <c:v>399.998783</c:v>
                </c:pt>
                <c:pt idx="5">
                  <c:v>399.998784</c:v>
                </c:pt>
                <c:pt idx="6">
                  <c:v>399.998785</c:v>
                </c:pt>
                <c:pt idx="7">
                  <c:v>399.998786</c:v>
                </c:pt>
                <c:pt idx="8">
                  <c:v>399.99878699999999</c:v>
                </c:pt>
                <c:pt idx="9">
                  <c:v>399.99878799999999</c:v>
                </c:pt>
                <c:pt idx="10">
                  <c:v>399.99878899999999</c:v>
                </c:pt>
                <c:pt idx="11">
                  <c:v>399.99878999999999</c:v>
                </c:pt>
                <c:pt idx="12">
                  <c:v>399.99879099999998</c:v>
                </c:pt>
                <c:pt idx="13">
                  <c:v>399.99879199999998</c:v>
                </c:pt>
                <c:pt idx="14">
                  <c:v>399.99879299999998</c:v>
                </c:pt>
                <c:pt idx="15">
                  <c:v>399.99879399999998</c:v>
                </c:pt>
                <c:pt idx="16">
                  <c:v>399.99879499999997</c:v>
                </c:pt>
              </c:numCache>
            </c:numRef>
          </c:xVal>
          <c:yVal>
            <c:numRef>
              <c:f>Hoja1!$F$14:$F$30</c:f>
              <c:numCache>
                <c:formatCode>General</c:formatCode>
                <c:ptCount val="17"/>
                <c:pt idx="0">
                  <c:v>-1285.8531951904297</c:v>
                </c:pt>
                <c:pt idx="1">
                  <c:v>-1093.8567047119141</c:v>
                </c:pt>
                <c:pt idx="2">
                  <c:v>-901.86021423339844</c:v>
                </c:pt>
                <c:pt idx="3">
                  <c:v>-709.86372375488281</c:v>
                </c:pt>
                <c:pt idx="4">
                  <c:v>-517.86723327636719</c:v>
                </c:pt>
                <c:pt idx="5">
                  <c:v>-325.8707275390625</c:v>
                </c:pt>
                <c:pt idx="6">
                  <c:v>-133.87425231933594</c:v>
                </c:pt>
                <c:pt idx="7">
                  <c:v>58.12225341796875</c:v>
                </c:pt>
                <c:pt idx="8">
                  <c:v>250.11875915527344</c:v>
                </c:pt>
                <c:pt idx="9">
                  <c:v>442.11526489257812</c:v>
                </c:pt>
                <c:pt idx="10">
                  <c:v>634.11177062988281</c:v>
                </c:pt>
                <c:pt idx="11">
                  <c:v>826.10829162597656</c:v>
                </c:pt>
                <c:pt idx="12">
                  <c:v>1018.1048126220703</c:v>
                </c:pt>
                <c:pt idx="13">
                  <c:v>1210.1013336181641</c:v>
                </c:pt>
                <c:pt idx="14">
                  <c:v>1402.0978546142578</c:v>
                </c:pt>
                <c:pt idx="15">
                  <c:v>1594.0943756103516</c:v>
                </c:pt>
                <c:pt idx="16">
                  <c:v>1786.0909118652344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35752"/>
        <c:axId val="588036536"/>
      </c:scatterChart>
      <c:valAx>
        <c:axId val="58803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036536"/>
        <c:crosses val="autoZero"/>
        <c:crossBetween val="midCat"/>
      </c:valAx>
      <c:valAx>
        <c:axId val="5880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03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Hoja1!$F$38</c:f>
              <c:strCache>
                <c:ptCount val="1"/>
                <c:pt idx="0">
                  <c:v>F(tro)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Hoja1!$E$39:$E$56</c:f>
              <c:numCache>
                <c:formatCode>General</c:formatCode>
                <c:ptCount val="1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</c:numCache>
            </c:numRef>
          </c:xVal>
          <c:yVal>
            <c:numRef>
              <c:f>Hoja1!$F$39:$F$56</c:f>
              <c:numCache>
                <c:formatCode>General</c:formatCode>
                <c:ptCount val="18"/>
                <c:pt idx="0">
                  <c:v>233144</c:v>
                </c:pt>
                <c:pt idx="1">
                  <c:v>-17344981</c:v>
                </c:pt>
                <c:pt idx="2">
                  <c:v>-131016856</c:v>
                </c:pt>
                <c:pt idx="3">
                  <c:v>-411094981</c:v>
                </c:pt>
                <c:pt idx="4">
                  <c:v>-899766856</c:v>
                </c:pt>
                <c:pt idx="5">
                  <c:v>-1611094981</c:v>
                </c:pt>
                <c:pt idx="6">
                  <c:v>-2531016856</c:v>
                </c:pt>
                <c:pt idx="7">
                  <c:v>-3617344981</c:v>
                </c:pt>
                <c:pt idx="8">
                  <c:v>-4799766856</c:v>
                </c:pt>
                <c:pt idx="9">
                  <c:v>-5979844981</c:v>
                </c:pt>
                <c:pt idx="10">
                  <c:v>-7031016856</c:v>
                </c:pt>
                <c:pt idx="11">
                  <c:v>-7798594981</c:v>
                </c:pt>
                <c:pt idx="12">
                  <c:v>-8099766856</c:v>
                </c:pt>
                <c:pt idx="13">
                  <c:v>-7723594981</c:v>
                </c:pt>
                <c:pt idx="14">
                  <c:v>-6431016856</c:v>
                </c:pt>
                <c:pt idx="15">
                  <c:v>-3954844981</c:v>
                </c:pt>
                <c:pt idx="16">
                  <c:v>233144</c:v>
                </c:pt>
                <c:pt idx="17">
                  <c:v>5757655019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674576"/>
        <c:axId val="941676144"/>
      </c:scatterChart>
      <c:valAx>
        <c:axId val="941674576"/>
        <c:scaling>
          <c:orientation val="minMax"/>
          <c:max val="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1676144"/>
        <c:crosses val="autoZero"/>
        <c:crossBetween val="midCat"/>
      </c:valAx>
      <c:valAx>
        <c:axId val="941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16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358962</xdr:colOff>
      <xdr:row>7</xdr:row>
      <xdr:rowOff>20543</xdr:rowOff>
    </xdr:from>
    <xdr:to>
      <xdr:col>17</xdr:col>
      <xdr:colOff>127000</xdr:colOff>
      <xdr:row>33</xdr:row>
      <xdr:rowOff>63500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18</xdr:col>
      <xdr:colOff>387349</xdr:colOff>
      <xdr:row>63</xdr:row>
      <xdr:rowOff>41836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56"/>
  <sheetViews>
    <sheetView tabSelected="1" zoomScaleNormal="100" workbookViewId="0">
      <selection activeCell="C10" sqref="C10:D10"/>
    </sheetView>
  </sheetViews>
  <sheetFormatPr baseColWidth="10" defaultRowHeight="14.5" x14ac:dyDescent="0.35"/>
  <cols>
    <col min="2" max="2" width="10.90625" style="1"/>
  </cols>
  <sheetData>
    <row r="5" spans="1:6" x14ac:dyDescent="0.35">
      <c r="A5" s="2" t="s">
        <v>0</v>
      </c>
      <c r="B5" s="3">
        <v>1</v>
      </c>
    </row>
    <row r="6" spans="1:6" x14ac:dyDescent="0.35">
      <c r="A6" s="2" t="s">
        <v>1</v>
      </c>
      <c r="B6" s="3">
        <v>7.0000000000000007E-2</v>
      </c>
    </row>
    <row r="7" spans="1:6" x14ac:dyDescent="0.35">
      <c r="A7" s="2" t="s">
        <v>2</v>
      </c>
      <c r="B7" s="3">
        <v>6.6000000000000003E-2</v>
      </c>
    </row>
    <row r="8" spans="1:6" x14ac:dyDescent="0.35">
      <c r="A8" s="2" t="s">
        <v>3</v>
      </c>
      <c r="B8" s="3">
        <f>0.0153*(B9)+14.77</f>
        <v>19.36</v>
      </c>
    </row>
    <row r="9" spans="1:6" x14ac:dyDescent="0.35">
      <c r="A9" s="2" t="s">
        <v>4</v>
      </c>
      <c r="B9" s="3">
        <v>300</v>
      </c>
    </row>
    <row r="10" spans="1:6" x14ac:dyDescent="0.35">
      <c r="A10" s="2" t="s">
        <v>12</v>
      </c>
      <c r="B10" s="4">
        <f>1/((1/B5)+((B6*LN(B6/B7))/(2*B8)))</f>
        <v>0.99989363644350049</v>
      </c>
    </row>
    <row r="12" spans="1:6" x14ac:dyDescent="0.35">
      <c r="A12" t="s">
        <v>13</v>
      </c>
    </row>
    <row r="13" spans="1:6" x14ac:dyDescent="0.35">
      <c r="A13" s="2" t="s">
        <v>10</v>
      </c>
      <c r="B13" s="3">
        <v>0.25</v>
      </c>
      <c r="E13" t="s">
        <v>5</v>
      </c>
      <c r="F13" t="s">
        <v>11</v>
      </c>
    </row>
    <row r="14" spans="1:6" x14ac:dyDescent="0.35">
      <c r="A14" s="2" t="s">
        <v>9</v>
      </c>
      <c r="B14" s="3">
        <v>1</v>
      </c>
      <c r="E14">
        <v>399.99877900000001</v>
      </c>
      <c r="F14">
        <f>3*E14^4-4*$B$17*E14^3+($B$16^4+$B$15*($B$16-$B$17)/($B$14*$B$13))</f>
        <v>-1285.8531951904297</v>
      </c>
    </row>
    <row r="15" spans="1:6" x14ac:dyDescent="0.35">
      <c r="A15" s="2" t="s">
        <v>8</v>
      </c>
      <c r="B15" s="3">
        <v>1</v>
      </c>
      <c r="E15">
        <v>399.99878000000001</v>
      </c>
      <c r="F15">
        <f t="shared" ref="F15:F78" si="0">3*E15^4-4*$B$17*E15^3+($B$16^4+$B$15*($B$16-$B$17)/($B$14*$B$13))</f>
        <v>-1093.8567047119141</v>
      </c>
    </row>
    <row r="16" spans="1:6" x14ac:dyDescent="0.35">
      <c r="A16" s="2" t="s">
        <v>7</v>
      </c>
      <c r="B16" s="3">
        <v>22</v>
      </c>
      <c r="E16">
        <v>399.99878100000001</v>
      </c>
      <c r="F16">
        <f t="shared" si="0"/>
        <v>-901.86021423339844</v>
      </c>
    </row>
    <row r="17" spans="1:6" x14ac:dyDescent="0.35">
      <c r="A17" s="2" t="s">
        <v>6</v>
      </c>
      <c r="B17" s="3">
        <v>300</v>
      </c>
      <c r="E17">
        <v>399.99878200000001</v>
      </c>
      <c r="F17">
        <f t="shared" si="0"/>
        <v>-709.86372375488281</v>
      </c>
    </row>
    <row r="18" spans="1:6" x14ac:dyDescent="0.35">
      <c r="A18" s="2" t="s">
        <v>5</v>
      </c>
      <c r="B18" s="6">
        <v>399.99878999999999</v>
      </c>
      <c r="E18">
        <v>399.998783</v>
      </c>
      <c r="F18">
        <f t="shared" si="0"/>
        <v>-517.86723327636719</v>
      </c>
    </row>
    <row r="19" spans="1:6" x14ac:dyDescent="0.35">
      <c r="A19" s="5">
        <f>3*B18^4-4*B17*B18^3+(B16^4+B15*(B16-B17)/(B14*B13))</f>
        <v>826.10829162597656</v>
      </c>
      <c r="B19" s="3"/>
      <c r="E19">
        <v>399.998784</v>
      </c>
      <c r="F19">
        <f t="shared" si="0"/>
        <v>-325.8707275390625</v>
      </c>
    </row>
    <row r="20" spans="1:6" x14ac:dyDescent="0.35">
      <c r="E20">
        <v>399.998785</v>
      </c>
      <c r="F20">
        <f t="shared" si="0"/>
        <v>-133.87425231933594</v>
      </c>
    </row>
    <row r="21" spans="1:6" x14ac:dyDescent="0.35">
      <c r="E21">
        <v>399.998786</v>
      </c>
      <c r="F21">
        <f t="shared" si="0"/>
        <v>58.12225341796875</v>
      </c>
    </row>
    <row r="22" spans="1:6" x14ac:dyDescent="0.35">
      <c r="E22">
        <v>399.99878699999999</v>
      </c>
      <c r="F22">
        <f t="shared" si="0"/>
        <v>250.11875915527344</v>
      </c>
    </row>
    <row r="23" spans="1:6" x14ac:dyDescent="0.35">
      <c r="E23">
        <v>399.99878799999999</v>
      </c>
      <c r="F23">
        <f t="shared" si="0"/>
        <v>442.11526489257812</v>
      </c>
    </row>
    <row r="24" spans="1:6" x14ac:dyDescent="0.35">
      <c r="E24">
        <v>399.99878899999999</v>
      </c>
      <c r="F24">
        <f t="shared" si="0"/>
        <v>634.11177062988281</v>
      </c>
    </row>
    <row r="25" spans="1:6" x14ac:dyDescent="0.35">
      <c r="E25">
        <v>399.99878999999999</v>
      </c>
      <c r="F25">
        <f t="shared" si="0"/>
        <v>826.10829162597656</v>
      </c>
    </row>
    <row r="26" spans="1:6" x14ac:dyDescent="0.35">
      <c r="E26">
        <v>399.99879099999998</v>
      </c>
      <c r="F26">
        <f t="shared" si="0"/>
        <v>1018.1048126220703</v>
      </c>
    </row>
    <row r="27" spans="1:6" x14ac:dyDescent="0.35">
      <c r="E27">
        <v>399.99879199999998</v>
      </c>
      <c r="F27">
        <f t="shared" si="0"/>
        <v>1210.1013336181641</v>
      </c>
    </row>
    <row r="28" spans="1:6" x14ac:dyDescent="0.35">
      <c r="E28">
        <v>399.99879299999998</v>
      </c>
      <c r="F28">
        <f t="shared" si="0"/>
        <v>1402.0978546142578</v>
      </c>
    </row>
    <row r="29" spans="1:6" x14ac:dyDescent="0.35">
      <c r="E29">
        <v>399.99879399999998</v>
      </c>
      <c r="F29">
        <f t="shared" si="0"/>
        <v>1594.0943756103516</v>
      </c>
    </row>
    <row r="30" spans="1:6" x14ac:dyDescent="0.35">
      <c r="E30">
        <v>399.99879499999997</v>
      </c>
      <c r="F30">
        <f t="shared" si="0"/>
        <v>1786.0909118652344</v>
      </c>
    </row>
    <row r="38" spans="5:6" x14ac:dyDescent="0.35">
      <c r="E38" t="s">
        <v>5</v>
      </c>
      <c r="F38" t="s">
        <v>11</v>
      </c>
    </row>
    <row r="39" spans="5:6" x14ac:dyDescent="0.35">
      <c r="E39">
        <v>0</v>
      </c>
      <c r="F39">
        <f t="shared" si="0"/>
        <v>233144</v>
      </c>
    </row>
    <row r="40" spans="5:6" x14ac:dyDescent="0.35">
      <c r="E40">
        <v>25</v>
      </c>
      <c r="F40">
        <f t="shared" si="0"/>
        <v>-17344981</v>
      </c>
    </row>
    <row r="41" spans="5:6" x14ac:dyDescent="0.35">
      <c r="E41">
        <v>50</v>
      </c>
      <c r="F41">
        <f t="shared" si="0"/>
        <v>-131016856</v>
      </c>
    </row>
    <row r="42" spans="5:6" x14ac:dyDescent="0.35">
      <c r="E42">
        <v>75</v>
      </c>
      <c r="F42">
        <f t="shared" si="0"/>
        <v>-411094981</v>
      </c>
    </row>
    <row r="43" spans="5:6" x14ac:dyDescent="0.35">
      <c r="E43">
        <v>100</v>
      </c>
      <c r="F43">
        <f t="shared" si="0"/>
        <v>-899766856</v>
      </c>
    </row>
    <row r="44" spans="5:6" x14ac:dyDescent="0.35">
      <c r="E44">
        <v>125</v>
      </c>
      <c r="F44">
        <f t="shared" si="0"/>
        <v>-1611094981</v>
      </c>
    </row>
    <row r="45" spans="5:6" x14ac:dyDescent="0.35">
      <c r="E45">
        <v>150</v>
      </c>
      <c r="F45">
        <f t="shared" si="0"/>
        <v>-2531016856</v>
      </c>
    </row>
    <row r="46" spans="5:6" x14ac:dyDescent="0.35">
      <c r="E46">
        <v>175</v>
      </c>
      <c r="F46">
        <f t="shared" si="0"/>
        <v>-3617344981</v>
      </c>
    </row>
    <row r="47" spans="5:6" x14ac:dyDescent="0.35">
      <c r="E47">
        <v>200</v>
      </c>
      <c r="F47">
        <f t="shared" si="0"/>
        <v>-4799766856</v>
      </c>
    </row>
    <row r="48" spans="5:6" x14ac:dyDescent="0.35">
      <c r="E48">
        <v>225</v>
      </c>
      <c r="F48">
        <f t="shared" si="0"/>
        <v>-5979844981</v>
      </c>
    </row>
    <row r="49" spans="5:6" x14ac:dyDescent="0.35">
      <c r="E49">
        <v>250</v>
      </c>
      <c r="F49">
        <f t="shared" si="0"/>
        <v>-7031016856</v>
      </c>
    </row>
    <row r="50" spans="5:6" x14ac:dyDescent="0.35">
      <c r="E50">
        <v>275</v>
      </c>
      <c r="F50">
        <f t="shared" si="0"/>
        <v>-7798594981</v>
      </c>
    </row>
    <row r="51" spans="5:6" x14ac:dyDescent="0.35">
      <c r="E51">
        <v>300</v>
      </c>
      <c r="F51">
        <f t="shared" si="0"/>
        <v>-8099766856</v>
      </c>
    </row>
    <row r="52" spans="5:6" x14ac:dyDescent="0.35">
      <c r="E52">
        <v>325</v>
      </c>
      <c r="F52">
        <f t="shared" si="0"/>
        <v>-7723594981</v>
      </c>
    </row>
    <row r="53" spans="5:6" x14ac:dyDescent="0.35">
      <c r="E53">
        <v>350</v>
      </c>
      <c r="F53">
        <f t="shared" si="0"/>
        <v>-6431016856</v>
      </c>
    </row>
    <row r="54" spans="5:6" x14ac:dyDescent="0.35">
      <c r="E54">
        <v>375</v>
      </c>
      <c r="F54">
        <f t="shared" si="0"/>
        <v>-3954844981</v>
      </c>
    </row>
    <row r="55" spans="5:6" x14ac:dyDescent="0.35">
      <c r="E55">
        <v>400</v>
      </c>
      <c r="F55">
        <f t="shared" si="0"/>
        <v>233144</v>
      </c>
    </row>
    <row r="56" spans="5:6" x14ac:dyDescent="0.35">
      <c r="E56">
        <v>425</v>
      </c>
      <c r="F56">
        <f t="shared" si="0"/>
        <v>5757655019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FRANCISCO MUNUERA PEREZ</cp:lastModifiedBy>
  <dcterms:created xsi:type="dcterms:W3CDTF">2020-01-17T07:35:19Z</dcterms:created>
  <dcterms:modified xsi:type="dcterms:W3CDTF">2020-01-17T10:44:37Z</dcterms:modified>
</cp:coreProperties>
</file>