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0-SINC\0 - TFG\clon_csenergy-python\csenergy\"/>
    </mc:Choice>
  </mc:AlternateContent>
  <xr:revisionPtr revIDLastSave="0" documentId="13_ncr:1_{35580C70-D588-4886-B003-CDBFC9BC7CF5}" xr6:coauthVersionLast="44" xr6:coauthVersionMax="44" xr10:uidLastSave="{00000000-0000-0000-0000-000000000000}"/>
  <bookViews>
    <workbookView xWindow="285" yWindow="195" windowWidth="18600" windowHeight="11040" firstSheet="6" activeTab="7" xr2:uid="{00000000-000D-0000-FFFF-FFFF00000000}"/>
  </bookViews>
  <sheets>
    <sheet name="IAM" sheetId="2" r:id="rId1"/>
    <sheet name="CpVP1" sheetId="11" r:id="rId2"/>
    <sheet name="CpS800" sheetId="12" r:id="rId3"/>
    <sheet name="CpDowthermA" sheetId="13" r:id="rId4"/>
    <sheet name="Cp" sheetId="1" r:id="rId5"/>
    <sheet name="visco_VP1" sheetId="3" r:id="rId6"/>
    <sheet name="visco_SYL800" sheetId="4" r:id="rId7"/>
    <sheet name="visco_DowtherA" sheetId="14" r:id="rId8"/>
    <sheet name="thermalconduct_SYL800" sheetId="5" r:id="rId9"/>
    <sheet name="thermalconduct_TVP1" sheetId="6" r:id="rId10"/>
    <sheet name="aire" sheetId="7" r:id="rId11"/>
    <sheet name="densidadVP1" sheetId="8" r:id="rId12"/>
    <sheet name="densidadS800" sheetId="9" r:id="rId13"/>
    <sheet name="densidadDowthermA)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9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A40" i="5" l="1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2" i="4" l="1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<sst xmlns="http://schemas.openxmlformats.org/spreadsheetml/2006/main" count="85" uniqueCount="43">
  <si>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</si>
  <si>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</si>
  <si>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</si>
  <si>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</si>
  <si>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</si>
  <si>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</si>
  <si>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</si>
  <si>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</si>
  <si>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</si>
  <si>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</si>
  <si>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</si>
  <si>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</si>
  <si>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</si>
  <si>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</si>
  <si>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</si>
  <si>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</si>
  <si>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</si>
  <si>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</si>
  <si>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</si>
  <si>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</si>
  <si>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</si>
  <si>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</si>
  <si>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</si>
  <si>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</si>
  <si>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</si>
  <si>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</si>
  <si>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</si>
  <si>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</si>
  <si>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Conductividad Térmica</t>
  </si>
  <si>
    <t>P [Pa]</t>
  </si>
  <si>
    <t>=</t>
  </si>
  <si>
    <t>dgo</t>
  </si>
  <si>
    <t>Re</t>
  </si>
  <si>
    <t>wind</t>
  </si>
  <si>
    <t>Cp</t>
  </si>
  <si>
    <t>a</t>
  </si>
  <si>
    <t>b</t>
  </si>
  <si>
    <t>c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</si>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</sst>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3" fontId="0" fillId="0" borderId="1" xfId="0" applyNumberFormat="1" applyBorder="1"/>
    <xf numFmtId="170" fontId="0" fillId="0" borderId="0" xfId="0" applyNumberFormat="1"/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6696"/>
        <c:axId val="598303560"/>
      </c:scatterChart>
      <c:valAx>
        <c:axId val="5983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560"/>
        <c:crosses val="autoZero"/>
        <c:crossBetween val="midCat"/>
      </c:valAx>
      <c:valAx>
        <c:axId val="5983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6304"/>
        <c:axId val="598307872"/>
      </c:scatterChart>
      <c:valAx>
        <c:axId val="5983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7872"/>
        <c:crosses val="autoZero"/>
        <c:crossBetween val="midCat"/>
      </c:valAx>
      <c:valAx>
        <c:axId val="598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Conductivida</a:t>
            </a:r>
            <a:r>
              <a:rPr lang="es-ES" baseline="0"/>
              <a:t>d Térmica Syltherm 800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97072041733508E-2"/>
          <c:y val="0.117373417721519"/>
          <c:w val="0.92439475392170067"/>
          <c:h val="0.809214342669191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thermalconduct_SYL800!$B$2:$B$42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5-4385-B752-ADBD4A5D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3952"/>
        <c:axId val="598307088"/>
      </c:scatterChart>
      <c:valAx>
        <c:axId val="598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7088"/>
        <c:crosses val="autoZero"/>
        <c:crossBetween val="midCat"/>
      </c:valAx>
      <c:valAx>
        <c:axId val="5983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thermalconduct_TVP1!$B$2:$B$41</c:f>
              <c:numCache>
                <c:formatCode>General</c:formatCode>
                <c:ptCount val="40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thermalconduct_TVP1!$C$2:$C$41</c:f>
              <c:numCache>
                <c:formatCode>General</c:formatCode>
                <c:ptCount val="40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9-48F2-875D-E2804D38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3168"/>
        <c:axId val="598302384"/>
      </c:scatterChart>
      <c:valAx>
        <c:axId val="5983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2384"/>
        <c:crosses val="autoZero"/>
        <c:crossBetween val="midCat"/>
      </c:valAx>
      <c:valAx>
        <c:axId val="598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1"/>
          <c:order val="0"/>
          <c:tx>
            <c:strRef>
              <c:f>aire!$F$8</c:f>
              <c:strCache>
                <c:ptCount val="1"/>
                <c:pt idx="0">
                  <c:v>visco dina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aire!$F$9:$F$24</c:f>
              <c:numCache>
                <c:formatCode>General</c:formatCode>
                <c:ptCount val="16"/>
                <c:pt idx="0">
                  <c:v>1.56E-5</c:v>
                </c:pt>
                <c:pt idx="1">
                  <c:v>1.6100000000000002E-5</c:v>
                </c:pt>
                <c:pt idx="2">
                  <c:v>1.6699999999999999E-5</c:v>
                </c:pt>
                <c:pt idx="3">
                  <c:v>1.7200000000000001E-5</c:v>
                </c:pt>
                <c:pt idx="4">
                  <c:v>1.7600000000000001E-5</c:v>
                </c:pt>
                <c:pt idx="5">
                  <c:v>1.8099999999999999E-5</c:v>
                </c:pt>
                <c:pt idx="6">
                  <c:v>1.8600000000000001E-5</c:v>
                </c:pt>
                <c:pt idx="7">
                  <c:v>1.91E-5</c:v>
                </c:pt>
                <c:pt idx="8">
                  <c:v>1.95E-5</c:v>
                </c:pt>
                <c:pt idx="9">
                  <c:v>2.0000000000000002E-5</c:v>
                </c:pt>
                <c:pt idx="10">
                  <c:v>2.0499999999999997E-5</c:v>
                </c:pt>
                <c:pt idx="11">
                  <c:v>2.09E-5</c:v>
                </c:pt>
                <c:pt idx="12">
                  <c:v>2.1299999999999999E-5</c:v>
                </c:pt>
                <c:pt idx="13">
                  <c:v>2.1699999999999999E-5</c:v>
                </c:pt>
                <c:pt idx="14">
                  <c:v>2.5699999999999998E-5</c:v>
                </c:pt>
                <c:pt idx="15">
                  <c:v>2.9300000000000001E-5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D-4994-8D87-ECC9A4D533B8}"/>
            </c:ext>
          </c:extLst>
        </c:ser>
        <c:ser>
          <c:idx val="2"/>
          <c:order val="1"/>
          <c:tx>
            <c:strRef>
              <c:f>aire!$G$8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97457777901819"/>
                  <c:y val="3.477372262773722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aire!$G$9:$G$24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17128"/>
        <c:axId val="603413992"/>
      </c:scatterChart>
      <c:valAx>
        <c:axId val="60341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13992"/>
        <c:crosses val="autoZero"/>
        <c:crossBetween val="midCat"/>
      </c:valAx>
      <c:valAx>
        <c:axId val="6034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1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densidadVP1!$C$2:$C$40</c:f>
              <c:numCache>
                <c:formatCode>General</c:formatCode>
                <c:ptCount val="39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7-4ED9-8E00-D1A25AB0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36328"/>
        <c:axId val="698143776"/>
      </c:scatterChart>
      <c:valAx>
        <c:axId val="6031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3776"/>
        <c:crosses val="autoZero"/>
        <c:crossBetween val="midCat"/>
      </c:valAx>
      <c:valAx>
        <c:axId val="698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13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densidadS800!$B$2:$B$40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densidadS800!$C$2:$C$40</c:f>
              <c:numCache>
                <c:formatCode>General</c:formatCode>
                <c:ptCount val="39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3-4AD8-8F7E-F5B4168D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97152"/>
        <c:axId val="686297544"/>
      </c:scatterChart>
      <c:valAx>
        <c:axId val="6862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297544"/>
        <c:crosses val="autoZero"/>
        <c:crossBetween val="midCat"/>
      </c:valAx>
      <c:valAx>
        <c:axId val="686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2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35760"/>
        <c:axId val="797434192"/>
      </c:scatterChart>
      <c:valAx>
        <c:axId val="7974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434192"/>
        <c:crosses val="autoZero"/>
        <c:crossBetween val="midCat"/>
      </c:valAx>
      <c:valAx>
        <c:axId val="797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4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CpVP1!$C$1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9-4FE1-9113-78BD1FD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93568"/>
        <c:axId val="695494352"/>
      </c:scatterChart>
      <c:valAx>
        <c:axId val="6954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94352"/>
        <c:crosses val="autoZero"/>
        <c:crossBetween val="midCat"/>
      </c:valAx>
      <c:valAx>
        <c:axId val="6954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'CpS800'!$C$1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54615048118984"/>
                  <c:y val="0.3977314814814814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'CpS800'!$B$2:$B$40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'CpS800'!$C$2:$C$40</c:f>
              <c:numCache>
                <c:formatCode>#,##0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C-4B1B-9AF8-385C7EF5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49232"/>
        <c:axId val="600250800"/>
      </c:scatterChart>
      <c:valAx>
        <c:axId val="6002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250800"/>
        <c:crosses val="autoZero"/>
        <c:crossBetween val="midCat"/>
      </c:valAx>
      <c:valAx>
        <c:axId val="600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2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44560"/>
        <c:axId val="698146520"/>
      </c:scatterChart>
      <c:valAx>
        <c:axId val="698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6520"/>
        <c:crosses val="autoZero"/>
        <c:crossBetween val="midCat"/>
      </c:valAx>
      <c:valAx>
        <c:axId val="6981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4440"/>
        <c:axId val="596541304"/>
      </c:scatterChart>
      <c:valAx>
        <c:axId val="59654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41304"/>
        <c:crosses val="autoZero"/>
        <c:crossBetween val="midCat"/>
      </c:valAx>
      <c:valAx>
        <c:axId val="5965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4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99576"/>
        <c:axId val="687294872"/>
      </c:scatterChart>
      <c:valAx>
        <c:axId val="6872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294872"/>
        <c:crosses val="autoZero"/>
        <c:crossBetween val="midCat"/>
      </c:valAx>
      <c:valAx>
        <c:axId val="6872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29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69704"/>
        <c:axId val="604668920"/>
      </c:scatterChart>
      <c:valAx>
        <c:axId val="6046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668920"/>
        <c:crosses val="autoZero"/>
        <c:crossBetween val="midCat"/>
      </c:valAx>
      <c:valAx>
        <c:axId val="6046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66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86683673886556"/>
                  <c:y val="-0.5365718130170437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visco_VP1!$A$2:$A$42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visco_VP1!$B$2:$B$42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7-4E40-9A0F-1EC73BC7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3776"/>
        <c:axId val="598305912"/>
      </c:scatterChart>
      <c:valAx>
        <c:axId val="5938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5912"/>
        <c:crosses val="autoZero"/>
        <c:crossBetween val="midCat"/>
      </c:valAx>
      <c:valAx>
        <c:axId val="5983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38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4867807153965783E-2"/>
                  <c:y val="-0.561888268713246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visco_SYL800!$B$2:$B$42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0-4F81-8561-6BEDEC10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6304"/>
        <c:axId val="598307872"/>
      </c:scatterChart>
      <c:valAx>
        <c:axId val="5983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7872"/>
        <c:crosses val="autoZero"/>
        <c:crossBetween val="midCat"/>
      </c:valAx>
      <c:valAx>
        <c:axId val="598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222251</xdr:colOff>
      <xdr:row>3</xdr:row>
      <xdr:rowOff>157389</xdr:rowOff>
    </xdr:from>
    <xdr:to>
      <xdr:col>15</xdr:col>
      <xdr:colOff>6351</xdr:colOff>
      <xdr:row>25</xdr:row>
      <xdr:rowOff>119289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708024</xdr:colOff>
      <xdr:row>8</xdr:row>
      <xdr:rowOff>69850</xdr:rowOff>
    </xdr:from>
    <xdr:to>
      <xdr:col>22</xdr:col>
      <xdr:colOff>253999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6350</xdr:rowOff>
    </xdr:from>
    <xdr:to>
      <xdr:col>14</xdr:col>
      <xdr:colOff>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114300</xdr:rowOff>
    </xdr:from>
    <xdr:to>
      <xdr:col>14</xdr:col>
      <xdr:colOff>146050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2CBE7E-18AA-43DA-9343-32133EFAC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53975</xdr:rowOff>
    </xdr:from>
    <xdr:to>
      <xdr:col>13</xdr:col>
      <xdr:colOff>685800</xdr:colOff>
      <xdr:row>23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topLeftCell="B1" zoomScale="115" zoomScaleNormal="115" workbookViewId="0">
      <selection activeCell="F1" sqref="F1"/>
    </sheetView>
  </sheetViews>
  <sheetFormatPr baseColWidth="10" defaultRowHeight="15" x14ac:dyDescent="0.25"/>
  <cols>
    <col min="1" max="1" width="24.7109375" bestFit="1" customWidth="1"/>
    <col min="2" max="2" width="24.7109375" style="15" customWidth="1"/>
    <col min="3" max="3" width="20" style="15" bestFit="1" customWidth="1"/>
    <col min="4" max="4" width="11" style="15" customWidth="1"/>
    <col min="15" max="15" width="2.85546875" customWidth="1"/>
    <col min="16" max="16" width="8.85546875" bestFit="1" customWidth="1"/>
    <col min="17" max="17" width="3.85546875" customWidth="1"/>
    <col min="18" max="18" width="8.85546875" bestFit="1" customWidth="1"/>
  </cols>
  <sheetData>
    <row r="1" spans="1:6" x14ac:dyDescent="0.25">
      <c r="A1">
        <v>0</v>
      </c>
      <c r="B1" s="16" t="s">
        <v>25</v>
      </c>
      <c r="C1" s="16" t="s">
        <v>28</v>
      </c>
      <c r="D1" s="16" t="s">
        <v>24</v>
      </c>
      <c r="F1" s="20" t="s">
        <v>26</v>
      </c>
    </row>
    <row r="2" spans="1:6" x14ac:dyDescent="0.25">
      <c r="A2">
        <v>1</v>
      </c>
      <c r="B2" s="15">
        <f t="shared" ref="B2:B40" si="0">D2-273.15</f>
        <v>14.850000000000023</v>
      </c>
      <c r="C2" s="15">
        <v>0.136769</v>
      </c>
      <c r="D2" s="15">
        <v>288</v>
      </c>
    </row>
    <row r="3" spans="1:6" x14ac:dyDescent="0.25">
      <c r="A3">
        <v>2</v>
      </c>
      <c r="B3" s="15">
        <f t="shared" si="0"/>
        <v>24.850000000000023</v>
      </c>
      <c r="C3" s="15">
        <v>0.13583300000000001</v>
      </c>
      <c r="D3" s="15">
        <v>298</v>
      </c>
    </row>
    <row r="4" spans="1:6" x14ac:dyDescent="0.25">
      <c r="A4">
        <v>3</v>
      </c>
      <c r="B4" s="15">
        <f t="shared" si="0"/>
        <v>34.850000000000023</v>
      </c>
      <c r="C4" s="15">
        <v>0.13486100000000001</v>
      </c>
      <c r="D4" s="15">
        <v>308</v>
      </c>
    </row>
    <row r="5" spans="1:6" x14ac:dyDescent="0.25">
      <c r="A5">
        <v>4</v>
      </c>
      <c r="B5" s="15">
        <f t="shared" si="0"/>
        <v>44.850000000000023</v>
      </c>
      <c r="C5" s="15">
        <v>0.133855</v>
      </c>
      <c r="D5" s="15">
        <v>318</v>
      </c>
    </row>
    <row r="6" spans="1:6" x14ac:dyDescent="0.25">
      <c r="A6">
        <v>5</v>
      </c>
      <c r="B6" s="15">
        <f t="shared" si="0"/>
        <v>54.850000000000023</v>
      </c>
      <c r="C6" s="15">
        <v>0.13281299999999999</v>
      </c>
      <c r="D6" s="15">
        <v>328</v>
      </c>
    </row>
    <row r="7" spans="1:6" x14ac:dyDescent="0.25">
      <c r="A7">
        <v>6</v>
      </c>
      <c r="B7" s="15">
        <f t="shared" si="0"/>
        <v>64.850000000000023</v>
      </c>
      <c r="C7" s="15">
        <v>0.13173699999999999</v>
      </c>
      <c r="D7" s="15">
        <v>338</v>
      </c>
    </row>
    <row r="8" spans="1:6" x14ac:dyDescent="0.25">
      <c r="A8">
        <v>7</v>
      </c>
      <c r="B8" s="15">
        <f t="shared" si="0"/>
        <v>74.850000000000023</v>
      </c>
      <c r="C8" s="15">
        <v>0.13062499999999999</v>
      </c>
      <c r="D8" s="15">
        <v>348</v>
      </c>
    </row>
    <row r="9" spans="1:6" x14ac:dyDescent="0.25">
      <c r="A9">
        <v>8</v>
      </c>
      <c r="B9" s="15">
        <f t="shared" si="0"/>
        <v>84.850000000000023</v>
      </c>
      <c r="C9" s="15">
        <v>0.12947900000000001</v>
      </c>
      <c r="D9" s="15">
        <v>358</v>
      </c>
    </row>
    <row r="10" spans="1:6" x14ac:dyDescent="0.25">
      <c r="A10">
        <v>9</v>
      </c>
      <c r="B10" s="15">
        <f t="shared" si="0"/>
        <v>94.850000000000023</v>
      </c>
      <c r="C10" s="15">
        <v>0.128298</v>
      </c>
      <c r="D10" s="15">
        <v>368</v>
      </c>
    </row>
    <row r="11" spans="1:6" x14ac:dyDescent="0.25">
      <c r="A11">
        <v>10</v>
      </c>
      <c r="B11" s="15">
        <f t="shared" si="0"/>
        <v>104.85000000000002</v>
      </c>
      <c r="C11" s="15">
        <v>0.127082</v>
      </c>
      <c r="D11" s="15">
        <v>378</v>
      </c>
    </row>
    <row r="12" spans="1:6" x14ac:dyDescent="0.25">
      <c r="A12">
        <v>11</v>
      </c>
      <c r="B12" s="15">
        <f t="shared" si="0"/>
        <v>114.85000000000002</v>
      </c>
      <c r="C12" s="15">
        <v>0.125832</v>
      </c>
      <c r="D12" s="15">
        <v>388</v>
      </c>
    </row>
    <row r="13" spans="1:6" x14ac:dyDescent="0.25">
      <c r="A13">
        <v>12</v>
      </c>
      <c r="B13" s="15">
        <f t="shared" si="0"/>
        <v>124.85000000000002</v>
      </c>
      <c r="C13" s="15">
        <v>0.124546</v>
      </c>
      <c r="D13" s="15">
        <v>398</v>
      </c>
    </row>
    <row r="14" spans="1:6" x14ac:dyDescent="0.25">
      <c r="A14">
        <v>13</v>
      </c>
      <c r="B14" s="15">
        <f t="shared" si="0"/>
        <v>134.85000000000002</v>
      </c>
      <c r="C14" s="15">
        <v>0.123226</v>
      </c>
      <c r="D14" s="15">
        <v>408</v>
      </c>
    </row>
    <row r="15" spans="1:6" x14ac:dyDescent="0.25">
      <c r="A15">
        <v>14</v>
      </c>
      <c r="B15" s="15">
        <f t="shared" si="0"/>
        <v>144.85000000000002</v>
      </c>
      <c r="C15" s="15">
        <v>0.12187099999999999</v>
      </c>
      <c r="D15" s="15">
        <v>418</v>
      </c>
    </row>
    <row r="16" spans="1:6" x14ac:dyDescent="0.25">
      <c r="A16">
        <v>15</v>
      </c>
      <c r="B16" s="15">
        <f t="shared" si="0"/>
        <v>154.85000000000002</v>
      </c>
      <c r="C16" s="15">
        <v>0.120481</v>
      </c>
      <c r="D16" s="15">
        <v>428</v>
      </c>
    </row>
    <row r="17" spans="1:4" x14ac:dyDescent="0.25">
      <c r="A17">
        <v>16</v>
      </c>
      <c r="B17" s="15">
        <f t="shared" si="0"/>
        <v>164.85000000000002</v>
      </c>
      <c r="C17" s="15">
        <v>0.119057</v>
      </c>
      <c r="D17" s="15">
        <v>438</v>
      </c>
    </row>
    <row r="18" spans="1:4" x14ac:dyDescent="0.25">
      <c r="A18">
        <v>17</v>
      </c>
      <c r="B18" s="15">
        <f t="shared" si="0"/>
        <v>174.85000000000002</v>
      </c>
      <c r="C18" s="15">
        <v>0.11759799999999999</v>
      </c>
      <c r="D18" s="15">
        <v>448</v>
      </c>
    </row>
    <row r="19" spans="1:4" x14ac:dyDescent="0.25">
      <c r="A19">
        <v>18</v>
      </c>
      <c r="B19" s="15">
        <f t="shared" si="0"/>
        <v>184.85000000000002</v>
      </c>
      <c r="C19" s="15">
        <v>0.116104</v>
      </c>
      <c r="D19" s="15">
        <v>458</v>
      </c>
    </row>
    <row r="20" spans="1:4" x14ac:dyDescent="0.25">
      <c r="A20">
        <v>19</v>
      </c>
      <c r="B20" s="15">
        <f t="shared" si="0"/>
        <v>194.85000000000002</v>
      </c>
      <c r="C20" s="15">
        <v>0.114576</v>
      </c>
      <c r="D20" s="15">
        <v>468</v>
      </c>
    </row>
    <row r="21" spans="1:4" x14ac:dyDescent="0.25">
      <c r="A21">
        <v>20</v>
      </c>
      <c r="B21" s="15">
        <f t="shared" si="0"/>
        <v>204.85000000000002</v>
      </c>
      <c r="C21" s="15">
        <v>0.113013</v>
      </c>
      <c r="D21" s="15">
        <v>478</v>
      </c>
    </row>
    <row r="22" spans="1:4" x14ac:dyDescent="0.25">
      <c r="A22">
        <v>21</v>
      </c>
      <c r="B22" s="15">
        <f t="shared" si="0"/>
        <v>214.85000000000002</v>
      </c>
      <c r="C22" s="15">
        <v>0.111415</v>
      </c>
      <c r="D22" s="15">
        <v>488</v>
      </c>
    </row>
    <row r="23" spans="1:4" x14ac:dyDescent="0.25">
      <c r="A23">
        <v>22</v>
      </c>
      <c r="B23" s="15">
        <f t="shared" si="0"/>
        <v>224.85000000000002</v>
      </c>
      <c r="C23" s="15">
        <v>0.10978300000000001</v>
      </c>
      <c r="D23" s="15">
        <v>498</v>
      </c>
    </row>
    <row r="24" spans="1:4" x14ac:dyDescent="0.25">
      <c r="A24">
        <v>23</v>
      </c>
      <c r="B24" s="15">
        <f t="shared" si="0"/>
        <v>234.85000000000002</v>
      </c>
      <c r="C24" s="15">
        <v>0.108116</v>
      </c>
      <c r="D24" s="15">
        <v>508</v>
      </c>
    </row>
    <row r="25" spans="1:4" x14ac:dyDescent="0.25">
      <c r="A25">
        <v>24</v>
      </c>
      <c r="B25" s="15">
        <f t="shared" si="0"/>
        <v>244.85000000000002</v>
      </c>
      <c r="C25" s="15">
        <v>0.106415</v>
      </c>
      <c r="D25" s="15">
        <v>518</v>
      </c>
    </row>
    <row r="26" spans="1:4" x14ac:dyDescent="0.25">
      <c r="A26">
        <v>25</v>
      </c>
      <c r="B26" s="15">
        <f t="shared" si="0"/>
        <v>254.85000000000002</v>
      </c>
      <c r="C26" s="15">
        <v>0.10467899999999999</v>
      </c>
      <c r="D26" s="15">
        <v>528</v>
      </c>
    </row>
    <row r="27" spans="1:4" x14ac:dyDescent="0.25">
      <c r="A27">
        <v>26</v>
      </c>
      <c r="B27" s="15">
        <f t="shared" si="0"/>
        <v>264.85000000000002</v>
      </c>
      <c r="C27" s="15">
        <v>0.102909</v>
      </c>
      <c r="D27" s="15">
        <v>538</v>
      </c>
    </row>
    <row r="28" spans="1:4" x14ac:dyDescent="0.25">
      <c r="A28">
        <v>27</v>
      </c>
      <c r="B28" s="15">
        <f t="shared" si="0"/>
        <v>274.85000000000002</v>
      </c>
      <c r="C28" s="15">
        <v>0.101104</v>
      </c>
      <c r="D28" s="15">
        <v>548</v>
      </c>
    </row>
    <row r="29" spans="1:4" x14ac:dyDescent="0.25">
      <c r="A29">
        <v>28</v>
      </c>
      <c r="B29" s="15">
        <f t="shared" si="0"/>
        <v>284.85000000000002</v>
      </c>
      <c r="C29" s="15">
        <v>9.9265000000000006E-2</v>
      </c>
      <c r="D29" s="15">
        <v>558</v>
      </c>
    </row>
    <row r="30" spans="1:4" x14ac:dyDescent="0.25">
      <c r="A30">
        <v>29</v>
      </c>
      <c r="B30" s="15">
        <f t="shared" si="0"/>
        <v>294.85000000000002</v>
      </c>
      <c r="C30" s="15">
        <v>9.7391000000000005E-2</v>
      </c>
      <c r="D30" s="15">
        <v>568</v>
      </c>
    </row>
    <row r="31" spans="1:4" x14ac:dyDescent="0.25">
      <c r="A31">
        <v>30</v>
      </c>
      <c r="B31" s="15">
        <f t="shared" si="0"/>
        <v>304.85000000000002</v>
      </c>
      <c r="C31" s="15">
        <v>9.5482999999999998E-2</v>
      </c>
      <c r="D31" s="15">
        <v>578</v>
      </c>
    </row>
    <row r="32" spans="1:4" x14ac:dyDescent="0.25">
      <c r="A32">
        <v>31</v>
      </c>
      <c r="B32" s="15">
        <f t="shared" si="0"/>
        <v>314.85000000000002</v>
      </c>
      <c r="C32" s="15">
        <v>9.3540999999999999E-2</v>
      </c>
      <c r="D32" s="15">
        <v>588</v>
      </c>
    </row>
    <row r="33" spans="1:4" x14ac:dyDescent="0.25">
      <c r="A33">
        <v>32</v>
      </c>
      <c r="B33" s="15">
        <f t="shared" si="0"/>
        <v>324.85000000000002</v>
      </c>
      <c r="C33" s="15">
        <v>9.1564000000000006E-2</v>
      </c>
      <c r="D33" s="15">
        <v>598</v>
      </c>
    </row>
    <row r="34" spans="1:4" x14ac:dyDescent="0.25">
      <c r="A34">
        <v>33</v>
      </c>
      <c r="B34" s="15">
        <f t="shared" si="0"/>
        <v>334.85</v>
      </c>
      <c r="C34" s="15">
        <v>8.9552999999999994E-2</v>
      </c>
      <c r="D34" s="15">
        <v>608</v>
      </c>
    </row>
    <row r="35" spans="1:4" x14ac:dyDescent="0.25">
      <c r="A35">
        <v>34</v>
      </c>
      <c r="B35" s="15">
        <f t="shared" si="0"/>
        <v>344.85</v>
      </c>
      <c r="C35" s="15">
        <v>8.7508000000000002E-2</v>
      </c>
      <c r="D35" s="15">
        <v>618</v>
      </c>
    </row>
    <row r="36" spans="1:4" x14ac:dyDescent="0.25">
      <c r="A36">
        <v>35</v>
      </c>
      <c r="B36" s="15">
        <f t="shared" si="0"/>
        <v>354.85</v>
      </c>
      <c r="C36" s="15">
        <v>8.5428000000000004E-2</v>
      </c>
      <c r="D36" s="15">
        <v>628</v>
      </c>
    </row>
    <row r="37" spans="1:4" x14ac:dyDescent="0.25">
      <c r="A37">
        <v>36</v>
      </c>
      <c r="B37" s="15">
        <f t="shared" si="0"/>
        <v>364.85</v>
      </c>
      <c r="C37" s="15">
        <v>8.3313999999999999E-2</v>
      </c>
      <c r="D37" s="15">
        <v>638</v>
      </c>
    </row>
    <row r="38" spans="1:4" x14ac:dyDescent="0.25">
      <c r="A38">
        <v>37</v>
      </c>
      <c r="B38" s="15">
        <f t="shared" si="0"/>
        <v>374.85</v>
      </c>
      <c r="C38" s="15">
        <v>8.1166000000000002E-2</v>
      </c>
      <c r="D38" s="15">
        <v>648</v>
      </c>
    </row>
    <row r="39" spans="1:4" x14ac:dyDescent="0.25">
      <c r="A39">
        <v>38</v>
      </c>
      <c r="B39" s="15">
        <f t="shared" si="0"/>
        <v>384.85</v>
      </c>
      <c r="C39" s="15">
        <v>7.8982999999999998E-2</v>
      </c>
      <c r="D39" s="15">
        <v>658</v>
      </c>
    </row>
    <row r="40" spans="1:4" x14ac:dyDescent="0.25">
      <c r="B40" s="15">
        <f t="shared" si="0"/>
        <v>394.85</v>
      </c>
      <c r="C40" s="15">
        <v>7.6767000000000002E-2</v>
      </c>
      <c r="D40" s="15">
        <v>668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30"/>
  <sheetViews>
    <sheetView workbookViewId="0">
      <selection activeCell="A14" sqref="A14:XFD14"/>
    </sheetView>
  </sheetViews>
  <sheetFormatPr baseColWidth="10" defaultRowHeight="15" x14ac:dyDescent="0.25"/>
  <cols>
    <col min="1" max="1" width="11.42578125" style="1"/>
    <col min="2" max="2" width="9.28515625" style="1" bestFit="1" customWidth="1"/>
    <col min="3" max="3" width="11.7109375" style="1" bestFit="1" customWidth="1"/>
    <col min="4" max="4" width="12.28515625" style="1" bestFit="1" customWidth="1"/>
    <col min="5" max="5" width="12.85546875" style="1" bestFit="1" customWidth="1"/>
  </cols>
  <sheetData>
    <row r="2" spans="1:9" x14ac:dyDescent="0.25">
      <c r="A2" s="1" t="s">
        <v>10</v>
      </c>
      <c r="B2" s="1" t="s">
        <v>11</v>
      </c>
    </row>
    <row r="3" spans="1:9" x14ac:dyDescent="0.25">
      <c r="A3" s="1" t="s">
        <v>12</v>
      </c>
    </row>
    <row r="4" spans="1:9" x14ac:dyDescent="0.25">
      <c r="A4" s="1" t="s">
        <v>13</v>
      </c>
      <c r="H4" t="s">
        <v>31</v>
      </c>
      <c r="I4">
        <v>0.115</v>
      </c>
    </row>
    <row r="5" spans="1:9" x14ac:dyDescent="0.25">
      <c r="A5" s="1" t="s">
        <v>12</v>
      </c>
      <c r="H5" t="s">
        <v>33</v>
      </c>
      <c r="I5">
        <v>5</v>
      </c>
    </row>
    <row r="6" spans="1:9" x14ac:dyDescent="0.25">
      <c r="A6" s="1" t="s">
        <v>14</v>
      </c>
    </row>
    <row r="7" spans="1:9" x14ac:dyDescent="0.25">
      <c r="A7" s="1" t="s">
        <v>15</v>
      </c>
      <c r="B7" s="1" t="s">
        <v>16</v>
      </c>
      <c r="C7" s="1" t="s">
        <v>22</v>
      </c>
      <c r="D7" s="11" t="s">
        <v>23</v>
      </c>
      <c r="E7" s="1" t="s">
        <v>17</v>
      </c>
    </row>
    <row r="8" spans="1:9" s="9" customFormat="1" x14ac:dyDescent="0.25">
      <c r="A8" s="10" t="s">
        <v>9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19</v>
      </c>
      <c r="G8" s="10" t="s">
        <v>20</v>
      </c>
      <c r="H8" s="9" t="s">
        <v>32</v>
      </c>
    </row>
    <row r="9" spans="1:9" x14ac:dyDescent="0.25">
      <c r="A9" s="1">
        <v>-30</v>
      </c>
      <c r="B9" s="1">
        <v>1.452</v>
      </c>
      <c r="C9" s="1">
        <v>1.56</v>
      </c>
      <c r="D9" s="1">
        <v>1.08</v>
      </c>
      <c r="E9" s="1">
        <v>312</v>
      </c>
      <c r="F9">
        <f>C9/100000</f>
        <v>1.56E-5</v>
      </c>
      <c r="G9">
        <f>D9/100000</f>
        <v>1.08E-5</v>
      </c>
      <c r="H9">
        <f>$I$4*$I$5/G9</f>
        <v>53240.740740740745</v>
      </c>
    </row>
    <row r="10" spans="1:9" x14ac:dyDescent="0.25">
      <c r="A10" s="1">
        <v>-20</v>
      </c>
      <c r="B10" s="1">
        <v>1.3939999999999999</v>
      </c>
      <c r="C10" s="1">
        <v>1.61</v>
      </c>
      <c r="D10" s="1">
        <v>1.1599999999999999</v>
      </c>
      <c r="E10" s="1">
        <v>319</v>
      </c>
      <c r="F10">
        <f t="shared" ref="F10:G24" si="0">C10/100000</f>
        <v>1.6100000000000002E-5</v>
      </c>
      <c r="G10">
        <f t="shared" si="0"/>
        <v>1.1599999999999999E-5</v>
      </c>
      <c r="H10">
        <f t="shared" ref="H10:H24" si="1">$I$4*$I$5/G10</f>
        <v>49568.965517241391</v>
      </c>
    </row>
    <row r="11" spans="1:9" x14ac:dyDescent="0.25">
      <c r="A11" s="1">
        <v>-10</v>
      </c>
      <c r="B11" s="1">
        <v>1.3420000000000001</v>
      </c>
      <c r="C11" s="1">
        <v>1.67</v>
      </c>
      <c r="D11" s="1">
        <v>1.24</v>
      </c>
      <c r="E11" s="1">
        <v>325</v>
      </c>
      <c r="F11">
        <f t="shared" si="0"/>
        <v>1.6699999999999999E-5</v>
      </c>
      <c r="G11">
        <f t="shared" si="0"/>
        <v>1.24E-5</v>
      </c>
      <c r="H11">
        <f t="shared" si="1"/>
        <v>46370.967741935492</v>
      </c>
    </row>
    <row r="12" spans="1:9" x14ac:dyDescent="0.25">
      <c r="A12" s="1">
        <v>0</v>
      </c>
      <c r="B12" s="1">
        <v>1.292</v>
      </c>
      <c r="C12" s="1">
        <v>1.72</v>
      </c>
      <c r="D12" s="1">
        <v>1.33</v>
      </c>
      <c r="E12" s="1">
        <v>331</v>
      </c>
      <c r="F12">
        <f t="shared" si="0"/>
        <v>1.7200000000000001E-5</v>
      </c>
      <c r="G12">
        <f t="shared" si="0"/>
        <v>1.3300000000000001E-5</v>
      </c>
      <c r="H12">
        <f t="shared" si="1"/>
        <v>43233.082706766916</v>
      </c>
    </row>
    <row r="13" spans="1:9" x14ac:dyDescent="0.25">
      <c r="A13" s="1">
        <v>10</v>
      </c>
      <c r="B13" s="1">
        <v>1.2470000000000001</v>
      </c>
      <c r="C13" s="1">
        <v>1.76</v>
      </c>
      <c r="D13" s="1">
        <v>1.42</v>
      </c>
      <c r="E13" s="1">
        <v>337</v>
      </c>
      <c r="F13">
        <f t="shared" si="0"/>
        <v>1.7600000000000001E-5</v>
      </c>
      <c r="G13">
        <f t="shared" si="0"/>
        <v>1.42E-5</v>
      </c>
      <c r="H13">
        <f t="shared" si="1"/>
        <v>40492.957746478882</v>
      </c>
    </row>
    <row r="14" spans="1:9" x14ac:dyDescent="0.25">
      <c r="A14" s="1">
        <v>20</v>
      </c>
      <c r="B14" s="1">
        <v>1.204</v>
      </c>
      <c r="C14" s="1">
        <v>1.81</v>
      </c>
      <c r="D14" s="1">
        <v>1.51</v>
      </c>
      <c r="E14" s="1">
        <v>343</v>
      </c>
      <c r="F14">
        <f t="shared" si="0"/>
        <v>1.8099999999999999E-5</v>
      </c>
      <c r="G14">
        <f t="shared" si="0"/>
        <v>1.5099999999999999E-5</v>
      </c>
      <c r="H14">
        <f t="shared" si="1"/>
        <v>38079.470198675503</v>
      </c>
    </row>
    <row r="15" spans="1:9" x14ac:dyDescent="0.25">
      <c r="A15" s="1">
        <v>30</v>
      </c>
      <c r="B15" s="1">
        <v>1.1639999999999999</v>
      </c>
      <c r="C15" s="1">
        <v>1.86</v>
      </c>
      <c r="D15" s="1">
        <v>1.6</v>
      </c>
      <c r="E15" s="1">
        <v>349</v>
      </c>
      <c r="F15">
        <f t="shared" si="0"/>
        <v>1.8600000000000001E-5</v>
      </c>
      <c r="G15">
        <f t="shared" si="0"/>
        <v>1.5999999999999999E-5</v>
      </c>
      <c r="H15">
        <f t="shared" si="1"/>
        <v>35937.500000000007</v>
      </c>
    </row>
    <row r="16" spans="1:9" x14ac:dyDescent="0.25">
      <c r="A16" s="1">
        <v>40</v>
      </c>
      <c r="B16" s="1">
        <v>1.127</v>
      </c>
      <c r="C16" s="1">
        <v>1.91</v>
      </c>
      <c r="D16" s="1">
        <v>1.69</v>
      </c>
      <c r="E16" s="1">
        <v>355</v>
      </c>
      <c r="F16">
        <f t="shared" si="0"/>
        <v>1.91E-5</v>
      </c>
      <c r="G16">
        <f t="shared" si="0"/>
        <v>1.6900000000000001E-5</v>
      </c>
      <c r="H16">
        <f t="shared" si="1"/>
        <v>34023.668639053256</v>
      </c>
    </row>
    <row r="17" spans="1:8" x14ac:dyDescent="0.25">
      <c r="A17" s="1">
        <v>50</v>
      </c>
      <c r="B17" s="1">
        <v>1.0920000000000001</v>
      </c>
      <c r="C17" s="1">
        <v>1.95</v>
      </c>
      <c r="D17" s="1">
        <v>1.79</v>
      </c>
      <c r="E17" s="1">
        <v>360</v>
      </c>
      <c r="F17">
        <f t="shared" si="0"/>
        <v>1.95E-5</v>
      </c>
      <c r="G17">
        <f t="shared" si="0"/>
        <v>1.7900000000000001E-5</v>
      </c>
      <c r="H17">
        <f t="shared" si="1"/>
        <v>32122.90502793296</v>
      </c>
    </row>
    <row r="18" spans="1:8" x14ac:dyDescent="0.25">
      <c r="A18" s="1">
        <v>60</v>
      </c>
      <c r="B18" s="1">
        <v>1.06</v>
      </c>
      <c r="C18" s="1">
        <v>2</v>
      </c>
      <c r="D18" s="1">
        <v>1.89</v>
      </c>
      <c r="E18" s="1">
        <v>366</v>
      </c>
      <c r="F18">
        <f t="shared" si="0"/>
        <v>2.0000000000000002E-5</v>
      </c>
      <c r="G18">
        <f t="shared" si="0"/>
        <v>1.8899999999999999E-5</v>
      </c>
      <c r="H18">
        <f t="shared" si="1"/>
        <v>30423.28042328043</v>
      </c>
    </row>
    <row r="19" spans="1:8" x14ac:dyDescent="0.25">
      <c r="A19" s="1">
        <v>70</v>
      </c>
      <c r="B19" s="1">
        <v>1.03</v>
      </c>
      <c r="C19" s="1">
        <v>2.0499999999999998</v>
      </c>
      <c r="D19" s="1">
        <v>1.99</v>
      </c>
      <c r="E19" s="1">
        <v>371</v>
      </c>
      <c r="F19">
        <f t="shared" si="0"/>
        <v>2.0499999999999997E-5</v>
      </c>
      <c r="G19">
        <f t="shared" si="0"/>
        <v>1.9899999999999999E-5</v>
      </c>
      <c r="H19">
        <f t="shared" si="1"/>
        <v>28894.47236180905</v>
      </c>
    </row>
    <row r="20" spans="1:8" x14ac:dyDescent="0.25">
      <c r="A20" s="1">
        <v>80</v>
      </c>
      <c r="B20" s="1">
        <v>1</v>
      </c>
      <c r="C20" s="1">
        <v>2.09</v>
      </c>
      <c r="D20" s="1">
        <v>2.09</v>
      </c>
      <c r="E20" s="1">
        <v>377</v>
      </c>
      <c r="F20">
        <f t="shared" si="0"/>
        <v>2.09E-5</v>
      </c>
      <c r="G20">
        <f t="shared" si="0"/>
        <v>2.09E-5</v>
      </c>
      <c r="H20">
        <f t="shared" si="1"/>
        <v>27511.961722488042</v>
      </c>
    </row>
    <row r="21" spans="1:8" x14ac:dyDescent="0.25">
      <c r="A21" s="1">
        <v>90</v>
      </c>
      <c r="B21" s="1">
        <v>0.97299999999999998</v>
      </c>
      <c r="C21" s="1">
        <v>2.13</v>
      </c>
      <c r="D21" s="1">
        <v>2.19</v>
      </c>
      <c r="E21" s="1">
        <v>382</v>
      </c>
      <c r="F21">
        <f t="shared" si="0"/>
        <v>2.1299999999999999E-5</v>
      </c>
      <c r="G21">
        <f t="shared" si="0"/>
        <v>2.19E-5</v>
      </c>
      <c r="H21">
        <f t="shared" si="1"/>
        <v>26255.707762557082</v>
      </c>
    </row>
    <row r="22" spans="1:8" x14ac:dyDescent="0.25">
      <c r="A22" s="1">
        <v>100</v>
      </c>
      <c r="B22" s="1">
        <v>0.94599999999999995</v>
      </c>
      <c r="C22" s="1">
        <v>2.17</v>
      </c>
      <c r="D22" s="1">
        <v>2.2999999999999998</v>
      </c>
      <c r="E22" s="1">
        <v>387</v>
      </c>
      <c r="F22">
        <f t="shared" si="0"/>
        <v>2.1699999999999999E-5</v>
      </c>
      <c r="G22">
        <f t="shared" si="0"/>
        <v>2.2999999999999997E-5</v>
      </c>
      <c r="H22">
        <f t="shared" si="1"/>
        <v>25000.000000000007</v>
      </c>
    </row>
    <row r="23" spans="1:8" x14ac:dyDescent="0.25">
      <c r="A23" s="1">
        <v>200</v>
      </c>
      <c r="B23" s="1">
        <v>0.746</v>
      </c>
      <c r="C23" s="1">
        <v>2.57</v>
      </c>
      <c r="D23" s="1">
        <v>3.45</v>
      </c>
      <c r="E23" s="1">
        <v>436</v>
      </c>
      <c r="F23">
        <f t="shared" si="0"/>
        <v>2.5699999999999998E-5</v>
      </c>
      <c r="G23">
        <f t="shared" si="0"/>
        <v>3.4500000000000005E-5</v>
      </c>
      <c r="H23">
        <f t="shared" si="1"/>
        <v>16666.666666666668</v>
      </c>
    </row>
    <row r="24" spans="1:8" x14ac:dyDescent="0.25">
      <c r="A24" s="1">
        <v>300</v>
      </c>
      <c r="B24" s="1">
        <v>0.61599999999999999</v>
      </c>
      <c r="C24" s="1">
        <v>2.93</v>
      </c>
      <c r="D24" s="1">
        <v>4.75</v>
      </c>
      <c r="E24" s="1">
        <v>480</v>
      </c>
      <c r="F24">
        <f t="shared" si="0"/>
        <v>2.9300000000000001E-5</v>
      </c>
      <c r="G24">
        <f t="shared" si="0"/>
        <v>4.7500000000000003E-5</v>
      </c>
      <c r="H24">
        <f t="shared" si="1"/>
        <v>12105.263157894738</v>
      </c>
    </row>
    <row r="30" spans="1:8" x14ac:dyDescent="0.25">
      <c r="F30" t="s">
        <v>30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0"/>
  <sheetViews>
    <sheetView workbookViewId="0">
      <selection activeCell="H28" sqref="H28"/>
    </sheetView>
  </sheetViews>
  <sheetFormatPr baseColWidth="10" defaultRowHeight="15" x14ac:dyDescent="0.25"/>
  <cols>
    <col min="2" max="2" width="17.85546875" bestFit="1" customWidth="1"/>
    <col min="3" max="3" width="19.5703125" customWidth="1"/>
  </cols>
  <sheetData>
    <row r="1" spans="1:4" x14ac:dyDescent="0.25">
      <c r="A1" s="16" t="s">
        <v>24</v>
      </c>
      <c r="B1" s="16" t="s">
        <v>25</v>
      </c>
      <c r="C1" s="16" t="s">
        <v>11</v>
      </c>
      <c r="D1" s="15"/>
    </row>
    <row r="2" spans="1:4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5">
        <v>20000000</v>
      </c>
    </row>
    <row r="3" spans="1:4" x14ac:dyDescent="0.25">
      <c r="A3" s="15">
        <v>298</v>
      </c>
      <c r="B3" s="15">
        <f t="shared" si="0"/>
        <v>24.850000000000023</v>
      </c>
      <c r="C3" s="15">
        <v>1060.708901</v>
      </c>
      <c r="D3" s="15">
        <v>20000000</v>
      </c>
    </row>
    <row r="4" spans="1:4" x14ac:dyDescent="0.25">
      <c r="A4" s="15">
        <v>308</v>
      </c>
      <c r="B4" s="15">
        <f t="shared" si="0"/>
        <v>34.850000000000023</v>
      </c>
      <c r="C4" s="15">
        <v>1052.212477</v>
      </c>
      <c r="D4" s="15">
        <v>20000000</v>
      </c>
    </row>
    <row r="5" spans="1:4" x14ac:dyDescent="0.25">
      <c r="A5" s="15">
        <v>318</v>
      </c>
      <c r="B5" s="15">
        <f t="shared" si="0"/>
        <v>44.850000000000023</v>
      </c>
      <c r="C5" s="15">
        <v>1043.7867590000001</v>
      </c>
      <c r="D5" s="15">
        <v>20000000</v>
      </c>
    </row>
    <row r="6" spans="1:4" x14ac:dyDescent="0.25">
      <c r="A6" s="15">
        <v>328</v>
      </c>
      <c r="B6" s="15">
        <f t="shared" si="0"/>
        <v>54.850000000000023</v>
      </c>
      <c r="C6" s="15">
        <v>1035.420161</v>
      </c>
      <c r="D6" s="15">
        <v>20000000</v>
      </c>
    </row>
    <row r="7" spans="1:4" x14ac:dyDescent="0.25">
      <c r="A7" s="15">
        <v>338</v>
      </c>
      <c r="B7" s="15">
        <f t="shared" si="0"/>
        <v>64.850000000000023</v>
      </c>
      <c r="C7" s="15">
        <v>1027.1010960000001</v>
      </c>
      <c r="D7" s="15">
        <v>20000000</v>
      </c>
    </row>
    <row r="8" spans="1:4" x14ac:dyDescent="0.25">
      <c r="A8" s="15">
        <v>348</v>
      </c>
      <c r="B8" s="15">
        <f t="shared" si="0"/>
        <v>74.850000000000023</v>
      </c>
      <c r="C8" s="15">
        <v>1018.817977</v>
      </c>
      <c r="D8" s="15">
        <v>20000000</v>
      </c>
    </row>
    <row r="9" spans="1:4" x14ac:dyDescent="0.25">
      <c r="A9" s="15">
        <v>358</v>
      </c>
      <c r="B9" s="15">
        <f t="shared" si="0"/>
        <v>84.850000000000023</v>
      </c>
      <c r="C9" s="15">
        <v>1010.559219</v>
      </c>
      <c r="D9" s="15">
        <v>20000000</v>
      </c>
    </row>
    <row r="10" spans="1:4" x14ac:dyDescent="0.25">
      <c r="A10" s="15">
        <v>368</v>
      </c>
      <c r="B10" s="15">
        <f t="shared" si="0"/>
        <v>94.850000000000023</v>
      </c>
      <c r="C10" s="15">
        <v>1002.313235</v>
      </c>
      <c r="D10" s="15">
        <v>20000000</v>
      </c>
    </row>
    <row r="11" spans="1:4" x14ac:dyDescent="0.25">
      <c r="A11" s="15">
        <v>378</v>
      </c>
      <c r="B11" s="15">
        <f t="shared" si="0"/>
        <v>104.85000000000002</v>
      </c>
      <c r="C11" s="15">
        <v>994.06843900000001</v>
      </c>
      <c r="D11" s="15">
        <v>20000000</v>
      </c>
    </row>
    <row r="12" spans="1:4" x14ac:dyDescent="0.25">
      <c r="A12" s="15">
        <v>388</v>
      </c>
      <c r="B12" s="15">
        <f t="shared" si="0"/>
        <v>114.85000000000002</v>
      </c>
      <c r="C12" s="15">
        <v>985.81324400000005</v>
      </c>
      <c r="D12" s="15">
        <v>20000000</v>
      </c>
    </row>
    <row r="13" spans="1:4" x14ac:dyDescent="0.25">
      <c r="A13" s="15">
        <v>398</v>
      </c>
      <c r="B13" s="15">
        <f t="shared" si="0"/>
        <v>124.85000000000002</v>
      </c>
      <c r="C13" s="15">
        <v>977.53606300000001</v>
      </c>
      <c r="D13" s="15">
        <v>20000000</v>
      </c>
    </row>
    <row r="14" spans="1:4" x14ac:dyDescent="0.25">
      <c r="A14" s="15">
        <v>408</v>
      </c>
      <c r="B14" s="15">
        <f t="shared" si="0"/>
        <v>134.85000000000002</v>
      </c>
      <c r="C14" s="15">
        <v>969.22531100000003</v>
      </c>
      <c r="D14" s="15">
        <v>20000000</v>
      </c>
    </row>
    <row r="15" spans="1:4" x14ac:dyDescent="0.25">
      <c r="A15" s="15">
        <v>418</v>
      </c>
      <c r="B15" s="15">
        <f t="shared" si="0"/>
        <v>144.85000000000002</v>
      </c>
      <c r="C15" s="15">
        <v>960.86940100000004</v>
      </c>
      <c r="D15" s="15">
        <v>20000000</v>
      </c>
    </row>
    <row r="16" spans="1:4" x14ac:dyDescent="0.25">
      <c r="A16" s="15">
        <v>428</v>
      </c>
      <c r="B16" s="15">
        <f t="shared" si="0"/>
        <v>154.85000000000002</v>
      </c>
      <c r="C16" s="15">
        <v>952.45674599999995</v>
      </c>
      <c r="D16" s="15">
        <v>20000000</v>
      </c>
    </row>
    <row r="17" spans="1:4" x14ac:dyDescent="0.25">
      <c r="A17" s="15">
        <v>438</v>
      </c>
      <c r="B17" s="15">
        <f t="shared" si="0"/>
        <v>164.85000000000002</v>
      </c>
      <c r="C17" s="15">
        <v>943.97576000000004</v>
      </c>
      <c r="D17" s="15">
        <v>20000000</v>
      </c>
    </row>
    <row r="18" spans="1:4" x14ac:dyDescent="0.25">
      <c r="A18" s="15">
        <v>448</v>
      </c>
      <c r="B18" s="15">
        <f t="shared" si="0"/>
        <v>174.85000000000002</v>
      </c>
      <c r="C18" s="15">
        <v>935.41485699999998</v>
      </c>
      <c r="D18" s="15">
        <v>20000000</v>
      </c>
    </row>
    <row r="19" spans="1:4" x14ac:dyDescent="0.25">
      <c r="A19" s="15">
        <v>458</v>
      </c>
      <c r="B19" s="15">
        <f t="shared" si="0"/>
        <v>184.85000000000002</v>
      </c>
      <c r="C19" s="15">
        <v>926.76244999999994</v>
      </c>
      <c r="D19" s="15">
        <v>20000000</v>
      </c>
    </row>
    <row r="20" spans="1:4" x14ac:dyDescent="0.25">
      <c r="A20" s="15">
        <v>468</v>
      </c>
      <c r="B20" s="15">
        <f t="shared" si="0"/>
        <v>194.85000000000002</v>
      </c>
      <c r="C20" s="15">
        <v>918.00695299999995</v>
      </c>
      <c r="D20" s="15">
        <v>20000000</v>
      </c>
    </row>
    <row r="21" spans="1:4" x14ac:dyDescent="0.25">
      <c r="A21" s="15">
        <v>478</v>
      </c>
      <c r="B21" s="15">
        <f t="shared" si="0"/>
        <v>204.85000000000002</v>
      </c>
      <c r="C21" s="15">
        <v>909.13677900000005</v>
      </c>
      <c r="D21" s="15">
        <v>20000000</v>
      </c>
    </row>
    <row r="22" spans="1:4" x14ac:dyDescent="0.25">
      <c r="A22" s="15">
        <v>488</v>
      </c>
      <c r="B22" s="15">
        <f t="shared" si="0"/>
        <v>214.85000000000002</v>
      </c>
      <c r="C22" s="15">
        <v>900.14034200000003</v>
      </c>
      <c r="D22" s="15">
        <v>20000000</v>
      </c>
    </row>
    <row r="23" spans="1:4" x14ac:dyDescent="0.25">
      <c r="A23" s="15">
        <v>498</v>
      </c>
      <c r="B23" s="15">
        <f t="shared" si="0"/>
        <v>224.85000000000002</v>
      </c>
      <c r="C23" s="15">
        <v>891.00605599999994</v>
      </c>
      <c r="D23" s="15">
        <v>20000000</v>
      </c>
    </row>
    <row r="24" spans="1:4" x14ac:dyDescent="0.25">
      <c r="A24" s="15">
        <v>508</v>
      </c>
      <c r="B24" s="15">
        <f t="shared" si="0"/>
        <v>234.85000000000002</v>
      </c>
      <c r="C24" s="15">
        <v>881.72233400000005</v>
      </c>
      <c r="D24" s="15">
        <v>20000000</v>
      </c>
    </row>
    <row r="25" spans="1:4" x14ac:dyDescent="0.25">
      <c r="A25" s="15">
        <v>518</v>
      </c>
      <c r="B25" s="15">
        <f t="shared" si="0"/>
        <v>244.85000000000002</v>
      </c>
      <c r="C25" s="15">
        <v>872.27759000000003</v>
      </c>
      <c r="D25" s="15">
        <v>20000000</v>
      </c>
    </row>
    <row r="26" spans="1:4" x14ac:dyDescent="0.25">
      <c r="A26" s="15">
        <v>528</v>
      </c>
      <c r="B26" s="15">
        <f t="shared" si="0"/>
        <v>254.85000000000002</v>
      </c>
      <c r="C26" s="15">
        <v>862.66023700000005</v>
      </c>
      <c r="D26" s="15">
        <v>20000000</v>
      </c>
    </row>
    <row r="27" spans="1:4" x14ac:dyDescent="0.25">
      <c r="A27" s="15">
        <v>538</v>
      </c>
      <c r="B27" s="15">
        <f t="shared" si="0"/>
        <v>264.85000000000002</v>
      </c>
      <c r="C27" s="15">
        <v>852.85869000000002</v>
      </c>
      <c r="D27" s="15">
        <v>20000000</v>
      </c>
    </row>
    <row r="28" spans="1:4" x14ac:dyDescent="0.25">
      <c r="A28" s="15">
        <v>548</v>
      </c>
      <c r="B28" s="15">
        <f t="shared" si="0"/>
        <v>274.85000000000002</v>
      </c>
      <c r="C28" s="15">
        <v>842.86135999999999</v>
      </c>
      <c r="D28" s="15">
        <v>20000000</v>
      </c>
    </row>
    <row r="29" spans="1:4" x14ac:dyDescent="0.25">
      <c r="A29" s="15">
        <v>558</v>
      </c>
      <c r="B29" s="15">
        <f t="shared" si="0"/>
        <v>284.85000000000002</v>
      </c>
      <c r="C29" s="15">
        <v>832.65666299999998</v>
      </c>
      <c r="D29" s="15">
        <v>20000000</v>
      </c>
    </row>
    <row r="30" spans="1:4" x14ac:dyDescent="0.25">
      <c r="A30" s="15">
        <v>568</v>
      </c>
      <c r="B30" s="15">
        <f t="shared" si="0"/>
        <v>294.85000000000002</v>
      </c>
      <c r="C30" s="15">
        <v>822.23301100000003</v>
      </c>
      <c r="D30" s="15">
        <v>20000000</v>
      </c>
    </row>
    <row r="31" spans="1:4" x14ac:dyDescent="0.25">
      <c r="A31" s="15">
        <v>578</v>
      </c>
      <c r="B31" s="15">
        <f t="shared" si="0"/>
        <v>304.85000000000002</v>
      </c>
      <c r="C31" s="15">
        <v>811.57881899999995</v>
      </c>
      <c r="D31" s="15">
        <v>20000000</v>
      </c>
    </row>
    <row r="32" spans="1:4" x14ac:dyDescent="0.25">
      <c r="A32" s="15">
        <v>588</v>
      </c>
      <c r="B32" s="15">
        <f t="shared" si="0"/>
        <v>314.85000000000002</v>
      </c>
      <c r="C32" s="15">
        <v>800.68249900000001</v>
      </c>
      <c r="D32" s="15">
        <v>20000000</v>
      </c>
    </row>
    <row r="33" spans="1:4" x14ac:dyDescent="0.25">
      <c r="A33" s="15">
        <v>598</v>
      </c>
      <c r="B33" s="15">
        <f t="shared" si="0"/>
        <v>324.85000000000002</v>
      </c>
      <c r="C33" s="15">
        <v>789.532466</v>
      </c>
      <c r="D33" s="15">
        <v>20000000</v>
      </c>
    </row>
    <row r="34" spans="1:4" x14ac:dyDescent="0.25">
      <c r="A34" s="15">
        <v>608</v>
      </c>
      <c r="B34" s="15">
        <f t="shared" si="0"/>
        <v>334.85</v>
      </c>
      <c r="C34" s="15">
        <v>778.11713299999997</v>
      </c>
      <c r="D34" s="15">
        <v>20000000</v>
      </c>
    </row>
    <row r="35" spans="1:4" x14ac:dyDescent="0.25">
      <c r="A35" s="15">
        <v>618</v>
      </c>
      <c r="B35" s="15">
        <f t="shared" si="0"/>
        <v>344.85</v>
      </c>
      <c r="C35" s="15">
        <v>766.42491399999994</v>
      </c>
      <c r="D35" s="15">
        <v>20000000</v>
      </c>
    </row>
    <row r="36" spans="1:4" x14ac:dyDescent="0.25">
      <c r="A36" s="15">
        <v>628</v>
      </c>
      <c r="B36" s="15">
        <f t="shared" si="0"/>
        <v>354.85</v>
      </c>
      <c r="C36" s="15">
        <v>754.44422199999997</v>
      </c>
      <c r="D36" s="15">
        <v>20000000</v>
      </c>
    </row>
    <row r="37" spans="1:4" x14ac:dyDescent="0.25">
      <c r="A37" s="15">
        <v>638</v>
      </c>
      <c r="B37" s="15">
        <f t="shared" si="0"/>
        <v>364.85</v>
      </c>
      <c r="C37" s="15">
        <v>742.16346999999996</v>
      </c>
      <c r="D37" s="15">
        <v>20000000</v>
      </c>
    </row>
    <row r="38" spans="1:4" x14ac:dyDescent="0.25">
      <c r="A38" s="15">
        <v>648</v>
      </c>
      <c r="B38" s="15">
        <f t="shared" si="0"/>
        <v>374.85</v>
      </c>
      <c r="C38" s="15">
        <v>729.57107299999996</v>
      </c>
      <c r="D38" s="15">
        <v>20000000</v>
      </c>
    </row>
    <row r="39" spans="1:4" x14ac:dyDescent="0.25">
      <c r="A39" s="15">
        <v>658</v>
      </c>
      <c r="B39" s="15">
        <f t="shared" si="0"/>
        <v>384.85</v>
      </c>
      <c r="C39" s="15">
        <v>716.65544399999999</v>
      </c>
      <c r="D39" s="15">
        <v>20000000</v>
      </c>
    </row>
    <row r="40" spans="1:4" x14ac:dyDescent="0.25">
      <c r="A40" s="15">
        <v>668</v>
      </c>
      <c r="B40" s="15">
        <f t="shared" si="0"/>
        <v>394.85</v>
      </c>
      <c r="C40" s="15">
        <v>703.40499699999998</v>
      </c>
      <c r="D40" s="15">
        <v>20000000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1"/>
  <sheetViews>
    <sheetView workbookViewId="0">
      <selection activeCell="F4" sqref="F4"/>
    </sheetView>
  </sheetViews>
  <sheetFormatPr baseColWidth="10" defaultRowHeight="15" x14ac:dyDescent="0.25"/>
  <cols>
    <col min="2" max="2" width="17.85546875" bestFit="1" customWidth="1"/>
    <col min="3" max="3" width="19.5703125" customWidth="1"/>
  </cols>
  <sheetData>
    <row r="1" spans="1:15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5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5">
        <v>20000000</v>
      </c>
      <c r="O2" s="5"/>
    </row>
    <row r="3" spans="1:15" x14ac:dyDescent="0.25">
      <c r="A3" s="15">
        <v>298</v>
      </c>
      <c r="B3" s="15">
        <f t="shared" si="0"/>
        <v>24.850000000000023</v>
      </c>
      <c r="C3" s="15">
        <v>931.66159800000003</v>
      </c>
      <c r="D3" s="15">
        <v>20000000</v>
      </c>
      <c r="O3" s="5"/>
    </row>
    <row r="4" spans="1:15" x14ac:dyDescent="0.25">
      <c r="A4" s="15">
        <v>308</v>
      </c>
      <c r="B4" s="15">
        <f t="shared" si="0"/>
        <v>34.850000000000023</v>
      </c>
      <c r="C4" s="15">
        <v>922.69122800000002</v>
      </c>
      <c r="D4" s="15">
        <v>20000000</v>
      </c>
      <c r="O4" s="5"/>
    </row>
    <row r="5" spans="1:15" x14ac:dyDescent="0.25">
      <c r="A5" s="15">
        <v>318</v>
      </c>
      <c r="B5" s="15">
        <f t="shared" si="0"/>
        <v>44.850000000000023</v>
      </c>
      <c r="C5" s="15">
        <v>913.77037600000006</v>
      </c>
      <c r="D5" s="15">
        <v>20000000</v>
      </c>
      <c r="O5" s="5"/>
    </row>
    <row r="6" spans="1:15" x14ac:dyDescent="0.25">
      <c r="A6" s="15">
        <v>328</v>
      </c>
      <c r="B6" s="15">
        <f t="shared" si="0"/>
        <v>54.850000000000023</v>
      </c>
      <c r="C6" s="15">
        <v>904.88900000000001</v>
      </c>
      <c r="D6" s="15">
        <v>20000000</v>
      </c>
      <c r="O6" s="5"/>
    </row>
    <row r="7" spans="1:15" x14ac:dyDescent="0.25">
      <c r="A7" s="15">
        <v>338</v>
      </c>
      <c r="B7" s="15">
        <f t="shared" si="0"/>
        <v>64.850000000000023</v>
      </c>
      <c r="C7" s="15">
        <v>896.03705300000001</v>
      </c>
      <c r="D7" s="15">
        <v>20000000</v>
      </c>
      <c r="O7" s="23"/>
    </row>
    <row r="8" spans="1:15" x14ac:dyDescent="0.25">
      <c r="A8" s="15">
        <v>348</v>
      </c>
      <c r="B8" s="15">
        <f t="shared" si="0"/>
        <v>74.850000000000023</v>
      </c>
      <c r="C8" s="15">
        <v>887.20449299999996</v>
      </c>
      <c r="D8" s="15">
        <v>20000000</v>
      </c>
      <c r="O8" s="23"/>
    </row>
    <row r="9" spans="1:15" x14ac:dyDescent="0.25">
      <c r="A9" s="15">
        <v>358</v>
      </c>
      <c r="B9" s="15">
        <f t="shared" si="0"/>
        <v>84.850000000000023</v>
      </c>
      <c r="C9" s="15">
        <v>878.38127399999996</v>
      </c>
      <c r="D9" s="15">
        <v>20000000</v>
      </c>
      <c r="O9" s="23"/>
    </row>
    <row r="10" spans="1:15" x14ac:dyDescent="0.25">
      <c r="A10" s="15">
        <v>368</v>
      </c>
      <c r="B10" s="15">
        <f t="shared" si="0"/>
        <v>94.850000000000023</v>
      </c>
      <c r="C10" s="15">
        <v>869.55735300000003</v>
      </c>
      <c r="D10" s="15">
        <v>20000000</v>
      </c>
      <c r="O10" s="23"/>
    </row>
    <row r="11" spans="1:15" x14ac:dyDescent="0.25">
      <c r="A11" s="15">
        <v>378</v>
      </c>
      <c r="B11" s="15">
        <f t="shared" si="0"/>
        <v>104.85000000000002</v>
      </c>
      <c r="C11" s="15">
        <v>860.72268599999995</v>
      </c>
      <c r="D11" s="15">
        <v>20000000</v>
      </c>
      <c r="O11" s="23"/>
    </row>
    <row r="12" spans="1:15" x14ac:dyDescent="0.25">
      <c r="A12" s="15">
        <v>388</v>
      </c>
      <c r="B12" s="15">
        <f t="shared" si="0"/>
        <v>114.85000000000002</v>
      </c>
      <c r="C12" s="15">
        <v>851.86722699999996</v>
      </c>
      <c r="D12" s="15">
        <v>20000000</v>
      </c>
      <c r="O12" s="23"/>
    </row>
    <row r="13" spans="1:15" x14ac:dyDescent="0.25">
      <c r="A13" s="15">
        <v>398</v>
      </c>
      <c r="B13" s="15">
        <f t="shared" si="0"/>
        <v>124.85000000000002</v>
      </c>
      <c r="C13" s="15">
        <v>842.98093400000005</v>
      </c>
      <c r="D13" s="15">
        <v>20000000</v>
      </c>
      <c r="O13" s="23"/>
    </row>
    <row r="14" spans="1:15" x14ac:dyDescent="0.25">
      <c r="A14" s="15">
        <v>408</v>
      </c>
      <c r="B14" s="15">
        <f t="shared" si="0"/>
        <v>134.85000000000002</v>
      </c>
      <c r="C14" s="15">
        <v>834.05376100000001</v>
      </c>
      <c r="D14" s="15">
        <v>20000000</v>
      </c>
      <c r="O14" s="23"/>
    </row>
    <row r="15" spans="1:15" x14ac:dyDescent="0.25">
      <c r="A15" s="15">
        <v>418</v>
      </c>
      <c r="B15" s="15">
        <f t="shared" si="0"/>
        <v>144.85000000000002</v>
      </c>
      <c r="C15" s="15">
        <v>825.07566499999996</v>
      </c>
      <c r="D15" s="15">
        <v>20000000</v>
      </c>
      <c r="O15" s="23"/>
    </row>
    <row r="16" spans="1:15" x14ac:dyDescent="0.25">
      <c r="A16" s="15">
        <v>428</v>
      </c>
      <c r="B16" s="15">
        <f t="shared" si="0"/>
        <v>154.85000000000002</v>
      </c>
      <c r="C16" s="15">
        <v>816.03660100000002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v>806.92652499999997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v>797.73539300000004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v>788.45316000000003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v>779.06978300000003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v>769.57521699999995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v>759.95941700000003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v>750.21234000000004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v>740.32394199999999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v>730.284178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v>720.08300299999996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v>709.710374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v>699.15624700000001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v>688.41057699999999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v>677.46331999999995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v>666.30443100000002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v>654.92386699999997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v>643.31158400000004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v>631.457536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v>619.35167999999999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v>606.98397199999999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v>594.34436700000003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v>581.422821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v>568.20929000000001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v>554.69372899999996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workbookViewId="0">
      <selection activeCell="D2" sqref="D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34</v>
      </c>
      <c r="D1" s="15"/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5">
        <v>20000000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5">
        <v>20000000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5">
        <v>20000000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5">
        <v>20000000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5">
        <v>20000000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5">
        <v>20000000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5">
        <v>20000000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5">
        <v>20000000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5">
        <v>20000000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5">
        <v>20000000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5">
        <v>20000000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5">
        <v>20000000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5">
        <v>20000000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5">
        <v>20000000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5">
        <v>20000000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5">
        <v>20000000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5">
        <v>20000000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5">
        <v>20000000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5">
        <v>20000000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5">
        <v>20000000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5">
        <v>20000000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5">
        <v>20000000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5">
        <v>20000000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5">
        <v>20000000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5">
        <v>20000000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5">
        <v>20000000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5">
        <v>20000000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5">
        <v>20000000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5">
        <v>20000000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5">
        <v>20000000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5">
        <v>20000000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5">
        <v>20000000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5">
        <v>20000000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5">
        <v>20000000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5">
        <v>20000000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5">
        <v>20000000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5">
        <v>20000000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5">
        <v>20000000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workbookViewId="0">
      <selection activeCell="I7" sqref="I7"/>
    </sheetView>
  </sheetViews>
  <sheetFormatPr baseColWidth="10" defaultRowHeight="15" x14ac:dyDescent="0.25"/>
  <cols>
    <col min="2" max="2" width="6.85546875" bestFit="1" customWidth="1"/>
    <col min="3" max="3" width="5.425781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34</v>
      </c>
      <c r="D1" s="15"/>
    </row>
    <row r="2" spans="1:16" x14ac:dyDescent="0.25">
      <c r="A2" s="15">
        <v>288</v>
      </c>
      <c r="B2" s="15">
        <f t="shared" ref="B2:B40" si="0">A2-273.15</f>
        <v>14.850000000000023</v>
      </c>
      <c r="C2" s="26">
        <v>1599.868438</v>
      </c>
      <c r="D2" s="15">
        <v>20000000</v>
      </c>
      <c r="P2" s="5"/>
    </row>
    <row r="3" spans="1:16" x14ac:dyDescent="0.25">
      <c r="A3" s="15">
        <v>298</v>
      </c>
      <c r="B3" s="15">
        <f t="shared" si="0"/>
        <v>24.850000000000023</v>
      </c>
      <c r="C3" s="26">
        <v>1616.93363</v>
      </c>
      <c r="D3" s="15">
        <v>20000000</v>
      </c>
      <c r="P3" s="5"/>
    </row>
    <row r="4" spans="1:16" x14ac:dyDescent="0.25">
      <c r="A4" s="15">
        <v>308</v>
      </c>
      <c r="B4" s="15">
        <f t="shared" si="0"/>
        <v>34.850000000000023</v>
      </c>
      <c r="C4" s="26">
        <v>1634.001514</v>
      </c>
      <c r="D4" s="15">
        <v>20000000</v>
      </c>
      <c r="P4" s="5"/>
    </row>
    <row r="5" spans="1:16" x14ac:dyDescent="0.25">
      <c r="A5" s="15">
        <v>318</v>
      </c>
      <c r="B5" s="15">
        <f t="shared" si="0"/>
        <v>44.850000000000023</v>
      </c>
      <c r="C5" s="26">
        <v>1651.0718429999999</v>
      </c>
      <c r="D5" s="15">
        <v>20000000</v>
      </c>
      <c r="P5" s="5"/>
    </row>
    <row r="6" spans="1:16" x14ac:dyDescent="0.25">
      <c r="A6" s="15">
        <v>328</v>
      </c>
      <c r="B6" s="15">
        <f t="shared" si="0"/>
        <v>54.850000000000023</v>
      </c>
      <c r="C6" s="26">
        <v>1668.144366</v>
      </c>
      <c r="D6" s="15">
        <v>20000000</v>
      </c>
      <c r="P6" s="5"/>
    </row>
    <row r="7" spans="1:16" x14ac:dyDescent="0.25">
      <c r="A7" s="15">
        <v>338</v>
      </c>
      <c r="B7" s="15">
        <f t="shared" si="0"/>
        <v>64.850000000000023</v>
      </c>
      <c r="C7" s="26">
        <v>1685.218836</v>
      </c>
      <c r="D7" s="15">
        <v>20000000</v>
      </c>
      <c r="P7" s="5"/>
    </row>
    <row r="8" spans="1:16" x14ac:dyDescent="0.25">
      <c r="A8" s="15">
        <v>348</v>
      </c>
      <c r="B8" s="15">
        <f t="shared" si="0"/>
        <v>74.850000000000023</v>
      </c>
      <c r="C8" s="26">
        <v>1702.295003</v>
      </c>
      <c r="D8" s="15">
        <v>20000000</v>
      </c>
      <c r="P8" s="5"/>
    </row>
    <row r="9" spans="1:16" x14ac:dyDescent="0.25">
      <c r="A9" s="15">
        <v>358</v>
      </c>
      <c r="B9" s="15">
        <f t="shared" si="0"/>
        <v>84.850000000000023</v>
      </c>
      <c r="C9" s="26">
        <v>1719.3726200000001</v>
      </c>
      <c r="D9" s="15">
        <v>20000000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26">
        <v>1736.4514360000001</v>
      </c>
      <c r="D10" s="15">
        <v>20000000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26">
        <v>1753.531203</v>
      </c>
      <c r="D11" s="15">
        <v>20000000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26">
        <v>1770.611674</v>
      </c>
      <c r="D12" s="15">
        <v>20000000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26">
        <v>1787.692597</v>
      </c>
      <c r="D13" s="15">
        <v>20000000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26">
        <v>1804.7737259999999</v>
      </c>
      <c r="D14" s="15">
        <v>20000000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26">
        <v>1821.8548109999999</v>
      </c>
      <c r="D15" s="15">
        <v>20000000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26">
        <v>1838.9356029999999</v>
      </c>
      <c r="D16" s="15">
        <v>20000000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26">
        <v>1856.015854</v>
      </c>
      <c r="D17" s="15">
        <v>20000000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26">
        <v>1873.095315</v>
      </c>
      <c r="D18" s="15">
        <v>20000000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26">
        <v>1890.173736</v>
      </c>
      <c r="D19" s="15">
        <v>20000000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26">
        <v>1907.2508700000001</v>
      </c>
      <c r="D20" s="15">
        <v>20000000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26">
        <v>1924.326468</v>
      </c>
      <c r="D21" s="15">
        <v>20000000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26">
        <v>1941.4002800000001</v>
      </c>
      <c r="D22" s="15">
        <v>20000000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26">
        <v>1958.4720569999999</v>
      </c>
      <c r="D23" s="15">
        <v>20000000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26">
        <v>1975.5415519999999</v>
      </c>
      <c r="D24" s="15">
        <v>20000000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26">
        <v>1992.608516</v>
      </c>
      <c r="D25" s="15">
        <v>20000000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26">
        <v>2009.672699</v>
      </c>
      <c r="D26" s="15">
        <v>20000000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26">
        <v>2026.7338520000001</v>
      </c>
      <c r="D27" s="15">
        <v>20000000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26">
        <v>2043.7917279999999</v>
      </c>
      <c r="D28" s="15">
        <v>20000000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26">
        <v>2060.8460770000002</v>
      </c>
      <c r="D29" s="15">
        <v>20000000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26">
        <v>2077.8966500000001</v>
      </c>
      <c r="D30" s="15">
        <v>20000000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26">
        <v>2094.9431989999998</v>
      </c>
      <c r="D31" s="15">
        <v>20000000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26">
        <v>2111.985475</v>
      </c>
      <c r="D32" s="15">
        <v>20000000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26">
        <v>2129.0232289999999</v>
      </c>
      <c r="D33" s="15">
        <v>20000000</v>
      </c>
      <c r="P33" s="5"/>
    </row>
    <row r="34" spans="1:16" x14ac:dyDescent="0.25">
      <c r="A34" s="15">
        <v>608</v>
      </c>
      <c r="B34" s="15">
        <f t="shared" si="0"/>
        <v>334.85</v>
      </c>
      <c r="C34" s="26">
        <v>2146.056212</v>
      </c>
      <c r="D34" s="15">
        <v>20000000</v>
      </c>
      <c r="P34" s="5"/>
    </row>
    <row r="35" spans="1:16" x14ac:dyDescent="0.25">
      <c r="A35" s="15">
        <v>618</v>
      </c>
      <c r="B35" s="15">
        <f t="shared" si="0"/>
        <v>344.85</v>
      </c>
      <c r="C35" s="26">
        <v>2163.084175</v>
      </c>
      <c r="D35" s="15">
        <v>20000000</v>
      </c>
      <c r="P35" s="5"/>
    </row>
    <row r="36" spans="1:16" x14ac:dyDescent="0.25">
      <c r="A36" s="15">
        <v>628</v>
      </c>
      <c r="B36" s="15">
        <f t="shared" si="0"/>
        <v>354.85</v>
      </c>
      <c r="C36" s="26">
        <v>2180.106871</v>
      </c>
      <c r="D36" s="15">
        <v>20000000</v>
      </c>
      <c r="P36" s="5"/>
    </row>
    <row r="37" spans="1:16" x14ac:dyDescent="0.25">
      <c r="A37" s="15">
        <v>638</v>
      </c>
      <c r="B37" s="15">
        <f t="shared" si="0"/>
        <v>364.85</v>
      </c>
      <c r="C37" s="26">
        <v>2197.124049</v>
      </c>
      <c r="D37" s="15">
        <v>20000000</v>
      </c>
      <c r="P37" s="5"/>
    </row>
    <row r="38" spans="1:16" x14ac:dyDescent="0.25">
      <c r="A38" s="15">
        <v>648</v>
      </c>
      <c r="B38" s="15">
        <f t="shared" si="0"/>
        <v>374.85</v>
      </c>
      <c r="C38" s="26">
        <v>2214.1354620000002</v>
      </c>
      <c r="D38" s="15">
        <v>20000000</v>
      </c>
      <c r="P38" s="5"/>
    </row>
    <row r="39" spans="1:16" x14ac:dyDescent="0.25">
      <c r="A39" s="15">
        <v>658</v>
      </c>
      <c r="B39" s="15">
        <f t="shared" si="0"/>
        <v>384.85</v>
      </c>
      <c r="C39" s="26">
        <v>2231.1408590000001</v>
      </c>
      <c r="D39" s="15">
        <v>20000000</v>
      </c>
      <c r="P39" s="5"/>
    </row>
    <row r="40" spans="1:16" x14ac:dyDescent="0.25">
      <c r="A40" s="15">
        <v>668</v>
      </c>
      <c r="B40" s="15">
        <f t="shared" si="0"/>
        <v>394.85</v>
      </c>
      <c r="C40" s="26">
        <v>2248.1399940000001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7">
        <v>-2364</v>
      </c>
      <c r="N3" s="27">
        <v>39.46</v>
      </c>
      <c r="O3" s="27">
        <v>-0.17030000000000001</v>
      </c>
      <c r="P3" s="27">
        <v>3.904E-4</v>
      </c>
      <c r="Q3" s="27">
        <v>-4.4219999999999998E-7</v>
      </c>
      <c r="R3" s="27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7">
        <v>-2364</v>
      </c>
      <c r="N6" s="27">
        <v>39.46</v>
      </c>
      <c r="O6" s="27">
        <v>-0.17030000000000001</v>
      </c>
      <c r="P6" s="27">
        <v>3.904E-4</v>
      </c>
      <c r="Q6" s="27">
        <v>-4.4219999999999998E-7</v>
      </c>
      <c r="R6" s="27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29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workbookViewId="0">
      <selection activeCell="B2" sqref="B2"/>
    </sheetView>
  </sheetViews>
  <sheetFormatPr baseColWidth="10" defaultRowHeight="15" x14ac:dyDescent="0.25"/>
  <cols>
    <col min="1" max="1" width="13.42578125" customWidth="1"/>
    <col min="2" max="2" width="18.42578125" style="1" bestFit="1" customWidth="1"/>
    <col min="5" max="5" width="13.140625" bestFit="1" customWidth="1"/>
  </cols>
  <sheetData>
    <row r="1" spans="1:5" x14ac:dyDescent="0.2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25">
      <c r="A2" s="15">
        <f>C2-273.15</f>
        <v>14.850000000000023</v>
      </c>
      <c r="B2" s="15">
        <v>4.7169999999999998E-3</v>
      </c>
      <c r="C2" s="15">
        <v>288</v>
      </c>
    </row>
    <row r="3" spans="1:5" x14ac:dyDescent="0.25">
      <c r="A3" s="15">
        <f t="shared" ref="A3:A42" si="0">C3-273.15</f>
        <v>24.850000000000023</v>
      </c>
      <c r="B3" s="15">
        <v>3.6900000000000001E-3</v>
      </c>
      <c r="C3" s="15">
        <v>298</v>
      </c>
    </row>
    <row r="4" spans="1:5" x14ac:dyDescent="0.25">
      <c r="A4" s="15">
        <f t="shared" si="0"/>
        <v>34.850000000000023</v>
      </c>
      <c r="B4" s="15">
        <v>2.9499999999999999E-3</v>
      </c>
      <c r="C4" s="15">
        <v>308</v>
      </c>
    </row>
    <row r="5" spans="1:5" x14ac:dyDescent="0.25">
      <c r="A5" s="15">
        <f t="shared" si="0"/>
        <v>44.850000000000023</v>
      </c>
      <c r="B5" s="15">
        <v>2.4039999999999999E-3</v>
      </c>
      <c r="C5" s="15">
        <v>318</v>
      </c>
    </row>
    <row r="6" spans="1:5" x14ac:dyDescent="0.25">
      <c r="A6" s="15">
        <f t="shared" si="0"/>
        <v>54.850000000000023</v>
      </c>
      <c r="B6" s="15">
        <v>1.9919999999999998E-3</v>
      </c>
      <c r="C6" s="15">
        <v>328</v>
      </c>
    </row>
    <row r="7" spans="1:5" x14ac:dyDescent="0.25">
      <c r="A7" s="15">
        <f t="shared" si="0"/>
        <v>64.850000000000023</v>
      </c>
      <c r="B7" s="15">
        <v>1.676E-3</v>
      </c>
      <c r="C7" s="15">
        <v>338</v>
      </c>
    </row>
    <row r="8" spans="1:5" x14ac:dyDescent="0.25">
      <c r="A8" s="15">
        <f t="shared" si="0"/>
        <v>74.850000000000023</v>
      </c>
      <c r="B8" s="15">
        <v>1.428E-3</v>
      </c>
      <c r="C8" s="15">
        <v>348</v>
      </c>
    </row>
    <row r="9" spans="1:5" x14ac:dyDescent="0.25">
      <c r="A9" s="15">
        <f t="shared" si="0"/>
        <v>84.850000000000023</v>
      </c>
      <c r="B9" s="15">
        <v>1.2310000000000001E-3</v>
      </c>
      <c r="C9" s="15">
        <v>358</v>
      </c>
    </row>
    <row r="10" spans="1:5" x14ac:dyDescent="0.25">
      <c r="A10" s="15">
        <f t="shared" si="0"/>
        <v>94.850000000000023</v>
      </c>
      <c r="B10" s="15">
        <v>1.073E-3</v>
      </c>
      <c r="C10" s="15">
        <v>368</v>
      </c>
    </row>
    <row r="11" spans="1:5" x14ac:dyDescent="0.25">
      <c r="A11" s="15">
        <f t="shared" si="0"/>
        <v>104.85000000000002</v>
      </c>
      <c r="B11" s="15">
        <v>9.4300000000000004E-4</v>
      </c>
      <c r="C11" s="15">
        <v>378</v>
      </c>
    </row>
    <row r="12" spans="1:5" x14ac:dyDescent="0.25">
      <c r="A12" s="15">
        <f t="shared" si="0"/>
        <v>114.85000000000002</v>
      </c>
      <c r="B12" s="15">
        <v>8.3699999999999996E-4</v>
      </c>
      <c r="C12" s="15">
        <v>388</v>
      </c>
    </row>
    <row r="13" spans="1:5" x14ac:dyDescent="0.25">
      <c r="A13" s="15">
        <f t="shared" si="0"/>
        <v>124.85000000000002</v>
      </c>
      <c r="B13" s="15">
        <v>7.4799999999999997E-4</v>
      </c>
      <c r="C13" s="15">
        <v>398</v>
      </c>
    </row>
    <row r="14" spans="1:5" x14ac:dyDescent="0.25">
      <c r="A14" s="15">
        <f t="shared" si="0"/>
        <v>134.85000000000002</v>
      </c>
      <c r="B14" s="15">
        <v>6.7299999999999999E-4</v>
      </c>
      <c r="C14" s="15">
        <v>408</v>
      </c>
    </row>
    <row r="15" spans="1:5" x14ac:dyDescent="0.25">
      <c r="A15" s="15">
        <f t="shared" si="0"/>
        <v>144.85000000000002</v>
      </c>
      <c r="B15" s="15">
        <v>6.0899999999999995E-4</v>
      </c>
      <c r="C15" s="15">
        <v>418</v>
      </c>
    </row>
    <row r="16" spans="1:5" x14ac:dyDescent="0.25">
      <c r="A16" s="15">
        <f t="shared" si="0"/>
        <v>154.85000000000002</v>
      </c>
      <c r="B16" s="15">
        <v>5.5500000000000005E-4</v>
      </c>
      <c r="C16" s="15">
        <v>428</v>
      </c>
    </row>
    <row r="17" spans="1:3" x14ac:dyDescent="0.25">
      <c r="A17" s="15">
        <f t="shared" si="0"/>
        <v>164.85000000000002</v>
      </c>
      <c r="B17" s="15">
        <v>5.0799999999999999E-4</v>
      </c>
      <c r="C17" s="15">
        <v>438</v>
      </c>
    </row>
    <row r="18" spans="1:3" x14ac:dyDescent="0.25">
      <c r="A18" s="15">
        <f t="shared" si="0"/>
        <v>174.85000000000002</v>
      </c>
      <c r="B18" s="15">
        <v>4.6799999999999999E-4</v>
      </c>
      <c r="C18" s="15">
        <v>448</v>
      </c>
    </row>
    <row r="19" spans="1:3" x14ac:dyDescent="0.25">
      <c r="A19" s="15">
        <f t="shared" si="0"/>
        <v>184.85000000000002</v>
      </c>
      <c r="B19" s="15">
        <v>4.3199999999999998E-4</v>
      </c>
      <c r="C19" s="15">
        <v>458</v>
      </c>
    </row>
    <row r="20" spans="1:3" x14ac:dyDescent="0.25">
      <c r="A20" s="15">
        <f t="shared" si="0"/>
        <v>194.85000000000002</v>
      </c>
      <c r="B20" s="15">
        <v>4.0099999999999999E-4</v>
      </c>
      <c r="C20" s="15">
        <v>468</v>
      </c>
    </row>
    <row r="21" spans="1:3" x14ac:dyDescent="0.25">
      <c r="A21" s="15">
        <f t="shared" si="0"/>
        <v>204.85000000000002</v>
      </c>
      <c r="B21" s="15">
        <v>3.7399999999999998E-4</v>
      </c>
      <c r="C21" s="15">
        <v>478</v>
      </c>
    </row>
    <row r="22" spans="1:3" x14ac:dyDescent="0.25">
      <c r="A22" s="15">
        <f t="shared" si="0"/>
        <v>214.85000000000002</v>
      </c>
      <c r="B22" s="15">
        <v>3.4900000000000003E-4</v>
      </c>
      <c r="C22" s="15">
        <v>488</v>
      </c>
    </row>
    <row r="23" spans="1:3" x14ac:dyDescent="0.25">
      <c r="A23" s="15">
        <f t="shared" si="0"/>
        <v>224.85000000000002</v>
      </c>
      <c r="B23" s="15">
        <v>3.28E-4</v>
      </c>
      <c r="C23" s="15">
        <v>498</v>
      </c>
    </row>
    <row r="24" spans="1:3" x14ac:dyDescent="0.25">
      <c r="A24" s="15">
        <f t="shared" si="0"/>
        <v>234.85000000000002</v>
      </c>
      <c r="B24" s="15">
        <v>3.0800000000000001E-4</v>
      </c>
      <c r="C24" s="15">
        <v>508</v>
      </c>
    </row>
    <row r="25" spans="1:3" x14ac:dyDescent="0.25">
      <c r="A25" s="15">
        <f t="shared" si="0"/>
        <v>244.85000000000002</v>
      </c>
      <c r="B25" s="15">
        <v>2.9100000000000003E-4</v>
      </c>
      <c r="C25" s="15">
        <v>518</v>
      </c>
    </row>
    <row r="26" spans="1:3" x14ac:dyDescent="0.25">
      <c r="A26" s="15">
        <f t="shared" si="0"/>
        <v>254.85000000000002</v>
      </c>
      <c r="B26" s="15">
        <v>2.7500000000000002E-4</v>
      </c>
      <c r="C26" s="15">
        <v>528</v>
      </c>
    </row>
    <row r="27" spans="1:3" x14ac:dyDescent="0.25">
      <c r="A27" s="15">
        <f t="shared" si="0"/>
        <v>264.85000000000002</v>
      </c>
      <c r="B27" s="15">
        <v>2.61E-4</v>
      </c>
      <c r="C27" s="15">
        <v>538</v>
      </c>
    </row>
    <row r="28" spans="1:3" x14ac:dyDescent="0.25">
      <c r="A28" s="15">
        <f t="shared" si="0"/>
        <v>274.85000000000002</v>
      </c>
      <c r="B28" s="15">
        <v>2.4800000000000001E-4</v>
      </c>
      <c r="C28" s="15">
        <v>548</v>
      </c>
    </row>
    <row r="29" spans="1:3" x14ac:dyDescent="0.25">
      <c r="A29" s="15">
        <f t="shared" si="0"/>
        <v>284.85000000000002</v>
      </c>
      <c r="B29" s="15">
        <v>2.3599999999999999E-4</v>
      </c>
      <c r="C29" s="15">
        <v>558</v>
      </c>
    </row>
    <row r="30" spans="1:3" x14ac:dyDescent="0.25">
      <c r="A30" s="15">
        <f t="shared" si="0"/>
        <v>294.85000000000002</v>
      </c>
      <c r="B30" s="15">
        <v>2.2499999999999999E-4</v>
      </c>
      <c r="C30" s="15">
        <v>568</v>
      </c>
    </row>
    <row r="31" spans="1:3" x14ac:dyDescent="0.25">
      <c r="A31" s="15">
        <f t="shared" si="0"/>
        <v>304.85000000000002</v>
      </c>
      <c r="B31" s="15">
        <v>2.1499999999999999E-4</v>
      </c>
      <c r="C31" s="15">
        <v>578</v>
      </c>
    </row>
    <row r="32" spans="1:3" x14ac:dyDescent="0.25">
      <c r="A32" s="15">
        <f t="shared" si="0"/>
        <v>314.85000000000002</v>
      </c>
      <c r="B32" s="15">
        <v>2.0599999999999999E-4</v>
      </c>
      <c r="C32" s="15">
        <v>588</v>
      </c>
    </row>
    <row r="33" spans="1:3" x14ac:dyDescent="0.25">
      <c r="A33" s="15">
        <f t="shared" si="0"/>
        <v>324.85000000000002</v>
      </c>
      <c r="B33" s="15">
        <v>1.9799999999999999E-4</v>
      </c>
      <c r="C33" s="15">
        <v>598</v>
      </c>
    </row>
    <row r="34" spans="1:3" x14ac:dyDescent="0.25">
      <c r="A34" s="15">
        <f t="shared" si="0"/>
        <v>334.85</v>
      </c>
      <c r="B34" s="15">
        <v>1.9000000000000001E-4</v>
      </c>
      <c r="C34" s="15">
        <v>608</v>
      </c>
    </row>
    <row r="35" spans="1:3" x14ac:dyDescent="0.25">
      <c r="A35" s="15">
        <f t="shared" si="0"/>
        <v>344.85</v>
      </c>
      <c r="B35" s="15">
        <v>1.83E-4</v>
      </c>
      <c r="C35" s="15">
        <v>618</v>
      </c>
    </row>
    <row r="36" spans="1:3" x14ac:dyDescent="0.25">
      <c r="A36" s="15">
        <f t="shared" si="0"/>
        <v>354.85</v>
      </c>
      <c r="B36" s="15">
        <v>1.76E-4</v>
      </c>
      <c r="C36" s="15">
        <v>628</v>
      </c>
    </row>
    <row r="37" spans="1:3" x14ac:dyDescent="0.25">
      <c r="A37" s="15">
        <f t="shared" si="0"/>
        <v>364.85</v>
      </c>
      <c r="B37" s="15">
        <v>1.7000000000000001E-4</v>
      </c>
      <c r="C37" s="15">
        <v>638</v>
      </c>
    </row>
    <row r="38" spans="1:3" x14ac:dyDescent="0.25">
      <c r="A38" s="15">
        <f t="shared" si="0"/>
        <v>374.85</v>
      </c>
      <c r="B38" s="15">
        <v>1.64E-4</v>
      </c>
      <c r="C38" s="15">
        <v>648</v>
      </c>
    </row>
    <row r="39" spans="1:3" x14ac:dyDescent="0.25">
      <c r="A39" s="15">
        <f t="shared" si="0"/>
        <v>384.85</v>
      </c>
      <c r="B39" s="15">
        <v>1.5899999999999999E-4</v>
      </c>
      <c r="C39" s="15">
        <v>658</v>
      </c>
    </row>
    <row r="40" spans="1:3" x14ac:dyDescent="0.25">
      <c r="A40" s="15">
        <f t="shared" si="0"/>
        <v>394.85</v>
      </c>
      <c r="B40" s="15">
        <v>1.54E-4</v>
      </c>
      <c r="C40" s="15">
        <v>668</v>
      </c>
    </row>
    <row r="41" spans="1:3" x14ac:dyDescent="0.25">
      <c r="A41" s="15">
        <f t="shared" si="0"/>
        <v>384.85</v>
      </c>
      <c r="B41" s="15">
        <v>1.5899999999999999E-4</v>
      </c>
      <c r="C41" s="15">
        <v>658</v>
      </c>
    </row>
    <row r="42" spans="1:3" x14ac:dyDescent="0.2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"/>
  <sheetViews>
    <sheetView workbookViewId="0">
      <selection sqref="A1:B1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5" x14ac:dyDescent="0.2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25">
      <c r="A2" s="15">
        <f>C2-273.15</f>
        <v>14.850000000000023</v>
      </c>
      <c r="B2" s="15">
        <v>1.1925E-2</v>
      </c>
      <c r="C2" s="15">
        <v>288</v>
      </c>
    </row>
    <row r="3" spans="1:5" x14ac:dyDescent="0.25">
      <c r="A3" s="15">
        <f t="shared" ref="A3:A42" si="0">C3-273.15</f>
        <v>24.850000000000023</v>
      </c>
      <c r="B3" s="15">
        <v>9.8040000000000002E-3</v>
      </c>
      <c r="C3" s="15">
        <v>298</v>
      </c>
    </row>
    <row r="4" spans="1:5" x14ac:dyDescent="0.25">
      <c r="A4" s="15">
        <f t="shared" si="0"/>
        <v>34.850000000000023</v>
      </c>
      <c r="B4" s="15">
        <v>8.1329999999999996E-3</v>
      </c>
      <c r="C4" s="15">
        <v>308</v>
      </c>
    </row>
    <row r="5" spans="1:5" x14ac:dyDescent="0.25">
      <c r="A5" s="15">
        <f t="shared" si="0"/>
        <v>44.850000000000023</v>
      </c>
      <c r="B5" s="15">
        <v>6.8069999999999997E-3</v>
      </c>
      <c r="C5" s="15">
        <v>318</v>
      </c>
    </row>
    <row r="6" spans="1:5" x14ac:dyDescent="0.25">
      <c r="A6" s="15">
        <f t="shared" si="0"/>
        <v>54.850000000000023</v>
      </c>
      <c r="B6" s="15">
        <v>5.7450000000000001E-3</v>
      </c>
      <c r="C6" s="15">
        <v>328</v>
      </c>
    </row>
    <row r="7" spans="1:5" x14ac:dyDescent="0.25">
      <c r="A7" s="15">
        <f t="shared" si="0"/>
        <v>64.850000000000023</v>
      </c>
      <c r="B7" s="15">
        <v>4.888E-3</v>
      </c>
      <c r="C7" s="15">
        <v>338</v>
      </c>
    </row>
    <row r="8" spans="1:5" x14ac:dyDescent="0.25">
      <c r="A8" s="15">
        <f t="shared" si="0"/>
        <v>74.850000000000023</v>
      </c>
      <c r="B8" s="15">
        <v>4.1910000000000003E-3</v>
      </c>
      <c r="C8" s="15">
        <v>348</v>
      </c>
    </row>
    <row r="9" spans="1:5" x14ac:dyDescent="0.25">
      <c r="A9" s="15">
        <f t="shared" si="0"/>
        <v>84.850000000000023</v>
      </c>
      <c r="B9" s="15">
        <v>3.62E-3</v>
      </c>
      <c r="C9" s="15">
        <v>358</v>
      </c>
    </row>
    <row r="10" spans="1:5" x14ac:dyDescent="0.25">
      <c r="A10" s="15">
        <f t="shared" si="0"/>
        <v>94.850000000000023</v>
      </c>
      <c r="B10" s="15">
        <v>3.1489999999999999E-3</v>
      </c>
      <c r="C10" s="15">
        <v>368</v>
      </c>
    </row>
    <row r="11" spans="1:5" x14ac:dyDescent="0.25">
      <c r="A11" s="15">
        <f t="shared" si="0"/>
        <v>104.85000000000002</v>
      </c>
      <c r="B11" s="15">
        <v>2.7569999999999999E-3</v>
      </c>
      <c r="C11" s="15">
        <v>378</v>
      </c>
    </row>
    <row r="12" spans="1:5" x14ac:dyDescent="0.25">
      <c r="A12" s="15">
        <f t="shared" si="0"/>
        <v>114.85000000000002</v>
      </c>
      <c r="B12" s="15">
        <v>2.4299999999999999E-3</v>
      </c>
      <c r="C12" s="15">
        <v>388</v>
      </c>
    </row>
    <row r="13" spans="1:5" x14ac:dyDescent="0.25">
      <c r="A13" s="15">
        <f t="shared" si="0"/>
        <v>124.85000000000002</v>
      </c>
      <c r="B13" s="15">
        <v>2.1549999999999998E-3</v>
      </c>
      <c r="C13" s="15">
        <v>398</v>
      </c>
    </row>
    <row r="14" spans="1:5" x14ac:dyDescent="0.25">
      <c r="A14" s="15">
        <f t="shared" si="0"/>
        <v>134.85000000000002</v>
      </c>
      <c r="B14" s="15">
        <v>1.921E-3</v>
      </c>
      <c r="C14" s="15">
        <v>408</v>
      </c>
    </row>
    <row r="15" spans="1:5" x14ac:dyDescent="0.25">
      <c r="A15" s="15">
        <f t="shared" si="0"/>
        <v>144.85000000000002</v>
      </c>
      <c r="B15" s="15">
        <v>1.7229999999999999E-3</v>
      </c>
      <c r="C15" s="15">
        <v>418</v>
      </c>
    </row>
    <row r="16" spans="1:5" x14ac:dyDescent="0.25">
      <c r="A16" s="15">
        <f t="shared" si="0"/>
        <v>154.85000000000002</v>
      </c>
      <c r="B16" s="15">
        <v>1.552E-3</v>
      </c>
      <c r="C16" s="15">
        <v>428</v>
      </c>
    </row>
    <row r="17" spans="1:3" x14ac:dyDescent="0.25">
      <c r="A17" s="15">
        <f t="shared" si="0"/>
        <v>164.85000000000002</v>
      </c>
      <c r="B17" s="15">
        <v>1.405E-3</v>
      </c>
      <c r="C17" s="15">
        <v>438</v>
      </c>
    </row>
    <row r="18" spans="1:3" x14ac:dyDescent="0.25">
      <c r="A18" s="15">
        <f t="shared" si="0"/>
        <v>174.85000000000002</v>
      </c>
      <c r="B18" s="15">
        <v>1.2769999999999999E-3</v>
      </c>
      <c r="C18" s="15">
        <v>448</v>
      </c>
    </row>
    <row r="19" spans="1:3" x14ac:dyDescent="0.25">
      <c r="A19" s="15">
        <f t="shared" si="0"/>
        <v>184.85000000000002</v>
      </c>
      <c r="B19" s="15">
        <v>1.1659999999999999E-3</v>
      </c>
      <c r="C19" s="15">
        <v>458</v>
      </c>
    </row>
    <row r="20" spans="1:3" x14ac:dyDescent="0.25">
      <c r="A20" s="15">
        <f t="shared" si="0"/>
        <v>194.85000000000002</v>
      </c>
      <c r="B20" s="15">
        <v>1.0679999999999999E-3</v>
      </c>
      <c r="C20" s="15">
        <v>468</v>
      </c>
    </row>
    <row r="21" spans="1:3" x14ac:dyDescent="0.25">
      <c r="A21" s="15">
        <f t="shared" si="0"/>
        <v>204.85000000000002</v>
      </c>
      <c r="B21" s="15">
        <v>9.8200000000000002E-4</v>
      </c>
      <c r="C21" s="15">
        <v>478</v>
      </c>
    </row>
    <row r="22" spans="1:3" x14ac:dyDescent="0.25">
      <c r="A22" s="15">
        <f t="shared" si="0"/>
        <v>214.85000000000002</v>
      </c>
      <c r="B22" s="15">
        <v>9.0499999999999999E-4</v>
      </c>
      <c r="C22" s="15">
        <v>488</v>
      </c>
    </row>
    <row r="23" spans="1:3" x14ac:dyDescent="0.25">
      <c r="A23" s="15">
        <f t="shared" si="0"/>
        <v>224.85000000000002</v>
      </c>
      <c r="B23" s="15">
        <v>8.3699999999999996E-4</v>
      </c>
      <c r="C23" s="15">
        <v>498</v>
      </c>
    </row>
    <row r="24" spans="1:3" x14ac:dyDescent="0.25">
      <c r="A24" s="15">
        <f t="shared" si="0"/>
        <v>234.85000000000002</v>
      </c>
      <c r="B24" s="15">
        <v>7.7499999999999997E-4</v>
      </c>
      <c r="C24" s="15">
        <v>508</v>
      </c>
    </row>
    <row r="25" spans="1:3" x14ac:dyDescent="0.25">
      <c r="A25" s="15">
        <f t="shared" si="0"/>
        <v>244.85000000000002</v>
      </c>
      <c r="B25" s="15">
        <v>7.1900000000000002E-4</v>
      </c>
      <c r="C25" s="15">
        <v>518</v>
      </c>
    </row>
    <row r="26" spans="1:3" x14ac:dyDescent="0.25">
      <c r="A26" s="15">
        <f t="shared" si="0"/>
        <v>254.85000000000002</v>
      </c>
      <c r="B26" s="15">
        <v>6.69E-4</v>
      </c>
      <c r="C26" s="15">
        <v>528</v>
      </c>
    </row>
    <row r="27" spans="1:3" x14ac:dyDescent="0.25">
      <c r="A27" s="15">
        <f t="shared" si="0"/>
        <v>264.85000000000002</v>
      </c>
      <c r="B27" s="15">
        <v>6.2299999999999996E-4</v>
      </c>
      <c r="C27" s="15">
        <v>538</v>
      </c>
    </row>
    <row r="28" spans="1:3" x14ac:dyDescent="0.25">
      <c r="A28" s="15">
        <f t="shared" si="0"/>
        <v>274.85000000000002</v>
      </c>
      <c r="B28" s="15">
        <v>5.8E-4</v>
      </c>
      <c r="C28" s="15">
        <v>548</v>
      </c>
    </row>
    <row r="29" spans="1:3" x14ac:dyDescent="0.25">
      <c r="A29" s="15">
        <f t="shared" si="0"/>
        <v>284.85000000000002</v>
      </c>
      <c r="B29" s="15">
        <v>5.4100000000000003E-4</v>
      </c>
      <c r="C29" s="15">
        <v>558</v>
      </c>
    </row>
    <row r="30" spans="1:3" x14ac:dyDescent="0.25">
      <c r="A30" s="15">
        <f t="shared" si="0"/>
        <v>294.85000000000002</v>
      </c>
      <c r="B30" s="15">
        <v>5.0500000000000002E-4</v>
      </c>
      <c r="C30" s="15">
        <v>568</v>
      </c>
    </row>
    <row r="31" spans="1:3" x14ac:dyDescent="0.25">
      <c r="A31" s="15">
        <f t="shared" si="0"/>
        <v>304.85000000000002</v>
      </c>
      <c r="B31" s="15">
        <v>4.7100000000000001E-4</v>
      </c>
      <c r="C31" s="15">
        <v>578</v>
      </c>
    </row>
    <row r="32" spans="1:3" x14ac:dyDescent="0.25">
      <c r="A32" s="15">
        <f t="shared" si="0"/>
        <v>314.85000000000002</v>
      </c>
      <c r="B32" s="15">
        <v>4.3899999999999999E-4</v>
      </c>
      <c r="C32" s="15">
        <v>588</v>
      </c>
    </row>
    <row r="33" spans="1:3" x14ac:dyDescent="0.25">
      <c r="A33" s="15">
        <f t="shared" si="0"/>
        <v>324.85000000000002</v>
      </c>
      <c r="B33" s="15">
        <v>4.0900000000000002E-4</v>
      </c>
      <c r="C33" s="15">
        <v>598</v>
      </c>
    </row>
    <row r="34" spans="1:3" x14ac:dyDescent="0.25">
      <c r="A34" s="15">
        <f t="shared" si="0"/>
        <v>334.85</v>
      </c>
      <c r="B34" s="15">
        <v>3.8000000000000002E-4</v>
      </c>
      <c r="C34" s="15">
        <v>608</v>
      </c>
    </row>
    <row r="35" spans="1:3" x14ac:dyDescent="0.25">
      <c r="A35" s="15">
        <f t="shared" si="0"/>
        <v>344.85</v>
      </c>
      <c r="B35" s="15">
        <v>3.5300000000000002E-4</v>
      </c>
      <c r="C35" s="15">
        <v>618</v>
      </c>
    </row>
    <row r="36" spans="1:3" x14ac:dyDescent="0.25">
      <c r="A36" s="15">
        <f t="shared" si="0"/>
        <v>354.85</v>
      </c>
      <c r="B36" s="15">
        <v>3.28E-4</v>
      </c>
      <c r="C36" s="15">
        <v>628</v>
      </c>
    </row>
    <row r="37" spans="1:3" x14ac:dyDescent="0.25">
      <c r="A37" s="15">
        <f t="shared" si="0"/>
        <v>364.85</v>
      </c>
      <c r="B37" s="15">
        <v>3.0299999999999999E-4</v>
      </c>
      <c r="C37" s="15">
        <v>638</v>
      </c>
    </row>
    <row r="38" spans="1:3" x14ac:dyDescent="0.25">
      <c r="A38" s="15">
        <f t="shared" si="0"/>
        <v>374.85</v>
      </c>
      <c r="B38" s="15">
        <v>2.7999999999999998E-4</v>
      </c>
      <c r="C38" s="15">
        <v>648</v>
      </c>
    </row>
    <row r="39" spans="1:3" x14ac:dyDescent="0.25">
      <c r="A39" s="15">
        <f t="shared" si="0"/>
        <v>384.85</v>
      </c>
      <c r="B39" s="15">
        <v>2.5799999999999998E-4</v>
      </c>
      <c r="C39" s="15">
        <v>658</v>
      </c>
    </row>
    <row r="40" spans="1:3" x14ac:dyDescent="0.25">
      <c r="A40" s="15">
        <f t="shared" si="0"/>
        <v>394.85</v>
      </c>
      <c r="B40" s="15">
        <v>2.3599999999999999E-4</v>
      </c>
      <c r="C40" s="15">
        <v>668</v>
      </c>
    </row>
    <row r="41" spans="1:3" x14ac:dyDescent="0.25">
      <c r="A41" s="15">
        <f t="shared" si="0"/>
        <v>384.85</v>
      </c>
      <c r="B41" s="15">
        <v>1.5899999999999999E-4</v>
      </c>
      <c r="C41" s="15">
        <v>658</v>
      </c>
    </row>
    <row r="42" spans="1:3" x14ac:dyDescent="0.2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A995-6176-482B-9E35-CD02A8CC1C02}">
  <dimension ref="A1:O42"/>
  <sheetViews>
    <sheetView tabSelected="1" workbookViewId="0">
      <selection activeCell="B2" sqref="B2:B42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8">
        <f>$G$1+$H$1*C2+$I$1*C2^2+$J$1*C2^3+$K$1*C2^4+$L$1*C2^5+$M$1*C2^6+$N$1*C2^7+$O$1*C2^8</f>
        <v>1.3736319945288941E-2</v>
      </c>
      <c r="C2" s="15">
        <v>288</v>
      </c>
      <c r="G2" t="s">
        <v>35</v>
      </c>
      <c r="H2" t="s">
        <v>36</v>
      </c>
      <c r="I2" t="s">
        <v>37</v>
      </c>
      <c r="J2" t="s">
        <v>1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</row>
    <row r="3" spans="1:15" x14ac:dyDescent="0.25">
      <c r="A3" s="15">
        <f t="shared" ref="A3:A42" si="0">C3-273.15</f>
        <v>24.850000000000023</v>
      </c>
      <c r="B3" s="28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8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8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8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8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8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8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8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8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8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8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8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8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8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8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8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8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8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8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8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8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8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8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8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8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8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8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8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8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8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8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8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8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8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8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8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8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8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8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8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activeCell="C1" sqref="C1"/>
    </sheetView>
  </sheetViews>
  <sheetFormatPr baseColWidth="10" defaultRowHeight="15" x14ac:dyDescent="0.25"/>
  <cols>
    <col min="1" max="1" width="24.7109375" customWidth="1"/>
    <col min="2" max="2" width="20" bestFit="1" customWidth="1"/>
  </cols>
  <sheetData>
    <row r="1" spans="1:5" x14ac:dyDescent="0.25">
      <c r="A1" s="16" t="s">
        <v>25</v>
      </c>
      <c r="B1" s="16" t="s">
        <v>28</v>
      </c>
      <c r="C1" s="16" t="s">
        <v>24</v>
      </c>
      <c r="E1" s="20" t="s">
        <v>26</v>
      </c>
    </row>
    <row r="2" spans="1:5" x14ac:dyDescent="0.25">
      <c r="A2" s="12">
        <f>C2-273.15</f>
        <v>14.850000000000023</v>
      </c>
      <c r="B2" s="12">
        <v>0.135986</v>
      </c>
      <c r="C2" s="12">
        <v>288</v>
      </c>
    </row>
    <row r="3" spans="1:5" x14ac:dyDescent="0.25">
      <c r="A3" s="12">
        <f t="shared" ref="A3:A40" si="0">C3-273.15</f>
        <v>24.850000000000023</v>
      </c>
      <c r="B3" s="12">
        <v>0.134103</v>
      </c>
      <c r="C3" s="12">
        <v>298</v>
      </c>
    </row>
    <row r="4" spans="1:5" x14ac:dyDescent="0.25">
      <c r="A4" s="12">
        <f t="shared" si="0"/>
        <v>34.850000000000023</v>
      </c>
      <c r="B4" s="12">
        <v>0.132219</v>
      </c>
      <c r="C4" s="12">
        <v>308</v>
      </c>
    </row>
    <row r="5" spans="1:5" x14ac:dyDescent="0.25">
      <c r="A5" s="12">
        <f t="shared" si="0"/>
        <v>44.850000000000023</v>
      </c>
      <c r="B5" s="12">
        <v>0.13033600000000001</v>
      </c>
      <c r="C5" s="12">
        <v>318</v>
      </c>
    </row>
    <row r="6" spans="1:5" x14ac:dyDescent="0.25">
      <c r="A6" s="12">
        <f t="shared" si="0"/>
        <v>54.850000000000023</v>
      </c>
      <c r="B6" s="12">
        <v>0.12845400000000001</v>
      </c>
      <c r="C6" s="12">
        <v>328</v>
      </c>
    </row>
    <row r="7" spans="1:5" x14ac:dyDescent="0.25">
      <c r="A7" s="12">
        <f t="shared" si="0"/>
        <v>64.850000000000023</v>
      </c>
      <c r="B7" s="12">
        <v>0.12657199999999999</v>
      </c>
      <c r="C7" s="12">
        <v>338</v>
      </c>
    </row>
    <row r="8" spans="1:5" x14ac:dyDescent="0.25">
      <c r="A8" s="12">
        <f t="shared" si="0"/>
        <v>74.850000000000023</v>
      </c>
      <c r="B8" s="12">
        <v>0.12469</v>
      </c>
      <c r="C8" s="12">
        <v>348</v>
      </c>
    </row>
    <row r="9" spans="1:5" x14ac:dyDescent="0.25">
      <c r="A9" s="12">
        <f t="shared" si="0"/>
        <v>84.850000000000023</v>
      </c>
      <c r="B9" s="12">
        <v>0.122808</v>
      </c>
      <c r="C9" s="12">
        <v>358</v>
      </c>
    </row>
    <row r="10" spans="1:5" x14ac:dyDescent="0.25">
      <c r="A10" s="12">
        <f t="shared" si="0"/>
        <v>94.850000000000023</v>
      </c>
      <c r="B10" s="12">
        <v>0.12092700000000001</v>
      </c>
      <c r="C10" s="12">
        <v>368</v>
      </c>
    </row>
    <row r="11" spans="1:5" x14ac:dyDescent="0.25">
      <c r="A11" s="12">
        <f t="shared" si="0"/>
        <v>104.85000000000002</v>
      </c>
      <c r="B11" s="12">
        <v>0.119045</v>
      </c>
      <c r="C11" s="12">
        <v>378</v>
      </c>
    </row>
    <row r="12" spans="1:5" x14ac:dyDescent="0.25">
      <c r="A12" s="12">
        <f t="shared" si="0"/>
        <v>114.85000000000002</v>
      </c>
      <c r="B12" s="12">
        <v>0.117164</v>
      </c>
      <c r="C12" s="12">
        <v>388</v>
      </c>
    </row>
    <row r="13" spans="1:5" x14ac:dyDescent="0.25">
      <c r="A13" s="12">
        <f t="shared" si="0"/>
        <v>124.85000000000002</v>
      </c>
      <c r="B13" s="12">
        <v>0.115284</v>
      </c>
      <c r="C13" s="12">
        <v>398</v>
      </c>
    </row>
    <row r="14" spans="1:5" x14ac:dyDescent="0.25">
      <c r="A14" s="12">
        <f t="shared" si="0"/>
        <v>134.85000000000002</v>
      </c>
      <c r="B14" s="12">
        <v>0.113403</v>
      </c>
      <c r="C14" s="12">
        <v>408</v>
      </c>
    </row>
    <row r="15" spans="1:5" x14ac:dyDescent="0.25">
      <c r="A15" s="12">
        <f t="shared" si="0"/>
        <v>144.85000000000002</v>
      </c>
      <c r="B15" s="12">
        <v>0.111523</v>
      </c>
      <c r="C15" s="12">
        <v>418</v>
      </c>
    </row>
    <row r="16" spans="1:5" x14ac:dyDescent="0.25">
      <c r="A16" s="12">
        <f t="shared" si="0"/>
        <v>154.85000000000002</v>
      </c>
      <c r="B16" s="12">
        <v>0.109642</v>
      </c>
      <c r="C16" s="12">
        <v>428</v>
      </c>
    </row>
    <row r="17" spans="1:3" x14ac:dyDescent="0.25">
      <c r="A17" s="12">
        <f t="shared" si="0"/>
        <v>164.85000000000002</v>
      </c>
      <c r="B17" s="12">
        <v>0.107762</v>
      </c>
      <c r="C17" s="12">
        <v>438</v>
      </c>
    </row>
    <row r="18" spans="1:3" x14ac:dyDescent="0.25">
      <c r="A18" s="12">
        <f t="shared" si="0"/>
        <v>174.85000000000002</v>
      </c>
      <c r="B18" s="12">
        <v>0.105882</v>
      </c>
      <c r="C18" s="12">
        <v>448</v>
      </c>
    </row>
    <row r="19" spans="1:3" x14ac:dyDescent="0.25">
      <c r="A19" s="12">
        <f t="shared" si="0"/>
        <v>184.85000000000002</v>
      </c>
      <c r="B19" s="12">
        <v>0.104002</v>
      </c>
      <c r="C19" s="12">
        <v>458</v>
      </c>
    </row>
    <row r="20" spans="1:3" x14ac:dyDescent="0.25">
      <c r="A20" s="12">
        <f t="shared" si="0"/>
        <v>194.85000000000002</v>
      </c>
      <c r="B20" s="12">
        <v>0.102122</v>
      </c>
      <c r="C20" s="12">
        <v>468</v>
      </c>
    </row>
    <row r="21" spans="1:3" x14ac:dyDescent="0.25">
      <c r="A21" s="12">
        <f t="shared" si="0"/>
        <v>204.85000000000002</v>
      </c>
      <c r="B21" s="12">
        <v>0.100241</v>
      </c>
      <c r="C21" s="12">
        <v>478</v>
      </c>
    </row>
    <row r="22" spans="1:3" x14ac:dyDescent="0.25">
      <c r="A22" s="12">
        <f t="shared" si="0"/>
        <v>214.85000000000002</v>
      </c>
      <c r="B22" s="12">
        <v>9.8361000000000004E-2</v>
      </c>
      <c r="C22" s="12">
        <v>488</v>
      </c>
    </row>
    <row r="23" spans="1:3" x14ac:dyDescent="0.25">
      <c r="A23" s="12">
        <f t="shared" si="0"/>
        <v>224.85000000000002</v>
      </c>
      <c r="B23" s="12">
        <v>9.6480999999999997E-2</v>
      </c>
      <c r="C23" s="12">
        <v>498</v>
      </c>
    </row>
    <row r="24" spans="1:3" x14ac:dyDescent="0.25">
      <c r="A24" s="12">
        <f t="shared" si="0"/>
        <v>234.85000000000002</v>
      </c>
      <c r="B24" s="12">
        <v>9.4601000000000005E-2</v>
      </c>
      <c r="C24" s="12">
        <v>508</v>
      </c>
    </row>
    <row r="25" spans="1:3" x14ac:dyDescent="0.25">
      <c r="A25" s="12">
        <f t="shared" si="0"/>
        <v>244.85000000000002</v>
      </c>
      <c r="B25" s="12">
        <v>9.2719999999999997E-2</v>
      </c>
      <c r="C25" s="12">
        <v>518</v>
      </c>
    </row>
    <row r="26" spans="1:3" x14ac:dyDescent="0.25">
      <c r="A26" s="12">
        <f t="shared" si="0"/>
        <v>254.85000000000002</v>
      </c>
      <c r="B26" s="12">
        <v>9.0840000000000004E-2</v>
      </c>
      <c r="C26" s="12">
        <v>528</v>
      </c>
    </row>
    <row r="27" spans="1:3" x14ac:dyDescent="0.25">
      <c r="A27" s="12">
        <f t="shared" si="0"/>
        <v>264.85000000000002</v>
      </c>
      <c r="B27" s="12">
        <v>8.8958999999999996E-2</v>
      </c>
      <c r="C27" s="12">
        <v>538</v>
      </c>
    </row>
    <row r="28" spans="1:3" x14ac:dyDescent="0.25">
      <c r="A28" s="12">
        <f t="shared" si="0"/>
        <v>274.85000000000002</v>
      </c>
      <c r="B28" s="12">
        <v>8.7079000000000004E-2</v>
      </c>
      <c r="C28" s="12">
        <v>548</v>
      </c>
    </row>
    <row r="29" spans="1:3" x14ac:dyDescent="0.25">
      <c r="A29" s="12">
        <f t="shared" si="0"/>
        <v>284.85000000000002</v>
      </c>
      <c r="B29" s="12">
        <v>8.5197999999999996E-2</v>
      </c>
      <c r="C29" s="12">
        <v>558</v>
      </c>
    </row>
    <row r="30" spans="1:3" x14ac:dyDescent="0.25">
      <c r="A30" s="12">
        <f t="shared" si="0"/>
        <v>294.85000000000002</v>
      </c>
      <c r="B30" s="12">
        <v>8.3317000000000002E-2</v>
      </c>
      <c r="C30" s="12">
        <v>568</v>
      </c>
    </row>
    <row r="31" spans="1:3" x14ac:dyDescent="0.25">
      <c r="A31" s="12">
        <f t="shared" si="0"/>
        <v>304.85000000000002</v>
      </c>
      <c r="B31" s="12">
        <v>8.1434999999999994E-2</v>
      </c>
      <c r="C31" s="12">
        <v>578</v>
      </c>
    </row>
    <row r="32" spans="1:3" x14ac:dyDescent="0.25">
      <c r="A32" s="12">
        <f t="shared" si="0"/>
        <v>314.85000000000002</v>
      </c>
      <c r="B32" s="12">
        <v>7.9554E-2</v>
      </c>
      <c r="C32" s="12">
        <v>588</v>
      </c>
    </row>
    <row r="33" spans="1:3" x14ac:dyDescent="0.25">
      <c r="A33" s="12">
        <f t="shared" si="0"/>
        <v>324.85000000000002</v>
      </c>
      <c r="B33" s="12">
        <v>7.7672000000000005E-2</v>
      </c>
      <c r="C33" s="12">
        <v>598</v>
      </c>
    </row>
    <row r="34" spans="1:3" x14ac:dyDescent="0.25">
      <c r="A34" s="12">
        <f t="shared" si="0"/>
        <v>334.85</v>
      </c>
      <c r="B34" s="12">
        <v>7.5788999999999995E-2</v>
      </c>
      <c r="C34" s="12">
        <v>608</v>
      </c>
    </row>
    <row r="35" spans="1:3" x14ac:dyDescent="0.25">
      <c r="A35" s="12">
        <f t="shared" si="0"/>
        <v>344.85</v>
      </c>
      <c r="B35" s="12">
        <v>7.3907E-2</v>
      </c>
      <c r="C35" s="12">
        <v>618</v>
      </c>
    </row>
    <row r="36" spans="1:3" x14ac:dyDescent="0.25">
      <c r="A36" s="12">
        <f t="shared" si="0"/>
        <v>354.85</v>
      </c>
      <c r="B36" s="12">
        <v>7.2024000000000005E-2</v>
      </c>
      <c r="C36" s="12">
        <v>628</v>
      </c>
    </row>
    <row r="37" spans="1:3" x14ac:dyDescent="0.25">
      <c r="A37" s="12">
        <f t="shared" si="0"/>
        <v>364.85</v>
      </c>
      <c r="B37" s="12">
        <v>7.0140999999999995E-2</v>
      </c>
      <c r="C37" s="12">
        <v>638</v>
      </c>
    </row>
    <row r="38" spans="1:3" x14ac:dyDescent="0.25">
      <c r="A38" s="12">
        <f t="shared" si="0"/>
        <v>374.85</v>
      </c>
      <c r="B38" s="12">
        <v>6.8256999999999998E-2</v>
      </c>
      <c r="C38" s="12">
        <v>648</v>
      </c>
    </row>
    <row r="39" spans="1:3" x14ac:dyDescent="0.25">
      <c r="A39" s="12">
        <f t="shared" si="0"/>
        <v>384.85</v>
      </c>
      <c r="B39" s="12">
        <v>6.6373000000000001E-2</v>
      </c>
      <c r="C39" s="12">
        <v>658</v>
      </c>
    </row>
    <row r="40" spans="1:3" x14ac:dyDescent="0.25">
      <c r="A40" s="12">
        <f t="shared" si="0"/>
        <v>394.85</v>
      </c>
      <c r="B40" s="12">
        <v>6.4488000000000004E-2</v>
      </c>
      <c r="C40" s="12">
        <v>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IAM</vt:lpstr>
      <vt:lpstr>CpVP1</vt:lpstr>
      <vt:lpstr>CpS800</vt:lpstr>
      <vt:lpstr>CpDowthermA</vt:lpstr>
      <vt:lpstr>Cp</vt:lpstr>
      <vt:lpstr>visco_VP1</vt:lpstr>
      <vt:lpstr>visco_SYL800</vt:lpstr>
      <vt:lpstr>visco_DowtherA</vt:lpstr>
      <vt:lpstr>thermalconduct_SYL800</vt:lpstr>
      <vt:lpstr>thermalconduct_TVP1</vt:lpstr>
      <vt:lpstr>aire</vt:lpstr>
      <vt:lpstr>densidadVP1</vt:lpstr>
      <vt:lpstr>densidadS800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dcterms:created xsi:type="dcterms:W3CDTF">2020-01-28T07:25:09Z</dcterms:created>
  <dcterms:modified xsi:type="dcterms:W3CDTF">2020-02-07T21:16:05Z</dcterms:modified>
</cp:coreProperties>
</file>