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EEA462CE-DDA3-F84D-8C63-D59C7AACEC6B}" xr6:coauthVersionLast="47" xr6:coauthVersionMax="47" xr10:uidLastSave="{00000000-0000-0000-0000-000000000000}"/>
  <bookViews>
    <workbookView xWindow="0" yWindow="500" windowWidth="28800" windowHeight="17500" activeTab="2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5" l="1"/>
  <c r="C16" i="5"/>
  <c r="D16" i="5"/>
  <c r="AE26" i="6"/>
  <c r="AE25" i="6"/>
  <c r="AE17" i="6"/>
  <c r="T19" i="5"/>
  <c r="S19" i="5"/>
  <c r="AJ5" i="6"/>
  <c r="N4" i="5"/>
  <c r="N5" i="5"/>
  <c r="N6" i="5"/>
  <c r="N7" i="5"/>
  <c r="N8" i="5"/>
  <c r="N9" i="5"/>
  <c r="N3" i="5"/>
  <c r="F3" i="6"/>
  <c r="AJ3" i="6"/>
  <c r="AJ4" i="6"/>
  <c r="AJ6" i="6"/>
  <c r="AJ7" i="6"/>
  <c r="AJ8" i="6"/>
  <c r="AJ9" i="6"/>
  <c r="AE4" i="6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M5" i="4"/>
  <c r="E40" i="2"/>
  <c r="F40" i="2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<sst xmlns="http://schemas.openxmlformats.org/spreadsheetml/2006/main" count="105" uniqueCount="24">
  <si>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</si>
  <si>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</si>
  <si>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</si>
  <si>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</si>
  <si>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</si>
  <si>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</si>
  <si>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</si>
  <si>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</si>
  <si>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</si>
  <si>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</si>
  <si>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</si>
  <si>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</si>
  <si>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</si>
  <si>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</si>
  <si>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</si>
  <si>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</si>
  <si>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</si>
  <si>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</si>
  <si>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</si>
  <si>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</si>
  <si>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</si>
  <si>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</si>
  <si>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</si>
  <si>
    <t>factorial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</si>
</sst>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10" borderId="0" xfId="0" applyFill="1"/>
    <xf numFmtId="0" fontId="3" fillId="0" borderId="0" xfId="0" applyFont="1"/>
    <xf numFmtId="164" fontId="3" fillId="0" borderId="0" xfId="0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/>
    <xf numFmtId="0" fontId="0" fillId="11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General</c:formatCode>
                <c:ptCount val="7"/>
                <c:pt idx="0">
                  <c:v>14.136735999999999</c:v>
                </c:pt>
                <c:pt idx="1">
                  <c:v>9.9106820000000013</c:v>
                </c:pt>
                <c:pt idx="2">
                  <c:v>7.4673034999999999</c:v>
                </c:pt>
                <c:pt idx="3">
                  <c:v>6.0505819999999995</c:v>
                </c:pt>
                <c:pt idx="4">
                  <c:v>5.069757000000001</c:v>
                </c:pt>
                <c:pt idx="5">
                  <c:v>4.2812825000000005</c:v>
                </c:pt>
                <c:pt idx="6">
                  <c:v>3.8307094999999998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General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General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General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General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General</c:formatCode>
                <c:ptCount val="7"/>
                <c:pt idx="0">
                  <c:v>13.902771</c:v>
                </c:pt>
                <c:pt idx="1">
                  <c:v>9.5745090000000008</c:v>
                </c:pt>
                <c:pt idx="2">
                  <c:v>7.2162170000000012</c:v>
                </c:pt>
                <c:pt idx="3">
                  <c:v>5.8561884999999991</c:v>
                </c:pt>
                <c:pt idx="4">
                  <c:v>4.8976600000000001</c:v>
                </c:pt>
                <c:pt idx="5">
                  <c:v>4.1654125000000004</c:v>
                </c:pt>
                <c:pt idx="6">
                  <c:v>3.7020360000000001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General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General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Factorial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resize!$AJ$3:$AJ$9</c:f>
              <c:numCache>
                <c:formatCode>General</c:formatCode>
                <c:ptCount val="7"/>
                <c:pt idx="0">
                  <c:v>-9.3174136328073365E-2</c:v>
                </c:pt>
                <c:pt idx="1">
                  <c:v>-0.12696409891401639</c:v>
                </c:pt>
                <c:pt idx="2">
                  <c:v>-0.16670224937456557</c:v>
                </c:pt>
                <c:pt idx="3">
                  <c:v>-0.1784779109338468</c:v>
                </c:pt>
                <c:pt idx="4">
                  <c:v>-0.21739903141244921</c:v>
                </c:pt>
                <c:pt idx="5">
                  <c:v>-0.2570320537249895</c:v>
                </c:pt>
                <c:pt idx="6">
                  <c:v>-0.27706569106523049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2947-BA37-C28178F39CFE}"/>
            </c:ext>
          </c:extLst>
        </c:ser>
        <c:ser>
          <c:idx val="0"/>
          <c:order val="1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General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2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General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3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General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4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General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5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General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6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General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327813</xdr:colOff>
      <xdr:row>21</xdr:row>
      <xdr:rowOff>122141</xdr:rowOff>
    </xdr:from>
    <xdr:to>
      <xdr:col>16</xdr:col>
      <xdr:colOff>1910</xdr:colOff>
      <xdr:row>42</xdr:row>
      <xdr:rowOff>139605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95183</xdr:colOff>
      <xdr:row>19</xdr:row>
      <xdr:rowOff>135327</xdr:rowOff>
    </xdr:from>
    <xdr:to>
      <xdr:col>28</xdr:col>
      <xdr:colOff>54543</xdr:colOff>
      <xdr:row>40</xdr:row>
      <xdr:rowOff>152789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15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37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37" zoomScaleNormal="37" workbookViewId="0">
      <selection activeCell="H45" sqref="H45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46" t="s">
        <v>0</v>
      </c>
      <c r="B1" s="47" t="s">
        <v>1</v>
      </c>
      <c r="C1" s="48"/>
      <c r="D1" s="48"/>
      <c r="E1" s="49"/>
      <c r="F1" s="50" t="s">
        <v>2</v>
      </c>
      <c r="G1" s="51"/>
      <c r="H1" s="51"/>
      <c r="I1" s="52"/>
    </row>
    <row r="2" spans="1:9" x14ac:dyDescent="0.2">
      <c r="A2" s="46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V50"/>
  <sheetViews>
    <sheetView zoomScale="133" zoomScaleNormal="9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X10" sqref="X10"/>
    </sheetView>
  </sheetViews>
  <sheetFormatPr baseColWidth="10" defaultRowHeight="16" x14ac:dyDescent="0.2"/>
  <cols>
    <col min="1" max="1" width="14.83203125" customWidth="1"/>
    <col min="4" max="4" width="15.83203125" customWidth="1"/>
    <col min="7" max="7" width="21" bestFit="1" customWidth="1"/>
  </cols>
  <sheetData>
    <row r="1" spans="1:22" x14ac:dyDescent="0.2">
      <c r="A1" s="54" t="s">
        <v>0</v>
      </c>
      <c r="B1" s="54" t="s">
        <v>18</v>
      </c>
      <c r="C1" s="54"/>
      <c r="D1" s="55" t="s">
        <v>2</v>
      </c>
      <c r="E1" s="55"/>
      <c r="F1" s="56" t="s">
        <v>12</v>
      </c>
      <c r="G1" s="56"/>
      <c r="H1" s="57" t="s">
        <v>2</v>
      </c>
      <c r="I1" s="57"/>
      <c r="J1" s="53" t="s">
        <v>13</v>
      </c>
      <c r="K1" s="53"/>
      <c r="L1" s="58" t="s">
        <v>2</v>
      </c>
      <c r="M1" s="58"/>
      <c r="N1" s="37"/>
      <c r="O1" s="59" t="s">
        <v>16</v>
      </c>
      <c r="P1" s="59"/>
      <c r="Q1" s="60" t="s">
        <v>2</v>
      </c>
      <c r="R1" s="60"/>
      <c r="S1" s="61" t="s">
        <v>15</v>
      </c>
      <c r="T1" s="61"/>
      <c r="U1" s="62" t="s">
        <v>2</v>
      </c>
      <c r="V1" s="62"/>
    </row>
    <row r="2" spans="1:22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8" t="s">
        <v>22</v>
      </c>
      <c r="O2" s="7" t="s">
        <v>3</v>
      </c>
      <c r="P2" s="8" t="s">
        <v>4</v>
      </c>
      <c r="Q2" s="7" t="s">
        <v>3</v>
      </c>
      <c r="R2" s="8" t="s">
        <v>4</v>
      </c>
      <c r="S2" s="7" t="s">
        <v>3</v>
      </c>
      <c r="T2" s="8" t="s">
        <v>4</v>
      </c>
      <c r="U2" s="7" t="s">
        <v>3</v>
      </c>
      <c r="V2" s="8" t="s">
        <v>4</v>
      </c>
    </row>
    <row r="3" spans="1:22" x14ac:dyDescent="0.2">
      <c r="A3" s="7">
        <v>128</v>
      </c>
      <c r="B3" s="42">
        <v>13.902771</v>
      </c>
      <c r="C3" s="42">
        <v>14.136735999999999</v>
      </c>
      <c r="D3" s="42">
        <v>2.7707083333333333</v>
      </c>
      <c r="E3" s="42">
        <v>2.9409999999999998</v>
      </c>
      <c r="F3" s="42">
        <v>12.584279</v>
      </c>
      <c r="G3" s="42">
        <v>12.8475445</v>
      </c>
      <c r="H3" s="42">
        <v>2.7635500000000004</v>
      </c>
      <c r="I3" s="42">
        <v>3.7194500000000001</v>
      </c>
      <c r="J3" s="42">
        <v>15.284255999999997</v>
      </c>
      <c r="K3" s="42">
        <v>15.6767825</v>
      </c>
      <c r="L3" s="42">
        <v>3.05945</v>
      </c>
      <c r="M3" s="42">
        <v>3.1539999999999999</v>
      </c>
      <c r="N3" s="41">
        <f>1-L3/J3</f>
        <v>0.79982996882543711</v>
      </c>
      <c r="O3" s="42">
        <v>13.131603500000001</v>
      </c>
      <c r="P3" s="42">
        <v>13.437488999999999</v>
      </c>
      <c r="Q3" s="42">
        <v>2.8224499999999999</v>
      </c>
      <c r="R3" s="42">
        <v>2.992</v>
      </c>
      <c r="S3" s="42">
        <v>14.531919</v>
      </c>
      <c r="T3" s="42">
        <v>14.970844999999999</v>
      </c>
      <c r="U3" s="42">
        <v>2.8411999999999997</v>
      </c>
      <c r="V3" s="42">
        <v>2.9591500000000002</v>
      </c>
    </row>
    <row r="4" spans="1:22" x14ac:dyDescent="0.2">
      <c r="A4" s="7">
        <v>192</v>
      </c>
      <c r="B4" s="42">
        <v>9.5745090000000008</v>
      </c>
      <c r="C4" s="42">
        <v>9.9106820000000013</v>
      </c>
      <c r="D4" s="42">
        <v>2.2185999999999999</v>
      </c>
      <c r="E4" s="42">
        <v>2.3544</v>
      </c>
      <c r="F4" s="42">
        <v>8.6800315000000001</v>
      </c>
      <c r="G4" s="42">
        <v>9.0720564999999986</v>
      </c>
      <c r="H4" s="42">
        <v>2.1535500000000001</v>
      </c>
      <c r="I4" s="42">
        <v>2.3201499999999999</v>
      </c>
      <c r="J4" s="42">
        <v>10.867018499999997</v>
      </c>
      <c r="K4" s="42">
        <v>11.292242500000008</v>
      </c>
      <c r="L4" s="42">
        <v>2.55335</v>
      </c>
      <c r="M4" s="42">
        <v>2.6930500000000022</v>
      </c>
      <c r="N4" s="41">
        <f t="shared" ref="N4:N9" si="0">1-L4/J4</f>
        <v>0.76503674858011872</v>
      </c>
      <c r="O4" s="42">
        <v>8.9549250000000011</v>
      </c>
      <c r="P4" s="42">
        <v>9.1351940000000003</v>
      </c>
      <c r="Q4" s="42">
        <v>2.2601999999999998</v>
      </c>
      <c r="R4" s="42">
        <v>2.3608000000000002</v>
      </c>
      <c r="S4" s="43">
        <v>9.9824789999999997</v>
      </c>
      <c r="T4" s="43">
        <v>10.301406</v>
      </c>
      <c r="U4" s="42">
        <v>2.2308000000000003</v>
      </c>
      <c r="V4" s="42">
        <v>2.3284000000000002</v>
      </c>
    </row>
    <row r="5" spans="1:22" x14ac:dyDescent="0.2">
      <c r="A5" s="7">
        <v>256</v>
      </c>
      <c r="B5" s="42">
        <v>7.2162170000000012</v>
      </c>
      <c r="C5" s="42">
        <v>7.4673034999999999</v>
      </c>
      <c r="D5" s="42">
        <v>1.9008333333333332</v>
      </c>
      <c r="E5" s="42">
        <v>2.1312500000000001</v>
      </c>
      <c r="F5" s="42">
        <v>6.2979319999999994</v>
      </c>
      <c r="G5" s="42">
        <v>6.4558615000000001</v>
      </c>
      <c r="H5" s="42">
        <v>1.8953</v>
      </c>
      <c r="I5" s="42">
        <v>2.0604500000000003</v>
      </c>
      <c r="J5" s="42">
        <v>7.7882359999999995</v>
      </c>
      <c r="K5" s="42">
        <v>8.0273275000000019</v>
      </c>
      <c r="L5" s="42">
        <v>2.0696500000000002</v>
      </c>
      <c r="M5" s="42">
        <v>2.2613000000000003</v>
      </c>
      <c r="N5" s="41">
        <f t="shared" si="0"/>
        <v>0.73425946517285812</v>
      </c>
      <c r="O5" s="42">
        <v>6.8351664999999997</v>
      </c>
      <c r="P5" s="42">
        <v>6.9901595000000007</v>
      </c>
      <c r="Q5" s="42">
        <v>1.8931</v>
      </c>
      <c r="R5" s="42">
        <v>1.94425</v>
      </c>
      <c r="S5" s="42">
        <v>7.627080499999999</v>
      </c>
      <c r="T5" s="42">
        <v>7.9521390000000007</v>
      </c>
      <c r="U5" s="42">
        <v>1.8946000000000001</v>
      </c>
      <c r="V5" s="42">
        <v>1.9694</v>
      </c>
    </row>
    <row r="6" spans="1:22" x14ac:dyDescent="0.2">
      <c r="A6" s="7">
        <v>320</v>
      </c>
      <c r="B6" s="42">
        <v>5.8561884999999991</v>
      </c>
      <c r="C6" s="42">
        <v>6.0505819999999995</v>
      </c>
      <c r="D6" s="42">
        <v>1.6772799999999999</v>
      </c>
      <c r="E6" s="42">
        <v>1.7584000000000002</v>
      </c>
      <c r="F6" s="42">
        <v>5.3486039999999999</v>
      </c>
      <c r="G6" s="42">
        <v>5.5564615000000002</v>
      </c>
      <c r="H6" s="42">
        <v>1.7514000000000001</v>
      </c>
      <c r="I6" s="42">
        <v>2.2029999999999998</v>
      </c>
      <c r="J6" s="42">
        <v>6.4936315000000011</v>
      </c>
      <c r="K6" s="42">
        <v>7.1455015000000017</v>
      </c>
      <c r="L6" s="42">
        <v>1.9704000000000002</v>
      </c>
      <c r="M6" s="42">
        <v>2.2710000000000021</v>
      </c>
      <c r="N6" s="41">
        <f t="shared" si="0"/>
        <v>0.69656424144178808</v>
      </c>
      <c r="O6" s="42">
        <v>5.5005895000000002</v>
      </c>
      <c r="P6" s="42">
        <v>5.7364354999999998</v>
      </c>
      <c r="Q6" s="42">
        <v>1.7212499999999999</v>
      </c>
      <c r="R6" s="42">
        <v>1.82955</v>
      </c>
      <c r="S6" s="42">
        <v>6.0706370000000005</v>
      </c>
      <c r="T6" s="42">
        <v>6.2845350000000009</v>
      </c>
      <c r="U6" s="42">
        <v>1.6910499999999999</v>
      </c>
      <c r="V6" s="42">
        <v>1.7534000000000001</v>
      </c>
    </row>
    <row r="7" spans="1:22" x14ac:dyDescent="0.2">
      <c r="A7" s="7">
        <v>384</v>
      </c>
      <c r="B7" s="42">
        <v>4.8976600000000001</v>
      </c>
      <c r="C7" s="42">
        <v>5.069757000000001</v>
      </c>
      <c r="D7" s="42">
        <v>1.5789200000000001</v>
      </c>
      <c r="E7" s="42">
        <v>1.7197</v>
      </c>
      <c r="F7" s="42">
        <v>4.4421464999999998</v>
      </c>
      <c r="G7" s="42">
        <v>4.5426000000000002</v>
      </c>
      <c r="H7" s="42">
        <v>1.6086500000000001</v>
      </c>
      <c r="I7" s="42">
        <v>1.7222500000000001</v>
      </c>
      <c r="J7" s="42">
        <v>5.2042145000000009</v>
      </c>
      <c r="K7" s="42">
        <v>5.3488220000000002</v>
      </c>
      <c r="L7" s="42">
        <v>1.67875</v>
      </c>
      <c r="M7" s="42">
        <v>1.7477000000000003</v>
      </c>
      <c r="N7" s="41">
        <f t="shared" si="0"/>
        <v>0.67742490245165721</v>
      </c>
      <c r="O7" s="42">
        <v>4.5758350000000005</v>
      </c>
      <c r="P7" s="42">
        <v>4.7254869999999993</v>
      </c>
      <c r="Q7" s="42">
        <v>1.6033499999999998</v>
      </c>
      <c r="R7" s="42">
        <v>1.6649500000000002</v>
      </c>
      <c r="S7" s="42">
        <v>5.0136354999999986</v>
      </c>
      <c r="T7" s="42">
        <v>5.1528295000000002</v>
      </c>
      <c r="U7" s="42">
        <v>1.5882499999999999</v>
      </c>
      <c r="V7" s="42">
        <v>1.6602000000000001</v>
      </c>
    </row>
    <row r="8" spans="1:22" x14ac:dyDescent="0.2">
      <c r="A8" s="7">
        <v>448</v>
      </c>
      <c r="B8" s="42">
        <v>4.1654125000000004</v>
      </c>
      <c r="C8" s="42">
        <v>4.2812825000000005</v>
      </c>
      <c r="D8" s="42">
        <v>1.4825599999999999</v>
      </c>
      <c r="E8" s="42">
        <v>1.5283</v>
      </c>
      <c r="F8" s="42">
        <v>3.8551370000000009</v>
      </c>
      <c r="G8" s="42">
        <v>3.9505850000000002</v>
      </c>
      <c r="H8" s="42">
        <v>1.56555</v>
      </c>
      <c r="I8" s="42">
        <v>1.7153</v>
      </c>
      <c r="J8" s="42">
        <v>4.5009115000000008</v>
      </c>
      <c r="K8" s="42">
        <v>4.7084974999999991</v>
      </c>
      <c r="L8" s="42">
        <v>1.5960000000000001</v>
      </c>
      <c r="M8" s="42">
        <v>1.7636500000000002</v>
      </c>
      <c r="N8" s="41">
        <f t="shared" si="0"/>
        <v>0.64540515848845281</v>
      </c>
      <c r="O8" s="42">
        <v>3.9798525000000007</v>
      </c>
      <c r="P8" s="42">
        <v>4.1028959999999994</v>
      </c>
      <c r="Q8" s="42">
        <v>1.5258</v>
      </c>
      <c r="R8" s="42">
        <v>1.5828</v>
      </c>
      <c r="S8" s="42">
        <v>4.3454945</v>
      </c>
      <c r="T8" s="42">
        <v>4.4759270000000004</v>
      </c>
      <c r="U8" s="42">
        <v>1.5144500000000001</v>
      </c>
      <c r="V8" s="42">
        <v>1.5534000000000001</v>
      </c>
    </row>
    <row r="9" spans="1:22" x14ac:dyDescent="0.2">
      <c r="A9" s="7">
        <v>512</v>
      </c>
      <c r="B9" s="42">
        <v>3.7020360000000001</v>
      </c>
      <c r="C9" s="42">
        <v>3.8307094999999998</v>
      </c>
      <c r="D9" s="42">
        <v>1.4725652173913042</v>
      </c>
      <c r="E9" s="42">
        <v>1.6849999999999998</v>
      </c>
      <c r="F9" s="42">
        <v>3.4013584999999997</v>
      </c>
      <c r="G9" s="42">
        <v>3.5665500000000003</v>
      </c>
      <c r="H9" s="42">
        <v>1.5003499999999999</v>
      </c>
      <c r="I9" s="42">
        <v>1.6402000000000001</v>
      </c>
      <c r="J9" s="42">
        <v>3.9799080000000009</v>
      </c>
      <c r="K9" s="42">
        <v>4.0680405000000004</v>
      </c>
      <c r="L9" s="42">
        <v>1.5340597014925372</v>
      </c>
      <c r="M9" s="42">
        <v>1.6802999999999997</v>
      </c>
      <c r="N9" s="41">
        <f t="shared" si="0"/>
        <v>0.61454895402292298</v>
      </c>
      <c r="O9" s="42">
        <v>3.5054605000000003</v>
      </c>
      <c r="P9" s="42">
        <v>3.6048149999999999</v>
      </c>
      <c r="Q9" s="42">
        <v>1.46055</v>
      </c>
      <c r="R9" s="42">
        <v>1.5424500000000001</v>
      </c>
      <c r="S9" s="42">
        <v>3.8091395000000001</v>
      </c>
      <c r="T9" s="42">
        <v>3.9268395000000003</v>
      </c>
      <c r="U9" s="42">
        <v>1.4807999999999999</v>
      </c>
      <c r="V9" s="42">
        <v>1.5562</v>
      </c>
    </row>
    <row r="10" spans="1:22" x14ac:dyDescent="0.2">
      <c r="F10" s="21"/>
      <c r="G10" s="21"/>
      <c r="H10" s="21"/>
      <c r="I10" s="21"/>
    </row>
    <row r="11" spans="1:22" x14ac:dyDescent="0.2">
      <c r="F11" s="21"/>
      <c r="G11" s="21"/>
      <c r="H11" s="21"/>
      <c r="I11" s="21"/>
    </row>
    <row r="12" spans="1:22" x14ac:dyDescent="0.2">
      <c r="F12" s="21"/>
      <c r="G12" s="21"/>
      <c r="H12" s="21"/>
      <c r="I12" s="21"/>
    </row>
    <row r="13" spans="1:22" x14ac:dyDescent="0.2">
      <c r="F13" s="25"/>
      <c r="G13" s="25"/>
      <c r="H13" s="21"/>
      <c r="I13" s="21"/>
    </row>
    <row r="14" spans="1:22" x14ac:dyDescent="0.2">
      <c r="F14" s="26"/>
      <c r="G14" s="26"/>
      <c r="H14" s="21"/>
      <c r="I14" s="21"/>
    </row>
    <row r="16" spans="1:22" x14ac:dyDescent="0.2">
      <c r="C16" s="72">
        <f>(B5-S5)/S5</f>
        <v>-5.3869039405051236E-2</v>
      </c>
      <c r="D16" s="72">
        <f>(D5-U5)/D5</f>
        <v>3.2792634809292896E-3</v>
      </c>
    </row>
    <row r="17" spans="7:20" x14ac:dyDescent="0.2">
      <c r="G17" s="73">
        <v>5.3869039405051201E-2</v>
      </c>
      <c r="H17" s="73">
        <v>3.2792634809292896E-3</v>
      </c>
      <c r="I17" s="2">
        <f>G17/H17</f>
        <v>16.427176321246865</v>
      </c>
    </row>
    <row r="19" spans="7:20" x14ac:dyDescent="0.2">
      <c r="S19">
        <f t="shared" ref="S19:T19" si="1">S10/1000</f>
        <v>0</v>
      </c>
      <c r="T19">
        <f t="shared" si="1"/>
        <v>0</v>
      </c>
    </row>
    <row r="36" spans="1:17" x14ac:dyDescent="0.2">
      <c r="A36" s="2"/>
      <c r="B36" s="2"/>
    </row>
    <row r="37" spans="1:17" x14ac:dyDescent="0.2">
      <c r="A37" s="2"/>
      <c r="B37" s="2"/>
    </row>
    <row r="38" spans="1:17" x14ac:dyDescent="0.2">
      <c r="A38" s="2"/>
      <c r="B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"/>
    </row>
    <row r="45" spans="1:17" x14ac:dyDescent="0.2">
      <c r="A45" s="2"/>
      <c r="B45" s="2"/>
      <c r="Q45" s="2"/>
    </row>
    <row r="46" spans="1:17" x14ac:dyDescent="0.2">
      <c r="A46" s="22"/>
      <c r="B46" s="2"/>
      <c r="Q46" s="2"/>
    </row>
    <row r="47" spans="1:17" x14ac:dyDescent="0.2">
      <c r="A47" s="23"/>
      <c r="B47" s="2"/>
      <c r="Q47" s="2"/>
    </row>
    <row r="48" spans="1:17" x14ac:dyDescent="0.2">
      <c r="Q48" s="2"/>
    </row>
    <row r="49" spans="17:17" x14ac:dyDescent="0.2">
      <c r="Q49" s="22"/>
    </row>
    <row r="50" spans="17:17" x14ac:dyDescent="0.2">
      <c r="Q50" s="23"/>
    </row>
  </sheetData>
  <mergeCells count="11">
    <mergeCell ref="L1:M1"/>
    <mergeCell ref="O1:P1"/>
    <mergeCell ref="Q1:R1"/>
    <mergeCell ref="S1:T1"/>
    <mergeCell ref="U1:V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AJ55"/>
  <sheetViews>
    <sheetView tabSelected="1" zoomScale="150" zoomScaleNormal="113" workbookViewId="0">
      <pane xSplit="1" topLeftCell="AA1" activePane="topRight" state="frozen"/>
      <selection pane="topRight" activeCell="A24" sqref="A18:A24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36" x14ac:dyDescent="0.2">
      <c r="A1" s="54" t="s">
        <v>0</v>
      </c>
      <c r="B1" s="54" t="s">
        <v>14</v>
      </c>
      <c r="C1" s="54"/>
      <c r="D1" s="55" t="s">
        <v>2</v>
      </c>
      <c r="E1" s="55"/>
      <c r="F1" s="31"/>
      <c r="G1" s="59" t="s">
        <v>17</v>
      </c>
      <c r="H1" s="59"/>
      <c r="I1" s="60" t="s">
        <v>2</v>
      </c>
      <c r="J1" s="60"/>
      <c r="K1" s="30"/>
      <c r="L1" s="70" t="s">
        <v>19</v>
      </c>
      <c r="M1" s="70"/>
      <c r="N1" s="71" t="s">
        <v>2</v>
      </c>
      <c r="O1" s="71"/>
      <c r="P1" s="32"/>
      <c r="Q1" s="66" t="s">
        <v>20</v>
      </c>
      <c r="R1" s="66"/>
      <c r="S1" s="67" t="s">
        <v>2</v>
      </c>
      <c r="T1" s="67"/>
      <c r="U1" s="34"/>
      <c r="V1" s="68" t="s">
        <v>21</v>
      </c>
      <c r="W1" s="68"/>
      <c r="X1" s="69" t="s">
        <v>2</v>
      </c>
      <c r="Y1" s="69"/>
      <c r="Z1" s="35"/>
      <c r="AA1" s="56" t="s">
        <v>12</v>
      </c>
      <c r="AB1" s="56"/>
      <c r="AC1" s="57" t="s">
        <v>2</v>
      </c>
      <c r="AD1" s="57"/>
      <c r="AE1" s="36"/>
      <c r="AF1" s="63" t="s">
        <v>23</v>
      </c>
      <c r="AG1" s="63"/>
      <c r="AH1" s="64" t="s">
        <v>2</v>
      </c>
      <c r="AI1" s="64"/>
      <c r="AJ1" s="38"/>
    </row>
    <row r="2" spans="1:36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  <c r="AF2" s="7" t="s">
        <v>3</v>
      </c>
      <c r="AG2" s="8" t="s">
        <v>4</v>
      </c>
      <c r="AH2" s="7" t="s">
        <v>3</v>
      </c>
      <c r="AI2" s="8" t="s">
        <v>4</v>
      </c>
      <c r="AJ2" s="7" t="s">
        <v>22</v>
      </c>
    </row>
    <row r="3" spans="1:36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41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41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41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41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41">
        <f>1-X3/V3</f>
        <v>0.14793472775325645</v>
      </c>
      <c r="AA3" s="42">
        <v>12584.279</v>
      </c>
      <c r="AB3" s="42">
        <v>12847.5445</v>
      </c>
      <c r="AC3" s="42">
        <v>2763.55</v>
      </c>
      <c r="AD3" s="42">
        <v>3719.4500000000003</v>
      </c>
      <c r="AE3" s="41">
        <f>1-AC3/AA3</f>
        <v>0.78039663615213872</v>
      </c>
      <c r="AF3">
        <v>644.81949999999995</v>
      </c>
      <c r="AG3">
        <v>670.36799999999994</v>
      </c>
      <c r="AH3">
        <v>704.9</v>
      </c>
      <c r="AI3">
        <v>726.55</v>
      </c>
      <c r="AJ3" s="41">
        <f t="shared" ref="AJ3:AJ8" si="0">1-AH3/AF3</f>
        <v>-9.3174136328073365E-2</v>
      </c>
    </row>
    <row r="4" spans="1:36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41">
        <f t="shared" ref="F4:F9" si="1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41">
        <f t="shared" ref="K4:K9" si="2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41">
        <f t="shared" ref="P4:P9" si="3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41">
        <f t="shared" ref="U4:U9" si="4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41">
        <f t="shared" ref="Z4:Z9" si="5">1-X4/V4</f>
        <v>0.13277589431743808</v>
      </c>
      <c r="AA4" s="42">
        <v>8680.031500000001</v>
      </c>
      <c r="AB4" s="42">
        <v>9072.0564999999988</v>
      </c>
      <c r="AC4" s="42">
        <v>2153.5500000000002</v>
      </c>
      <c r="AD4" s="42">
        <v>2320.15</v>
      </c>
      <c r="AE4" s="41">
        <f t="shared" ref="AE4:AE9" si="6">1-AC4/AA4</f>
        <v>0.7518960616675181</v>
      </c>
      <c r="AF4">
        <v>463.63500000000005</v>
      </c>
      <c r="AG4">
        <v>478.06750000000005</v>
      </c>
      <c r="AH4">
        <v>522.5</v>
      </c>
      <c r="AI4">
        <v>545.04999999999995</v>
      </c>
      <c r="AJ4" s="41">
        <f t="shared" si="0"/>
        <v>-0.12696409891401639</v>
      </c>
    </row>
    <row r="5" spans="1:36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41">
        <f t="shared" si="1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41">
        <f t="shared" si="2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41">
        <f t="shared" si="3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41">
        <f t="shared" si="4"/>
        <v>0.3234057044223313</v>
      </c>
      <c r="V5">
        <v>3589.982</v>
      </c>
      <c r="W5">
        <v>3652.1385</v>
      </c>
      <c r="X5">
        <v>3064.6</v>
      </c>
      <c r="Y5">
        <v>3125</v>
      </c>
      <c r="Z5" s="41">
        <f t="shared" si="5"/>
        <v>0.14634669477451423</v>
      </c>
      <c r="AA5" s="42">
        <v>6297.9319999999998</v>
      </c>
      <c r="AB5" s="42">
        <v>6455.8615</v>
      </c>
      <c r="AC5" s="42">
        <v>1895.3</v>
      </c>
      <c r="AD5" s="42">
        <v>2060.4500000000003</v>
      </c>
      <c r="AE5" s="41">
        <f t="shared" si="6"/>
        <v>0.69905994539159844</v>
      </c>
      <c r="AF5">
        <v>365.346</v>
      </c>
      <c r="AG5">
        <v>375.68349999999998</v>
      </c>
      <c r="AH5" s="40">
        <v>426.25</v>
      </c>
      <c r="AI5" s="39">
        <v>432.3</v>
      </c>
      <c r="AJ5" s="41">
        <f t="shared" si="0"/>
        <v>-0.16670224937456557</v>
      </c>
    </row>
    <row r="6" spans="1:36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41">
        <f t="shared" si="1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41">
        <f t="shared" si="2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41">
        <f t="shared" si="3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41">
        <f t="shared" si="4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41">
        <f t="shared" si="5"/>
        <v>0.14880437199408048</v>
      </c>
      <c r="AA6" s="42">
        <v>5348.6040000000003</v>
      </c>
      <c r="AB6" s="42">
        <v>5556.4615000000003</v>
      </c>
      <c r="AC6" s="42">
        <v>1751.4</v>
      </c>
      <c r="AD6" s="42">
        <v>2203</v>
      </c>
      <c r="AE6" s="41">
        <f t="shared" si="6"/>
        <v>0.67255007100918296</v>
      </c>
      <c r="AF6">
        <v>321.17699999999991</v>
      </c>
      <c r="AG6">
        <v>334.2165</v>
      </c>
      <c r="AH6" s="29">
        <v>378.5</v>
      </c>
      <c r="AI6" s="29">
        <v>393.05</v>
      </c>
      <c r="AJ6" s="41">
        <f t="shared" si="0"/>
        <v>-0.1784779109338468</v>
      </c>
    </row>
    <row r="7" spans="1:36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41">
        <f t="shared" si="1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41">
        <f t="shared" si="2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41">
        <f t="shared" si="3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41">
        <f t="shared" si="4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41">
        <f t="shared" si="5"/>
        <v>0.15546448573519356</v>
      </c>
      <c r="AA7" s="42">
        <v>4442.1464999999998</v>
      </c>
      <c r="AB7" s="42">
        <v>4542.6000000000004</v>
      </c>
      <c r="AC7" s="42">
        <v>1608.65</v>
      </c>
      <c r="AD7" s="42">
        <v>1722.25</v>
      </c>
      <c r="AE7" s="41">
        <f t="shared" si="6"/>
        <v>0.63786651340742584</v>
      </c>
      <c r="AF7">
        <v>292.59100000000007</v>
      </c>
      <c r="AG7">
        <v>303.55800000000005</v>
      </c>
      <c r="AH7" s="29">
        <v>356.2</v>
      </c>
      <c r="AI7" s="29">
        <v>374.50000000000017</v>
      </c>
      <c r="AJ7" s="41">
        <f t="shared" si="0"/>
        <v>-0.21739903141244921</v>
      </c>
    </row>
    <row r="8" spans="1:36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41">
        <f t="shared" si="1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41">
        <f t="shared" si="2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41">
        <f t="shared" si="3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41">
        <f t="shared" si="4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41">
        <f t="shared" si="5"/>
        <v>0.15739746637150331</v>
      </c>
      <c r="AA8" s="42">
        <v>3855.1370000000011</v>
      </c>
      <c r="AB8" s="42">
        <v>3950.585</v>
      </c>
      <c r="AC8" s="42">
        <v>1565.55</v>
      </c>
      <c r="AD8" s="42">
        <v>1715.3</v>
      </c>
      <c r="AE8" s="41">
        <f t="shared" si="6"/>
        <v>0.59390548247701713</v>
      </c>
      <c r="AF8">
        <v>253.21549999999996</v>
      </c>
      <c r="AG8">
        <v>262.685</v>
      </c>
      <c r="AH8">
        <v>318.3</v>
      </c>
      <c r="AI8">
        <v>329.25000000000006</v>
      </c>
      <c r="AJ8" s="41">
        <f t="shared" si="0"/>
        <v>-0.2570320537249895</v>
      </c>
    </row>
    <row r="9" spans="1:36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41">
        <f t="shared" si="1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41">
        <f t="shared" si="2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41">
        <f t="shared" si="3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41">
        <f t="shared" si="4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41">
        <f t="shared" si="5"/>
        <v>0.13742937220313645</v>
      </c>
      <c r="AA9" s="42">
        <v>3401.3584999999998</v>
      </c>
      <c r="AB9" s="42">
        <v>3566.55</v>
      </c>
      <c r="AC9" s="42">
        <v>1500.35</v>
      </c>
      <c r="AD9" s="42">
        <v>1640.2</v>
      </c>
      <c r="AE9" s="41">
        <f t="shared" si="6"/>
        <v>0.55889683489699782</v>
      </c>
      <c r="AF9">
        <v>234.52199999999999</v>
      </c>
      <c r="AG9">
        <v>249.9975</v>
      </c>
      <c r="AH9">
        <v>299.5</v>
      </c>
      <c r="AI9">
        <v>310.65000000000003</v>
      </c>
      <c r="AJ9" s="41">
        <f>1-AH9/AF9</f>
        <v>-0.27706569106523049</v>
      </c>
    </row>
    <row r="10" spans="1:36" x14ac:dyDescent="0.2">
      <c r="A10" s="7">
        <v>576</v>
      </c>
      <c r="AA10" s="42">
        <v>2967.4119999999994</v>
      </c>
      <c r="AB10" s="42">
        <v>3068.2339999999999</v>
      </c>
      <c r="AC10" s="42">
        <v>1418.15</v>
      </c>
      <c r="AD10" s="42">
        <v>1532.65</v>
      </c>
    </row>
    <row r="11" spans="1:36" x14ac:dyDescent="0.2">
      <c r="A11" s="7">
        <v>640</v>
      </c>
      <c r="AA11" s="42">
        <v>2704.2674999999995</v>
      </c>
      <c r="AB11" s="42">
        <v>2794.0855000000001</v>
      </c>
      <c r="AC11" s="42">
        <v>1345.65</v>
      </c>
      <c r="AD11" s="42">
        <v>1423.65</v>
      </c>
    </row>
    <row r="12" spans="1:36" x14ac:dyDescent="0.2">
      <c r="A12" s="7">
        <v>704</v>
      </c>
      <c r="AA12" s="42">
        <v>2488.4484999999995</v>
      </c>
      <c r="AB12" s="42">
        <v>2597.2195000000002</v>
      </c>
      <c r="AC12" s="42">
        <v>1453</v>
      </c>
      <c r="AD12" s="42">
        <v>1539.7500000000016</v>
      </c>
    </row>
    <row r="13" spans="1:36" x14ac:dyDescent="0.2">
      <c r="A13" s="7">
        <v>768</v>
      </c>
      <c r="AA13" s="42">
        <v>2297.357</v>
      </c>
      <c r="AB13" s="42">
        <v>2346.4409999999998</v>
      </c>
      <c r="AC13" s="42">
        <v>1332.8</v>
      </c>
      <c r="AD13" s="42">
        <v>1407.0500000000002</v>
      </c>
    </row>
    <row r="14" spans="1:36" x14ac:dyDescent="0.2">
      <c r="A14" s="7">
        <v>832</v>
      </c>
      <c r="AA14" s="42">
        <v>2175.2925</v>
      </c>
      <c r="AB14" s="42">
        <v>2235.64</v>
      </c>
      <c r="AC14" s="42">
        <v>1332.45</v>
      </c>
      <c r="AD14" s="42">
        <v>1396.1000000000001</v>
      </c>
    </row>
    <row r="15" spans="1:36" x14ac:dyDescent="0.2">
      <c r="A15" s="7">
        <v>896</v>
      </c>
      <c r="AA15" s="42">
        <v>2038.9569999999999</v>
      </c>
      <c r="AB15" s="42">
        <v>2099.6795000000002</v>
      </c>
      <c r="AC15" s="42">
        <v>1295.25</v>
      </c>
      <c r="AD15" s="42">
        <v>1339.3500000000001</v>
      </c>
    </row>
    <row r="16" spans="1:36" x14ac:dyDescent="0.2">
      <c r="A16" s="7">
        <v>960</v>
      </c>
      <c r="D16" s="65"/>
      <c r="E16" s="65"/>
      <c r="F16" s="33"/>
      <c r="Q16">
        <v>1</v>
      </c>
      <c r="AA16" s="43">
        <v>1944.2395000000001</v>
      </c>
      <c r="AB16" s="43">
        <v>1997.9580000000001</v>
      </c>
      <c r="AC16" s="42">
        <v>1329.0526315789473</v>
      </c>
      <c r="AD16" s="42">
        <v>1609.3</v>
      </c>
    </row>
    <row r="17" spans="1:31" x14ac:dyDescent="0.2">
      <c r="A17" s="7">
        <v>1024</v>
      </c>
      <c r="D17" s="45"/>
      <c r="E17" s="45"/>
      <c r="F17" s="45"/>
      <c r="AA17" s="43">
        <v>1852.7779999999996</v>
      </c>
      <c r="AB17" s="43">
        <v>1926.6369999999999</v>
      </c>
      <c r="AC17" s="42">
        <v>1275.4000000000001</v>
      </c>
      <c r="AD17" s="42">
        <v>1340.7500000000002</v>
      </c>
      <c r="AE17" s="73">
        <f>1-AC17/AA17</f>
        <v>0.31162826847037239</v>
      </c>
    </row>
    <row r="18" spans="1:31" x14ac:dyDescent="0.2">
      <c r="A18" s="7">
        <v>1088</v>
      </c>
      <c r="D18" s="45"/>
      <c r="E18" s="45"/>
      <c r="F18" s="45"/>
      <c r="AA18" s="43">
        <v>1758.0775000000001</v>
      </c>
      <c r="AB18" s="43">
        <v>1815.164</v>
      </c>
      <c r="AC18" s="42">
        <v>1324.1052631578948</v>
      </c>
      <c r="AD18" s="42">
        <v>1568.2999999999995</v>
      </c>
    </row>
    <row r="19" spans="1:31" x14ac:dyDescent="0.2">
      <c r="A19" s="7">
        <v>1152</v>
      </c>
      <c r="D19" s="45"/>
      <c r="E19" s="45"/>
      <c r="F19" s="45"/>
      <c r="AA19" s="43">
        <v>1699.6284999999996</v>
      </c>
      <c r="AB19" s="43">
        <v>1734.2375</v>
      </c>
      <c r="AC19" s="42">
        <v>1286.3499999999999</v>
      </c>
      <c r="AD19" s="42">
        <v>1409.8500000000001</v>
      </c>
    </row>
    <row r="20" spans="1:31" x14ac:dyDescent="0.2">
      <c r="A20" s="7">
        <v>1216</v>
      </c>
      <c r="D20" s="45"/>
      <c r="E20" s="45"/>
      <c r="F20" s="45"/>
      <c r="AA20" s="43">
        <v>1631.6289999999997</v>
      </c>
      <c r="AB20" s="43">
        <v>1684.8110000000001</v>
      </c>
      <c r="AC20" s="42">
        <v>1287.75</v>
      </c>
      <c r="AD20" s="42">
        <v>1406</v>
      </c>
    </row>
    <row r="21" spans="1:31" x14ac:dyDescent="0.2">
      <c r="A21" s="7">
        <v>1280</v>
      </c>
      <c r="D21" s="45"/>
      <c r="E21" s="45"/>
      <c r="F21" s="45"/>
      <c r="AA21" s="43">
        <v>1575.9234999999999</v>
      </c>
      <c r="AB21" s="43">
        <v>1606.9244999999999</v>
      </c>
      <c r="AC21" s="42">
        <v>1281.45</v>
      </c>
      <c r="AD21" s="42">
        <v>1361.3500000000001</v>
      </c>
    </row>
    <row r="22" spans="1:31" x14ac:dyDescent="0.2">
      <c r="A22" s="7">
        <v>1344</v>
      </c>
      <c r="D22" s="45"/>
      <c r="E22" s="45"/>
      <c r="F22" s="45"/>
      <c r="AA22" s="43">
        <v>1512.7604999999999</v>
      </c>
      <c r="AB22" s="43">
        <v>1557.3685</v>
      </c>
      <c r="AC22" s="42">
        <v>1287.2</v>
      </c>
      <c r="AD22" s="42">
        <v>1479.65</v>
      </c>
    </row>
    <row r="23" spans="1:31" x14ac:dyDescent="0.2">
      <c r="A23" s="7">
        <v>1408</v>
      </c>
      <c r="D23" s="45"/>
      <c r="E23" s="45"/>
      <c r="F23" s="45"/>
      <c r="AA23" s="43">
        <v>1467.9299999999998</v>
      </c>
      <c r="AB23" s="43">
        <v>1505.8119999999999</v>
      </c>
      <c r="AC23" s="42">
        <v>1277.8</v>
      </c>
      <c r="AD23" s="42">
        <v>1381.3000000000002</v>
      </c>
    </row>
    <row r="24" spans="1:31" x14ac:dyDescent="0.2">
      <c r="A24" s="7">
        <v>1472</v>
      </c>
      <c r="Q24">
        <v>14</v>
      </c>
      <c r="AA24">
        <v>1435.672</v>
      </c>
      <c r="AB24">
        <v>1497.0310000000002</v>
      </c>
      <c r="AC24">
        <v>1320.8</v>
      </c>
      <c r="AD24">
        <v>1574.75</v>
      </c>
    </row>
    <row r="25" spans="1:31" x14ac:dyDescent="0.2">
      <c r="A25" s="7">
        <v>2048</v>
      </c>
      <c r="D25" s="21"/>
      <c r="E25" s="21"/>
      <c r="F25" s="21"/>
      <c r="G25" s="27"/>
      <c r="Q25">
        <v>64</v>
      </c>
      <c r="AA25" s="42">
        <v>1250.7869999999998</v>
      </c>
      <c r="AB25" s="42">
        <v>1288.0135</v>
      </c>
      <c r="AC25" s="42">
        <v>1245.5999999999999</v>
      </c>
      <c r="AD25" s="42">
        <v>1429.6000000000001</v>
      </c>
      <c r="AE25" s="73">
        <f>1-AC25/AA25</f>
        <v>4.1469890556904421E-3</v>
      </c>
    </row>
    <row r="26" spans="1:31" x14ac:dyDescent="0.2">
      <c r="A26" s="7">
        <v>3008</v>
      </c>
      <c r="D26" s="21"/>
      <c r="E26" s="21"/>
      <c r="F26" s="21"/>
      <c r="G26" s="27"/>
      <c r="Q26">
        <v>83</v>
      </c>
      <c r="AA26" s="42">
        <v>1205.6444999999999</v>
      </c>
      <c r="AB26" s="42">
        <v>1236.9480000000001</v>
      </c>
      <c r="AC26" s="44">
        <v>1194.7142857142858</v>
      </c>
      <c r="AD26" s="44">
        <v>1251.3999999999999</v>
      </c>
      <c r="AE26" s="73">
        <f>1-AC26/AA26</f>
        <v>9.0658683266203743E-3</v>
      </c>
    </row>
    <row r="27" spans="1:31" x14ac:dyDescent="0.2">
      <c r="G27" s="27"/>
      <c r="Q27">
        <v>126</v>
      </c>
    </row>
    <row r="28" spans="1:31" x14ac:dyDescent="0.2">
      <c r="G28" s="27"/>
      <c r="Q28">
        <v>186</v>
      </c>
    </row>
    <row r="29" spans="1:31" x14ac:dyDescent="0.2">
      <c r="G29" s="27"/>
      <c r="Q29">
        <v>230</v>
      </c>
      <c r="AC29" s="28"/>
    </row>
    <row r="30" spans="1:31" x14ac:dyDescent="0.2">
      <c r="D30" s="21"/>
      <c r="E30" s="21"/>
      <c r="F30" s="21"/>
      <c r="G30" s="27"/>
    </row>
    <row r="42" spans="1:21" x14ac:dyDescent="0.2">
      <c r="T42" s="2"/>
      <c r="U42" s="2"/>
    </row>
    <row r="43" spans="1:21" x14ac:dyDescent="0.2"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"/>
      <c r="U45" s="2"/>
    </row>
    <row r="46" spans="1:21" x14ac:dyDescent="0.2">
      <c r="A46" s="2"/>
      <c r="B46" s="2"/>
      <c r="T46" s="2"/>
      <c r="U46" s="2"/>
    </row>
    <row r="47" spans="1:21" x14ac:dyDescent="0.2">
      <c r="A47" s="2"/>
      <c r="B47" s="2"/>
      <c r="T47" s="2"/>
      <c r="U47" s="2"/>
    </row>
    <row r="48" spans="1:21" x14ac:dyDescent="0.2">
      <c r="A48" s="2"/>
      <c r="B48" s="2"/>
      <c r="T48" s="2"/>
      <c r="U48" s="2"/>
    </row>
    <row r="49" spans="1:21" x14ac:dyDescent="0.2">
      <c r="A49" s="2"/>
      <c r="B49" s="2"/>
      <c r="T49" s="2"/>
      <c r="U49" s="2"/>
    </row>
    <row r="50" spans="1:21" x14ac:dyDescent="0.2">
      <c r="A50" s="2"/>
      <c r="B50" s="2"/>
      <c r="T50" s="2"/>
      <c r="U50" s="2"/>
    </row>
    <row r="51" spans="1:21" x14ac:dyDescent="0.2">
      <c r="A51" s="2"/>
      <c r="B51" s="2"/>
      <c r="T51" s="2"/>
      <c r="U51" s="2"/>
    </row>
    <row r="52" spans="1:21" x14ac:dyDescent="0.2">
      <c r="A52" s="2"/>
      <c r="B52" s="2"/>
      <c r="T52" s="22"/>
      <c r="U52" s="22"/>
    </row>
    <row r="53" spans="1:21" x14ac:dyDescent="0.2">
      <c r="A53" s="2"/>
      <c r="B53" s="2"/>
      <c r="T53" s="23"/>
      <c r="U53" s="23"/>
    </row>
    <row r="54" spans="1:21" x14ac:dyDescent="0.2">
      <c r="A54" s="22"/>
      <c r="B54" s="2"/>
    </row>
    <row r="55" spans="1:21" x14ac:dyDescent="0.2">
      <c r="A55" s="23"/>
      <c r="B55" s="2"/>
    </row>
  </sheetData>
  <mergeCells count="16">
    <mergeCell ref="D16:E16"/>
    <mergeCell ref="Q1:R1"/>
    <mergeCell ref="S1:T1"/>
    <mergeCell ref="V1:W1"/>
    <mergeCell ref="X1:Y1"/>
    <mergeCell ref="L1:M1"/>
    <mergeCell ref="N1:O1"/>
    <mergeCell ref="AF1:AG1"/>
    <mergeCell ref="AH1:AI1"/>
    <mergeCell ref="A1:A2"/>
    <mergeCell ref="B1:C1"/>
    <mergeCell ref="D1:E1"/>
    <mergeCell ref="G1:H1"/>
    <mergeCell ref="I1:J1"/>
    <mergeCell ref="AC1:AD1"/>
    <mergeCell ref="AA1:AB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zoomScale="172" workbookViewId="0">
      <selection activeCell="B11" sqref="B1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5" x14ac:dyDescent="0.2">
      <c r="A1" s="54" t="s">
        <v>0</v>
      </c>
      <c r="B1" s="54" t="s">
        <v>1</v>
      </c>
      <c r="C1" s="54"/>
      <c r="D1" s="55" t="s">
        <v>2</v>
      </c>
      <c r="E1" s="55"/>
    </row>
    <row r="2" spans="1:5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</row>
    <row r="3" spans="1:5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5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5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5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5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5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</row>
    <row r="9" spans="1:5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</row>
    <row r="10" spans="1:5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</row>
    <row r="11" spans="1:5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</row>
    <row r="12" spans="1:5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</row>
    <row r="13" spans="1:5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</row>
    <row r="14" spans="1:5" x14ac:dyDescent="0.2">
      <c r="A14" s="7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0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1">B42/1000</f>
        <v>2.2185999999999998E-3</v>
      </c>
      <c r="Q41" s="2">
        <v>6676.84</v>
      </c>
      <c r="R41">
        <f t="shared" si="0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1"/>
        <v>1.9008333333333332E-3</v>
      </c>
      <c r="Q42" s="2">
        <v>5300.16</v>
      </c>
      <c r="R42">
        <f t="shared" si="0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1"/>
        <v>1.67728E-3</v>
      </c>
      <c r="Q43" s="2">
        <v>4429</v>
      </c>
      <c r="R43">
        <f t="shared" si="0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1"/>
        <v>1.5789200000000001E-3</v>
      </c>
      <c r="Q44" s="2">
        <v>3720.1111111111113</v>
      </c>
      <c r="R44">
        <f t="shared" si="0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1"/>
        <v>1.48256E-3</v>
      </c>
      <c r="Q45" s="2">
        <v>3201.7</v>
      </c>
      <c r="R45">
        <f t="shared" si="0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1"/>
        <v>1.4725652173913043E-3</v>
      </c>
      <c r="Q46" s="2">
        <v>1577.909090909091</v>
      </c>
      <c r="R46">
        <f t="shared" si="0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1"/>
        <v>1.3879090909090909E-3</v>
      </c>
      <c r="Q47" s="2">
        <v>1778.35</v>
      </c>
      <c r="R47">
        <f t="shared" si="0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1"/>
        <v>1.2533181818181818E-3</v>
      </c>
      <c r="Q48" s="2">
        <v>944.52</v>
      </c>
      <c r="R48">
        <f t="shared" si="0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1"/>
        <v>1.3562400000000001E-3</v>
      </c>
      <c r="Q49" s="22">
        <v>928.16666666666663</v>
      </c>
      <c r="R49">
        <f t="shared" si="0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1"/>
        <v>1.3615833333333334E-3</v>
      </c>
      <c r="Q50" s="23">
        <v>926.2</v>
      </c>
      <c r="R50">
        <f t="shared" si="0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1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2022-01-09T01:22:19Z</dcterms:modified>
</cp:coreProperties>
</file>