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CE\Desktop\New folder\DATA_ FOR _ANALYSIS\"/>
    </mc:Choice>
  </mc:AlternateContent>
  <xr:revisionPtr revIDLastSave="0" documentId="13_ncr:1_{5C816A6D-5A01-406B-8DD1-2A9723E8698B}" xr6:coauthVersionLast="47" xr6:coauthVersionMax="47" xr10:uidLastSave="{00000000-0000-0000-0000-000000000000}"/>
  <bookViews>
    <workbookView xWindow="4065" yWindow="3015" windowWidth="15375" windowHeight="7785" activeTab="1" xr2:uid="{4362C5E7-7C81-4A0A-9C56-C139878A3DB1}"/>
  </bookViews>
  <sheets>
    <sheet name="Menstral log" sheetId="1" r:id="rId1"/>
    <sheet name="Table 1" sheetId="5" r:id="rId2"/>
    <sheet name="Table 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I2" i="1"/>
  <c r="F4" i="1"/>
  <c r="F12" i="1"/>
  <c r="U3" i="1"/>
  <c r="U4" i="1"/>
  <c r="U5" i="1"/>
  <c r="U6" i="1"/>
  <c r="U7" i="1"/>
  <c r="U8" i="1"/>
  <c r="U9" i="1"/>
  <c r="U10" i="1"/>
  <c r="U11" i="1"/>
  <c r="U12" i="1"/>
  <c r="U13" i="1"/>
  <c r="U14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AA3" i="1"/>
  <c r="AA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2" i="1"/>
  <c r="L3" i="1"/>
  <c r="L4" i="1"/>
  <c r="L5" i="1"/>
  <c r="L6" i="1"/>
  <c r="L7" i="1"/>
  <c r="L8" i="1"/>
  <c r="L9" i="1"/>
  <c r="L10" i="1"/>
  <c r="L11" i="1"/>
  <c r="L12" i="1"/>
  <c r="L13" i="1"/>
  <c r="I3" i="1"/>
  <c r="I4" i="1"/>
  <c r="I5" i="1"/>
  <c r="I6" i="1"/>
  <c r="I7" i="1"/>
  <c r="I8" i="1"/>
  <c r="I9" i="1"/>
  <c r="I10" i="1"/>
  <c r="I11" i="1"/>
  <c r="I12" i="1"/>
  <c r="I13" i="1"/>
  <c r="I14" i="1"/>
  <c r="F3" i="1"/>
  <c r="F5" i="1"/>
  <c r="F6" i="1"/>
  <c r="F7" i="1"/>
  <c r="F8" i="1"/>
  <c r="F9" i="1"/>
  <c r="F10" i="1"/>
  <c r="F11" i="1"/>
  <c r="F13" i="1"/>
  <c r="F14" i="1"/>
  <c r="F2" i="1"/>
  <c r="F15" i="1" l="1"/>
  <c r="O15" i="1"/>
  <c r="L14" i="1"/>
  <c r="I15" i="1"/>
  <c r="X16" i="1"/>
  <c r="R16" i="1"/>
  <c r="U15" i="1"/>
</calcChain>
</file>

<file path=xl/sharedStrings.xml><?xml version="1.0" encoding="utf-8"?>
<sst xmlns="http://schemas.openxmlformats.org/spreadsheetml/2006/main" count="54" uniqueCount="34">
  <si>
    <t>Menstral calender</t>
  </si>
  <si>
    <t>jan</t>
  </si>
  <si>
    <t>feb</t>
  </si>
  <si>
    <t>mar</t>
  </si>
  <si>
    <t>apr</t>
  </si>
  <si>
    <t>may</t>
  </si>
  <si>
    <t>jun</t>
  </si>
  <si>
    <t>july</t>
  </si>
  <si>
    <t>sep</t>
  </si>
  <si>
    <t>oct</t>
  </si>
  <si>
    <t>nov</t>
  </si>
  <si>
    <t>dec</t>
  </si>
  <si>
    <t>aug</t>
  </si>
  <si>
    <t>sept</t>
  </si>
  <si>
    <t>june</t>
  </si>
  <si>
    <t>cycle 1</t>
  </si>
  <si>
    <t>cycle 2</t>
  </si>
  <si>
    <t>cycle 3</t>
  </si>
  <si>
    <t>cycle 4</t>
  </si>
  <si>
    <t>cycle 5</t>
  </si>
  <si>
    <t>cycle 6</t>
  </si>
  <si>
    <t>Year</t>
  </si>
  <si>
    <t>Ovulation day</t>
  </si>
  <si>
    <t>cycle 7</t>
  </si>
  <si>
    <t>cycle 8</t>
  </si>
  <si>
    <t>2018</t>
  </si>
  <si>
    <t>2019</t>
  </si>
  <si>
    <t>2020</t>
  </si>
  <si>
    <t>2021</t>
  </si>
  <si>
    <t>2022</t>
  </si>
  <si>
    <t>2023</t>
  </si>
  <si>
    <t>2024</t>
  </si>
  <si>
    <t>Avg.Monthly cycle</t>
  </si>
  <si>
    <t>Avg.Ovulation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</si>
</sst>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8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897952"/>
        <c:axId val="429784864"/>
      </c:lineChart>
      <c:catAx>
        <c:axId val="333897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9784864"/>
        <c:crosses val="autoZero"/>
        <c:auto val="1"/>
        <c:lblAlgn val="ctr"/>
        <c:lblOffset val="100"/>
        <c:noMultiLvlLbl val="0"/>
      </c:catAx>
      <c:valAx>
        <c:axId val="429784864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333897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years Menstural cyle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1'!$B$1</c:f>
              <c:strCache>
                <c:ptCount val="1"/>
                <c:pt idx="0">
                  <c:v>Avg.Monthly cycle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1'!$A$2:$A$8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xVal>
          <c:yVal>
            <c:numRef>
              <c:f>'Table 1'!$B$2:$B$8</c:f>
              <c:numCache>
                <c:formatCode>0.0</c:formatCode>
                <c:ptCount val="7"/>
                <c:pt idx="0">
                  <c:v>27.9</c:v>
                </c:pt>
                <c:pt idx="1">
                  <c:v>29.2</c:v>
                </c:pt>
                <c:pt idx="2">
                  <c:v>28.9</c:v>
                </c:pt>
                <c:pt idx="3">
                  <c:v>28.9</c:v>
                </c:pt>
                <c:pt idx="4">
                  <c:v>27</c:v>
                </c:pt>
                <c:pt idx="5">
                  <c:v>26.5</c:v>
                </c:pt>
                <c:pt idx="6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F-46B4-AF80-01E210FB7857}"/>
            </c:ext>
          </c:extLst>
        </c:ser>
        <c:ser>
          <c:idx val="1"/>
          <c:order val="1"/>
          <c:tx>
            <c:strRef>
              <c:f>'Table 1'!$C$1</c:f>
              <c:strCache>
                <c:ptCount val="1"/>
                <c:pt idx="0">
                  <c:v>Avg.Ovulation day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'Table 1'!$A$2:$A$8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xVal>
          <c:yVal>
            <c:numRef>
              <c:f>'Table 1'!$C$2:$C$8</c:f>
              <c:numCache>
                <c:formatCode>0.0</c:formatCode>
                <c:ptCount val="7"/>
                <c:pt idx="0">
                  <c:v>13.95</c:v>
                </c:pt>
                <c:pt idx="1">
                  <c:v>14.6</c:v>
                </c:pt>
                <c:pt idx="2">
                  <c:v>14.45</c:v>
                </c:pt>
                <c:pt idx="3">
                  <c:v>14.45</c:v>
                </c:pt>
                <c:pt idx="4">
                  <c:v>13.5</c:v>
                </c:pt>
                <c:pt idx="5">
                  <c:v>13.25</c:v>
                </c:pt>
                <c:pt idx="6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F-46B4-AF80-01E210FB7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42024"/>
        <c:axId val="515045960"/>
      </c:scatterChart>
      <c:valAx>
        <c:axId val="51504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45960"/>
        <c:crosses val="autoZero"/>
        <c:crossBetween val="midCat"/>
      </c:valAx>
      <c:valAx>
        <c:axId val="51504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4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years Menstural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911986074988079E-2"/>
          <c:y val="0.12045552581650963"/>
          <c:w val="0.90956042662904757"/>
          <c:h val="0.68876434644506834"/>
        </c:manualLayout>
      </c:layout>
      <c:lineChart>
        <c:grouping val="standard"/>
        <c:varyColors val="0"/>
        <c:ser>
          <c:idx val="1"/>
          <c:order val="1"/>
          <c:tx>
            <c:strRef>
              <c:f>'Table 2'!$B$1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'Table 2'!$B$2:$B$16</c:f>
              <c:numCache>
                <c:formatCode>General</c:formatCode>
                <c:ptCount val="15"/>
                <c:pt idx="0">
                  <c:v>36</c:v>
                </c:pt>
                <c:pt idx="1">
                  <c:v>27</c:v>
                </c:pt>
                <c:pt idx="2">
                  <c:v>31</c:v>
                </c:pt>
                <c:pt idx="3">
                  <c:v>26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24</c:v>
                </c:pt>
                <c:pt idx="8">
                  <c:v>28</c:v>
                </c:pt>
                <c:pt idx="9">
                  <c:v>24</c:v>
                </c:pt>
                <c:pt idx="10">
                  <c:v>30</c:v>
                </c:pt>
                <c:pt idx="11">
                  <c:v>25</c:v>
                </c:pt>
                <c:pt idx="1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A-4544-8026-360ED2963B25}"/>
            </c:ext>
          </c:extLst>
        </c:ser>
        <c:ser>
          <c:idx val="2"/>
          <c:order val="2"/>
          <c:tx>
            <c:strRef>
              <c:f>'Table 2'!$C$1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'Table 2'!$C$2:$C$16</c:f>
              <c:numCache>
                <c:formatCode>General</c:formatCode>
                <c:ptCount val="15"/>
                <c:pt idx="0">
                  <c:v>26</c:v>
                </c:pt>
                <c:pt idx="1">
                  <c:v>26</c:v>
                </c:pt>
                <c:pt idx="2">
                  <c:v>25</c:v>
                </c:pt>
                <c:pt idx="3">
                  <c:v>29</c:v>
                </c:pt>
                <c:pt idx="4">
                  <c:v>26</c:v>
                </c:pt>
                <c:pt idx="5">
                  <c:v>28</c:v>
                </c:pt>
                <c:pt idx="6">
                  <c:v>26</c:v>
                </c:pt>
                <c:pt idx="7">
                  <c:v>31</c:v>
                </c:pt>
                <c:pt idx="8">
                  <c:v>34</c:v>
                </c:pt>
                <c:pt idx="9">
                  <c:v>44</c:v>
                </c:pt>
                <c:pt idx="10">
                  <c:v>28</c:v>
                </c:pt>
                <c:pt idx="11">
                  <c:v>29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6A-4544-8026-360ED2963B25}"/>
            </c:ext>
          </c:extLst>
        </c:ser>
        <c:ser>
          <c:idx val="3"/>
          <c:order val="3"/>
          <c:tx>
            <c:strRef>
              <c:f>'Table 2'!$D$1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'Table 2'!$D$2:$D$16</c:f>
              <c:numCache>
                <c:formatCode>General</c:formatCode>
                <c:ptCount val="15"/>
                <c:pt idx="0">
                  <c:v>25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23</c:v>
                </c:pt>
                <c:pt idx="5">
                  <c:v>29</c:v>
                </c:pt>
                <c:pt idx="6">
                  <c:v>30</c:v>
                </c:pt>
                <c:pt idx="7">
                  <c:v>33</c:v>
                </c:pt>
                <c:pt idx="8">
                  <c:v>45</c:v>
                </c:pt>
                <c:pt idx="9">
                  <c:v>25</c:v>
                </c:pt>
                <c:pt idx="10">
                  <c:v>29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6A-4544-8026-360ED2963B25}"/>
            </c:ext>
          </c:extLst>
        </c:ser>
        <c:ser>
          <c:idx val="4"/>
          <c:order val="4"/>
          <c:tx>
            <c:strRef>
              <c:f>'Table 2'!$E$1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'Table 2'!$E$2:$E$16</c:f>
              <c:numCache>
                <c:formatCode>General</c:formatCode>
                <c:ptCount val="15"/>
                <c:pt idx="0">
                  <c:v>26</c:v>
                </c:pt>
                <c:pt idx="1">
                  <c:v>25</c:v>
                </c:pt>
                <c:pt idx="2">
                  <c:v>28</c:v>
                </c:pt>
                <c:pt idx="3">
                  <c:v>28</c:v>
                </c:pt>
                <c:pt idx="4">
                  <c:v>27</c:v>
                </c:pt>
                <c:pt idx="5">
                  <c:v>27</c:v>
                </c:pt>
                <c:pt idx="6">
                  <c:v>25</c:v>
                </c:pt>
                <c:pt idx="7">
                  <c:v>32</c:v>
                </c:pt>
                <c:pt idx="8">
                  <c:v>29</c:v>
                </c:pt>
                <c:pt idx="9">
                  <c:v>27</c:v>
                </c:pt>
                <c:pt idx="10">
                  <c:v>50</c:v>
                </c:pt>
                <c:pt idx="11">
                  <c:v>27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6A-4544-8026-360ED2963B25}"/>
            </c:ext>
          </c:extLst>
        </c:ser>
        <c:ser>
          <c:idx val="5"/>
          <c:order val="5"/>
          <c:tx>
            <c:strRef>
              <c:f>'Table 2'!$F$1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'Table 2'!$F$2:$F$16</c:f>
              <c:numCache>
                <c:formatCode>General</c:formatCode>
                <c:ptCount val="15"/>
                <c:pt idx="0">
                  <c:v>29</c:v>
                </c:pt>
                <c:pt idx="1">
                  <c:v>26</c:v>
                </c:pt>
                <c:pt idx="2">
                  <c:v>25</c:v>
                </c:pt>
                <c:pt idx="3">
                  <c:v>26</c:v>
                </c:pt>
                <c:pt idx="4">
                  <c:v>29</c:v>
                </c:pt>
                <c:pt idx="5">
                  <c:v>31</c:v>
                </c:pt>
                <c:pt idx="6">
                  <c:v>26</c:v>
                </c:pt>
                <c:pt idx="7">
                  <c:v>27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29</c:v>
                </c:pt>
                <c:pt idx="12">
                  <c:v>25</c:v>
                </c:pt>
                <c:pt idx="1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6A-4544-8026-360ED2963B25}"/>
            </c:ext>
          </c:extLst>
        </c:ser>
        <c:ser>
          <c:idx val="6"/>
          <c:order val="6"/>
          <c:tx>
            <c:strRef>
              <c:f>'Table 2'!$G$1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'Table 2'!$G$2:$G$16</c:f>
              <c:numCache>
                <c:formatCode>General</c:formatCode>
                <c:ptCount val="15"/>
                <c:pt idx="0">
                  <c:v>25</c:v>
                </c:pt>
                <c:pt idx="1">
                  <c:v>27</c:v>
                </c:pt>
                <c:pt idx="2">
                  <c:v>26</c:v>
                </c:pt>
                <c:pt idx="3">
                  <c:v>28</c:v>
                </c:pt>
                <c:pt idx="4">
                  <c:v>26</c:v>
                </c:pt>
                <c:pt idx="5">
                  <c:v>27</c:v>
                </c:pt>
                <c:pt idx="6">
                  <c:v>27</c:v>
                </c:pt>
                <c:pt idx="7">
                  <c:v>28</c:v>
                </c:pt>
                <c:pt idx="8">
                  <c:v>25</c:v>
                </c:pt>
                <c:pt idx="9">
                  <c:v>27</c:v>
                </c:pt>
                <c:pt idx="10">
                  <c:v>25</c:v>
                </c:pt>
                <c:pt idx="11">
                  <c:v>25</c:v>
                </c:pt>
                <c:pt idx="1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6A-4544-8026-360ED2963B25}"/>
            </c:ext>
          </c:extLst>
        </c:ser>
        <c:ser>
          <c:idx val="7"/>
          <c:order val="7"/>
          <c:tx>
            <c:strRef>
              <c:f>'Table 2'!$H$1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'Table 2'!$H$2:$H$16</c:f>
              <c:numCache>
                <c:formatCode>General</c:formatCode>
                <c:ptCount val="15"/>
                <c:pt idx="0">
                  <c:v>24</c:v>
                </c:pt>
                <c:pt idx="1">
                  <c:v>29</c:v>
                </c:pt>
                <c:pt idx="2">
                  <c:v>27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26</c:v>
                </c:pt>
                <c:pt idx="7">
                  <c:v>28</c:v>
                </c:pt>
                <c:pt idx="8">
                  <c:v>31</c:v>
                </c:pt>
                <c:pt idx="9">
                  <c:v>27</c:v>
                </c:pt>
                <c:pt idx="10">
                  <c:v>24</c:v>
                </c:pt>
                <c:pt idx="11">
                  <c:v>26</c:v>
                </c:pt>
                <c:pt idx="12">
                  <c:v>29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6A-4544-8026-360ED2963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58384"/>
        <c:axId val="510014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 2'!$A$1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'Table 2'!$A$2:$A$16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6A-4544-8026-360ED2963B25}"/>
                  </c:ext>
                </c:extLst>
              </c15:ser>
            </c15:filteredLineSeries>
          </c:ext>
        </c:extLst>
      </c:lineChart>
      <c:catAx>
        <c:axId val="51275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14392"/>
        <c:crosses val="autoZero"/>
        <c:auto val="1"/>
        <c:lblAlgn val="ctr"/>
        <c:lblOffset val="100"/>
        <c:noMultiLvlLbl val="0"/>
      </c:catAx>
      <c:valAx>
        <c:axId val="51001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135255</xdr:colOff>
      <xdr:row>16</xdr:row>
      <xdr:rowOff>104775</xdr:rowOff>
    </xdr:from>
    <xdr:to>
      <xdr:col>19</xdr:col>
      <xdr:colOff>438150</xdr:colOff>
      <xdr:row>26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246E6B-8E63-F6E4-71FF-BF4BF55B9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0</xdr:row>
      <xdr:rowOff>161925</xdr:rowOff>
    </xdr:from>
    <xdr:to>
      <xdr:col>13</xdr:col>
      <xdr:colOff>219075</xdr:colOff>
      <xdr:row>15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F2C133-EE73-9F2B-A69C-8DC826591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114299</xdr:colOff>
      <xdr:row>5</xdr:row>
      <xdr:rowOff>57150</xdr:rowOff>
    </xdr:from>
    <xdr:to>
      <xdr:col>18</xdr:col>
      <xdr:colOff>381000</xdr:colOff>
      <xdr:row>21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9791EC-05F5-A18A-963E-0D7DF539D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D2AF16-39D2-4440-8ECB-FB2658F9B0D2}" name="Table3" displayName="Table3" ref="A17:H19" totalsRowShown="0">
  <autoFilter ref="A17:H19" xr:uid="{C4D2AF16-39D2-4440-8ECB-FB2658F9B0D2}"/>
  <tableColumns count="8">
    <tableColumn id="1" xr3:uid="{CDC3466F-3E50-44AC-9CF9-3C7D1F2EB786}" name="Year"/>
    <tableColumn id="2" xr3:uid="{7E8AB45E-03F8-4453-B42F-B8E6EC6CE255}" name="2018" dataDxfId="6"/>
    <tableColumn id="3" xr3:uid="{8A8B2EAF-3B27-4745-9304-E97FEE7F6F88}" name="2019" dataDxfId="5"/>
    <tableColumn id="4" xr3:uid="{FD766B59-0CE3-42EA-96CA-96795D3DA401}" name="2020" dataDxfId="4"/>
    <tableColumn id="5" xr3:uid="{04DBCCF5-1D1B-440C-92D4-F497BB32B082}" name="2021" dataDxfId="3"/>
    <tableColumn id="6" xr3:uid="{DD173F50-B8FA-46AE-B166-13CCE260A9F3}" name="2022" dataDxfId="2"/>
    <tableColumn id="7" xr3:uid="{2406256C-057F-488E-AB46-930DFD182F6A}" name="2023" dataDxfId="1"/>
    <tableColumn id="8" xr3:uid="{E545951C-5623-472C-890B-28D2A9F1BC1B}" name="2024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6D359C-CD8C-4EA5-948B-63D15D76D04C}" name="Table2" displayName="Table2" ref="A1:H16" totalsRowShown="0">
  <autoFilter ref="A1:H16" xr:uid="{BF6D359C-CD8C-4EA5-948B-63D15D76D04C}"/>
  <tableColumns count="8">
    <tableColumn id="1" xr3:uid="{C9739B82-8984-40DB-B996-9B8D8627A32C}" name="Year"/>
    <tableColumn id="2" xr3:uid="{08E16D7C-C4DF-4A33-A685-64A75F58B9D7}" name="2018"/>
    <tableColumn id="3" xr3:uid="{013067E9-DB4E-4F60-8D01-BAECAF87E21C}" name="2019"/>
    <tableColumn id="4" xr3:uid="{101A92F7-C0B5-4835-9EC4-8BC3B1088327}" name="2020"/>
    <tableColumn id="5" xr3:uid="{DA735DB0-17DB-4EE5-917B-D060DAB3DBCC}" name="2021"/>
    <tableColumn id="6" xr3:uid="{C0450A08-E7D4-4386-A3BC-B1A718F4773B}" name="2022"/>
    <tableColumn id="7" xr3:uid="{EA58CC89-1F29-4058-97AD-4C7D9C2CE53E}" name="2023"/>
    <tableColumn id="8" xr3:uid="{A75316EA-B4D4-4AB6-9348-1427E7FFBF1D}" name="20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11EA3-15F6-4F2F-823D-0093A9DAFC3F}">
  <dimension ref="A1:AA31"/>
  <sheetViews>
    <sheetView topLeftCell="A7" zoomScale="145" zoomScaleNormal="145" workbookViewId="0">
      <selection activeCell="D20" sqref="D20"/>
    </sheetView>
  </sheetViews>
  <sheetFormatPr defaultRowHeight="15" x14ac:dyDescent="0.25"/>
  <cols>
    <col min="4" max="4" width="18.28515625" customWidth="1"/>
    <col min="5" max="5" width="14.42578125" customWidth="1"/>
    <col min="6" max="6" width="19.85546875" customWidth="1"/>
    <col min="7" max="7" width="13.140625" customWidth="1"/>
    <col min="8" max="8" width="13.85546875" customWidth="1"/>
    <col min="9" max="9" width="12.42578125" customWidth="1"/>
    <col min="10" max="10" width="11.85546875" customWidth="1"/>
    <col min="11" max="11" width="11.28515625" customWidth="1"/>
    <col min="13" max="13" width="12.28515625" customWidth="1"/>
    <col min="14" max="14" width="11.5703125" customWidth="1"/>
    <col min="16" max="16" width="11.7109375" customWidth="1"/>
    <col min="17" max="17" width="12.140625" customWidth="1"/>
    <col min="19" max="19" width="13.42578125" customWidth="1"/>
    <col min="20" max="20" width="13" customWidth="1"/>
    <col min="22" max="22" width="12.7109375" customWidth="1"/>
    <col min="23" max="23" width="12.140625" customWidth="1"/>
    <col min="25" max="25" width="11.5703125" customWidth="1"/>
    <col min="26" max="26" width="10.85546875" customWidth="1"/>
    <col min="27" max="27" width="9.42578125" customWidth="1"/>
  </cols>
  <sheetData>
    <row r="1" spans="1:27" x14ac:dyDescent="0.25">
      <c r="A1" t="s">
        <v>0</v>
      </c>
      <c r="E1">
        <v>2018</v>
      </c>
      <c r="F1" t="s">
        <v>15</v>
      </c>
      <c r="H1">
        <v>2019</v>
      </c>
      <c r="I1" t="s">
        <v>16</v>
      </c>
      <c r="K1">
        <v>2020</v>
      </c>
      <c r="L1" t="s">
        <v>17</v>
      </c>
      <c r="N1">
        <v>2021</v>
      </c>
      <c r="O1" t="s">
        <v>18</v>
      </c>
      <c r="Q1">
        <v>2022</v>
      </c>
      <c r="R1" t="s">
        <v>19</v>
      </c>
      <c r="T1">
        <v>2023</v>
      </c>
      <c r="U1" t="s">
        <v>20</v>
      </c>
      <c r="W1">
        <v>2024</v>
      </c>
      <c r="X1" t="s">
        <v>23</v>
      </c>
      <c r="Z1">
        <v>2025</v>
      </c>
      <c r="AA1" t="s">
        <v>24</v>
      </c>
    </row>
    <row r="2" spans="1:27" x14ac:dyDescent="0.25">
      <c r="A2" t="s">
        <v>11</v>
      </c>
      <c r="C2" t="s">
        <v>1</v>
      </c>
      <c r="D2" s="1">
        <v>43083</v>
      </c>
      <c r="E2" s="1">
        <v>43119</v>
      </c>
      <c r="F2" s="2">
        <f>_xlfn.DAYS(E2,D2)</f>
        <v>36</v>
      </c>
      <c r="G2" s="1">
        <v>43446</v>
      </c>
      <c r="H2" s="1">
        <v>43472</v>
      </c>
      <c r="I2" s="2">
        <f>_xlfn.DAYS(H2,G2)</f>
        <v>26</v>
      </c>
      <c r="J2" s="1">
        <v>43825</v>
      </c>
      <c r="K2" s="1">
        <v>43850</v>
      </c>
      <c r="L2" s="2">
        <f>_xlfn.DAYS(K2,J2)</f>
        <v>25</v>
      </c>
      <c r="M2" s="1">
        <v>44172</v>
      </c>
      <c r="N2" s="1">
        <v>44198</v>
      </c>
      <c r="O2" s="2">
        <f>_xlfn.DAYS(N2,M2)</f>
        <v>26</v>
      </c>
      <c r="P2" s="1">
        <v>44548</v>
      </c>
      <c r="Q2" s="1">
        <v>44577</v>
      </c>
      <c r="R2" s="2">
        <f>_xlfn.DAYS(Q2,P2)</f>
        <v>29</v>
      </c>
      <c r="S2" s="1">
        <v>44926</v>
      </c>
      <c r="T2" s="1">
        <v>44951</v>
      </c>
      <c r="U2" s="2">
        <f>_xlfn.DAYS(T2,S2)</f>
        <v>25</v>
      </c>
      <c r="V2" s="1">
        <v>45270</v>
      </c>
      <c r="W2" s="1">
        <v>45294</v>
      </c>
      <c r="X2">
        <f>_xlfn.DAYS(W2,V2)</f>
        <v>24</v>
      </c>
      <c r="Y2" s="1">
        <v>45648</v>
      </c>
      <c r="Z2" s="1">
        <v>45671</v>
      </c>
      <c r="AA2">
        <f>_xlfn.DAYS(Z2,Y2)</f>
        <v>23</v>
      </c>
    </row>
    <row r="3" spans="1:27" x14ac:dyDescent="0.25">
      <c r="A3" t="s">
        <v>10</v>
      </c>
      <c r="C3" t="s">
        <v>2</v>
      </c>
      <c r="D3" s="1">
        <v>43119</v>
      </c>
      <c r="E3" s="1">
        <v>43146</v>
      </c>
      <c r="F3" s="2">
        <f t="shared" ref="F3:F14" si="0">_xlfn.DAYS(E3,D3)</f>
        <v>27</v>
      </c>
      <c r="G3" s="1">
        <v>43472</v>
      </c>
      <c r="H3" s="1">
        <v>43498</v>
      </c>
      <c r="I3" s="2">
        <f t="shared" ref="I3:I14" si="1">_xlfn.DAYS(H3,G3)</f>
        <v>26</v>
      </c>
      <c r="J3" s="1">
        <v>43850</v>
      </c>
      <c r="K3" s="1">
        <v>43877</v>
      </c>
      <c r="L3" s="2">
        <f t="shared" ref="L3:L13" si="2">_xlfn.DAYS(K3,J3)</f>
        <v>27</v>
      </c>
      <c r="M3" s="1">
        <v>44198</v>
      </c>
      <c r="N3" s="1">
        <v>44223</v>
      </c>
      <c r="O3" s="2">
        <f t="shared" ref="O3:O14" si="3">_xlfn.DAYS(N3,M3)</f>
        <v>25</v>
      </c>
      <c r="P3" s="1">
        <v>44577</v>
      </c>
      <c r="Q3" s="1">
        <v>44603</v>
      </c>
      <c r="R3" s="2">
        <f t="shared" ref="R3:R7" si="4">_xlfn.DAYS(Q3,P3)</f>
        <v>26</v>
      </c>
      <c r="S3" s="1">
        <v>44951</v>
      </c>
      <c r="T3" s="1">
        <v>44978</v>
      </c>
      <c r="U3" s="2">
        <f t="shared" ref="U3:U14" si="5">_xlfn.DAYS(T3,S3)</f>
        <v>27</v>
      </c>
      <c r="V3" s="1">
        <v>45294</v>
      </c>
      <c r="W3" s="1">
        <v>45323</v>
      </c>
      <c r="X3">
        <f t="shared" ref="X3:X15" si="6">_xlfn.DAYS(W3,V3)</f>
        <v>29</v>
      </c>
      <c r="Y3" s="1">
        <v>45671</v>
      </c>
      <c r="Z3" s="1">
        <v>45700</v>
      </c>
      <c r="AA3">
        <f>_xlfn.DAYS(Z3,Y3)</f>
        <v>29</v>
      </c>
    </row>
    <row r="4" spans="1:27" x14ac:dyDescent="0.25">
      <c r="A4" t="s">
        <v>9</v>
      </c>
      <c r="C4" t="s">
        <v>3</v>
      </c>
      <c r="D4" s="1">
        <v>43146</v>
      </c>
      <c r="E4" s="1">
        <v>43177</v>
      </c>
      <c r="F4" s="2">
        <f>_xlfn.DAYS(E4,D4)</f>
        <v>31</v>
      </c>
      <c r="G4" s="1">
        <v>43498</v>
      </c>
      <c r="H4" s="1">
        <v>43523</v>
      </c>
      <c r="I4" s="2">
        <f t="shared" si="1"/>
        <v>25</v>
      </c>
      <c r="J4" s="1">
        <v>43877</v>
      </c>
      <c r="K4" s="1">
        <v>43905</v>
      </c>
      <c r="L4" s="2">
        <f t="shared" si="2"/>
        <v>28</v>
      </c>
      <c r="M4" s="1">
        <v>44223</v>
      </c>
      <c r="N4" s="1">
        <v>44251</v>
      </c>
      <c r="O4" s="2">
        <f t="shared" si="3"/>
        <v>28</v>
      </c>
      <c r="P4" s="1">
        <v>44603</v>
      </c>
      <c r="Q4" s="1">
        <v>44628</v>
      </c>
      <c r="R4" s="2">
        <f t="shared" si="4"/>
        <v>25</v>
      </c>
      <c r="S4" s="1">
        <v>44978</v>
      </c>
      <c r="T4" s="1">
        <v>45004</v>
      </c>
      <c r="U4" s="2">
        <f t="shared" si="5"/>
        <v>26</v>
      </c>
      <c r="V4" s="1">
        <v>45323</v>
      </c>
      <c r="W4" s="1">
        <v>45350</v>
      </c>
      <c r="X4">
        <f t="shared" si="6"/>
        <v>27</v>
      </c>
      <c r="Y4" s="1"/>
    </row>
    <row r="5" spans="1:27" x14ac:dyDescent="0.25">
      <c r="A5" t="s">
        <v>13</v>
      </c>
      <c r="C5" t="s">
        <v>4</v>
      </c>
      <c r="D5" s="1">
        <v>43177</v>
      </c>
      <c r="E5" s="1">
        <v>43203</v>
      </c>
      <c r="F5" s="2">
        <f t="shared" si="0"/>
        <v>26</v>
      </c>
      <c r="G5" s="1">
        <v>43523</v>
      </c>
      <c r="H5" s="1">
        <v>43552</v>
      </c>
      <c r="I5" s="2">
        <f t="shared" si="1"/>
        <v>29</v>
      </c>
      <c r="J5" s="1">
        <v>43905</v>
      </c>
      <c r="K5" s="1">
        <v>43932</v>
      </c>
      <c r="L5" s="2">
        <f t="shared" si="2"/>
        <v>27</v>
      </c>
      <c r="M5" s="1">
        <v>44251</v>
      </c>
      <c r="N5" s="1">
        <v>44279</v>
      </c>
      <c r="O5" s="2">
        <f t="shared" si="3"/>
        <v>28</v>
      </c>
      <c r="P5" s="1">
        <v>44628</v>
      </c>
      <c r="Q5" s="1">
        <v>44654</v>
      </c>
      <c r="R5" s="2">
        <f t="shared" si="4"/>
        <v>26</v>
      </c>
      <c r="S5" s="1">
        <v>45004</v>
      </c>
      <c r="T5" s="1">
        <v>45032</v>
      </c>
      <c r="U5" s="2">
        <f t="shared" si="5"/>
        <v>28</v>
      </c>
      <c r="V5" s="1">
        <v>45350</v>
      </c>
      <c r="W5" s="1">
        <v>45376</v>
      </c>
      <c r="X5">
        <f t="shared" si="6"/>
        <v>26</v>
      </c>
    </row>
    <row r="6" spans="1:27" x14ac:dyDescent="0.25">
      <c r="A6" t="s">
        <v>12</v>
      </c>
      <c r="C6" t="s">
        <v>5</v>
      </c>
      <c r="D6" s="1">
        <v>43203</v>
      </c>
      <c r="E6" s="1">
        <v>43232</v>
      </c>
      <c r="F6" s="2">
        <f t="shared" si="0"/>
        <v>29</v>
      </c>
      <c r="G6" s="1">
        <v>43552</v>
      </c>
      <c r="H6" s="1">
        <v>43578</v>
      </c>
      <c r="I6" s="2">
        <f t="shared" si="1"/>
        <v>26</v>
      </c>
      <c r="J6" s="1">
        <v>43932</v>
      </c>
      <c r="K6" s="1">
        <v>43955</v>
      </c>
      <c r="L6" s="2">
        <f t="shared" si="2"/>
        <v>23</v>
      </c>
      <c r="M6" s="1">
        <v>44279</v>
      </c>
      <c r="N6" s="1">
        <v>44306</v>
      </c>
      <c r="O6" s="2">
        <f t="shared" si="3"/>
        <v>27</v>
      </c>
      <c r="P6" s="1">
        <v>44654</v>
      </c>
      <c r="Q6" s="1">
        <v>44683</v>
      </c>
      <c r="R6" s="2">
        <f t="shared" si="4"/>
        <v>29</v>
      </c>
      <c r="S6" s="1">
        <v>45032</v>
      </c>
      <c r="T6" s="1">
        <v>45058</v>
      </c>
      <c r="U6" s="2">
        <f t="shared" si="5"/>
        <v>26</v>
      </c>
      <c r="V6" s="1">
        <v>45376</v>
      </c>
      <c r="W6" s="1">
        <v>45403</v>
      </c>
      <c r="X6">
        <f t="shared" si="6"/>
        <v>27</v>
      </c>
    </row>
    <row r="7" spans="1:27" x14ac:dyDescent="0.25">
      <c r="A7" t="s">
        <v>7</v>
      </c>
      <c r="C7" t="s">
        <v>6</v>
      </c>
      <c r="D7" s="1">
        <v>43232</v>
      </c>
      <c r="E7" s="1">
        <v>43260</v>
      </c>
      <c r="F7" s="2">
        <f t="shared" si="0"/>
        <v>28</v>
      </c>
      <c r="G7" s="1">
        <v>43578</v>
      </c>
      <c r="H7" s="1">
        <v>43606</v>
      </c>
      <c r="I7" s="2">
        <f t="shared" si="1"/>
        <v>28</v>
      </c>
      <c r="J7" s="1">
        <v>43955</v>
      </c>
      <c r="K7" s="1">
        <v>43984</v>
      </c>
      <c r="L7" s="2">
        <f t="shared" si="2"/>
        <v>29</v>
      </c>
      <c r="M7" s="1">
        <v>44306</v>
      </c>
      <c r="N7" s="1">
        <v>44333</v>
      </c>
      <c r="O7" s="2">
        <f t="shared" si="3"/>
        <v>27</v>
      </c>
      <c r="P7" s="1">
        <v>44683</v>
      </c>
      <c r="Q7" s="1">
        <v>44714</v>
      </c>
      <c r="R7" s="2">
        <f t="shared" si="4"/>
        <v>31</v>
      </c>
      <c r="S7" s="1">
        <v>45058</v>
      </c>
      <c r="T7" s="1">
        <v>45085</v>
      </c>
      <c r="U7" s="2">
        <f t="shared" si="5"/>
        <v>27</v>
      </c>
      <c r="V7" s="1">
        <v>45403</v>
      </c>
      <c r="W7" s="1">
        <v>45431</v>
      </c>
      <c r="X7">
        <f t="shared" si="6"/>
        <v>28</v>
      </c>
    </row>
    <row r="8" spans="1:27" x14ac:dyDescent="0.25">
      <c r="A8" t="s">
        <v>14</v>
      </c>
      <c r="C8" t="s">
        <v>7</v>
      </c>
      <c r="D8" s="1">
        <v>43260</v>
      </c>
      <c r="E8" s="1">
        <v>43287</v>
      </c>
      <c r="F8" s="2">
        <f t="shared" si="0"/>
        <v>27</v>
      </c>
      <c r="G8" s="1">
        <v>43606</v>
      </c>
      <c r="H8" s="1">
        <v>43632</v>
      </c>
      <c r="I8" s="2">
        <f t="shared" si="1"/>
        <v>26</v>
      </c>
      <c r="J8" s="1">
        <v>43984</v>
      </c>
      <c r="K8" s="1">
        <v>44014</v>
      </c>
      <c r="L8" s="2">
        <f t="shared" si="2"/>
        <v>30</v>
      </c>
      <c r="M8" s="1">
        <v>44333</v>
      </c>
      <c r="N8" s="1">
        <v>44358</v>
      </c>
      <c r="O8" s="2">
        <f t="shared" si="3"/>
        <v>25</v>
      </c>
      <c r="P8" s="1">
        <v>44714</v>
      </c>
      <c r="Q8" s="1">
        <v>44740</v>
      </c>
      <c r="R8" s="2">
        <f t="shared" ref="R8:R15" si="7">_xlfn.DAYS(Q8,P8)</f>
        <v>26</v>
      </c>
      <c r="S8" s="1">
        <v>45085</v>
      </c>
      <c r="T8" s="1">
        <v>45112</v>
      </c>
      <c r="U8" s="2">
        <f t="shared" si="5"/>
        <v>27</v>
      </c>
      <c r="V8" s="1">
        <v>45431</v>
      </c>
      <c r="W8" s="1">
        <v>45457</v>
      </c>
      <c r="X8">
        <f t="shared" si="6"/>
        <v>26</v>
      </c>
    </row>
    <row r="9" spans="1:27" x14ac:dyDescent="0.25">
      <c r="A9" t="s">
        <v>5</v>
      </c>
      <c r="C9" t="s">
        <v>12</v>
      </c>
      <c r="D9" s="1">
        <v>43287</v>
      </c>
      <c r="E9" s="1">
        <v>43311</v>
      </c>
      <c r="F9" s="2">
        <f t="shared" si="0"/>
        <v>24</v>
      </c>
      <c r="G9" s="1">
        <v>43632</v>
      </c>
      <c r="H9" s="1">
        <v>43663</v>
      </c>
      <c r="I9" s="2">
        <f t="shared" si="1"/>
        <v>31</v>
      </c>
      <c r="J9" s="1">
        <v>44014</v>
      </c>
      <c r="K9" s="1">
        <v>44047</v>
      </c>
      <c r="L9" s="2">
        <f t="shared" si="2"/>
        <v>33</v>
      </c>
      <c r="M9" s="1">
        <v>44358</v>
      </c>
      <c r="N9" s="1">
        <v>44390</v>
      </c>
      <c r="O9" s="2">
        <f t="shared" si="3"/>
        <v>32</v>
      </c>
      <c r="P9" s="1">
        <v>44740</v>
      </c>
      <c r="Q9" s="1">
        <v>44767</v>
      </c>
      <c r="R9" s="2">
        <f t="shared" si="7"/>
        <v>27</v>
      </c>
      <c r="S9" s="1">
        <v>45112</v>
      </c>
      <c r="T9" s="1">
        <v>45140</v>
      </c>
      <c r="U9" s="2">
        <f t="shared" si="5"/>
        <v>28</v>
      </c>
      <c r="V9" s="1">
        <v>45457</v>
      </c>
      <c r="W9" s="1">
        <v>45485</v>
      </c>
      <c r="X9">
        <f t="shared" si="6"/>
        <v>28</v>
      </c>
    </row>
    <row r="10" spans="1:27" x14ac:dyDescent="0.25">
      <c r="A10" t="s">
        <v>4</v>
      </c>
      <c r="C10" t="s">
        <v>8</v>
      </c>
      <c r="D10" s="1">
        <v>43311</v>
      </c>
      <c r="E10" s="1">
        <v>43339</v>
      </c>
      <c r="F10" s="2">
        <f t="shared" si="0"/>
        <v>28</v>
      </c>
      <c r="G10" s="1">
        <v>43663</v>
      </c>
      <c r="H10" s="1">
        <v>43697</v>
      </c>
      <c r="I10" s="2">
        <f t="shared" si="1"/>
        <v>34</v>
      </c>
      <c r="J10" s="1">
        <v>44047</v>
      </c>
      <c r="K10" s="1">
        <v>44092</v>
      </c>
      <c r="L10" s="2">
        <f t="shared" si="2"/>
        <v>45</v>
      </c>
      <c r="M10" s="1">
        <v>44390</v>
      </c>
      <c r="N10" s="1">
        <v>44419</v>
      </c>
      <c r="O10" s="2">
        <f t="shared" si="3"/>
        <v>29</v>
      </c>
      <c r="P10" s="1">
        <v>44767</v>
      </c>
      <c r="Q10" s="1">
        <v>44793</v>
      </c>
      <c r="R10" s="2">
        <f t="shared" si="7"/>
        <v>26</v>
      </c>
      <c r="S10" s="1">
        <v>45140</v>
      </c>
      <c r="T10" s="1">
        <v>45165</v>
      </c>
      <c r="U10" s="2">
        <f t="shared" si="5"/>
        <v>25</v>
      </c>
      <c r="V10" s="1">
        <v>45485</v>
      </c>
      <c r="W10" s="1">
        <v>45516</v>
      </c>
      <c r="X10">
        <f t="shared" si="6"/>
        <v>31</v>
      </c>
    </row>
    <row r="11" spans="1:27" x14ac:dyDescent="0.25">
      <c r="A11" t="s">
        <v>3</v>
      </c>
      <c r="C11" t="s">
        <v>9</v>
      </c>
      <c r="D11" s="1">
        <v>43339</v>
      </c>
      <c r="E11" s="1">
        <v>43363</v>
      </c>
      <c r="F11" s="2">
        <f t="shared" si="0"/>
        <v>24</v>
      </c>
      <c r="G11" s="1">
        <v>43697</v>
      </c>
      <c r="H11" s="1">
        <v>43741</v>
      </c>
      <c r="I11" s="2">
        <f t="shared" si="1"/>
        <v>44</v>
      </c>
      <c r="J11" s="1">
        <v>44092</v>
      </c>
      <c r="K11" s="1">
        <v>44117</v>
      </c>
      <c r="L11" s="2">
        <f t="shared" si="2"/>
        <v>25</v>
      </c>
      <c r="M11" s="1">
        <v>44419</v>
      </c>
      <c r="N11" s="1">
        <v>44446</v>
      </c>
      <c r="O11" s="2">
        <f t="shared" si="3"/>
        <v>27</v>
      </c>
      <c r="P11" s="1">
        <v>44793</v>
      </c>
      <c r="Q11" s="1">
        <v>44819</v>
      </c>
      <c r="R11" s="2">
        <f t="shared" si="7"/>
        <v>26</v>
      </c>
      <c r="S11" s="1">
        <v>45165</v>
      </c>
      <c r="T11" s="1">
        <v>45192</v>
      </c>
      <c r="U11" s="2">
        <f t="shared" si="5"/>
        <v>27</v>
      </c>
      <c r="V11" s="1">
        <v>45516</v>
      </c>
      <c r="W11" s="1">
        <v>45543</v>
      </c>
      <c r="X11">
        <f t="shared" si="6"/>
        <v>27</v>
      </c>
    </row>
    <row r="12" spans="1:27" x14ac:dyDescent="0.25">
      <c r="A12" t="s">
        <v>2</v>
      </c>
      <c r="C12" t="s">
        <v>10</v>
      </c>
      <c r="D12" s="1">
        <v>43363</v>
      </c>
      <c r="E12" s="1">
        <v>43393</v>
      </c>
      <c r="F12" s="2">
        <f>_xlfn.DAYS(E12,D12)</f>
        <v>30</v>
      </c>
      <c r="G12" s="1">
        <v>43741</v>
      </c>
      <c r="H12" s="1">
        <v>43769</v>
      </c>
      <c r="I12" s="2">
        <f t="shared" si="1"/>
        <v>28</v>
      </c>
      <c r="J12" s="1">
        <v>44117</v>
      </c>
      <c r="K12" s="1">
        <v>44146</v>
      </c>
      <c r="L12" s="2">
        <f t="shared" si="2"/>
        <v>29</v>
      </c>
      <c r="M12" s="1">
        <v>44446</v>
      </c>
      <c r="N12" s="1">
        <v>44496</v>
      </c>
      <c r="O12" s="2">
        <f t="shared" si="3"/>
        <v>50</v>
      </c>
      <c r="P12" s="1">
        <v>44819</v>
      </c>
      <c r="Q12" s="1">
        <v>44845</v>
      </c>
      <c r="R12" s="2">
        <f t="shared" si="7"/>
        <v>26</v>
      </c>
      <c r="S12" s="1">
        <v>45192</v>
      </c>
      <c r="T12" s="1">
        <v>45217</v>
      </c>
      <c r="U12" s="2">
        <f t="shared" si="5"/>
        <v>25</v>
      </c>
      <c r="V12" s="1">
        <v>45543</v>
      </c>
      <c r="W12" s="1">
        <v>45567</v>
      </c>
      <c r="X12">
        <f t="shared" si="6"/>
        <v>24</v>
      </c>
    </row>
    <row r="13" spans="1:27" x14ac:dyDescent="0.25">
      <c r="A13" t="s">
        <v>1</v>
      </c>
      <c r="C13" t="s">
        <v>11</v>
      </c>
      <c r="D13" s="1">
        <v>43393</v>
      </c>
      <c r="E13" s="1">
        <v>43418</v>
      </c>
      <c r="F13" s="2">
        <f t="shared" si="0"/>
        <v>25</v>
      </c>
      <c r="G13" s="1">
        <v>43769</v>
      </c>
      <c r="H13" s="1">
        <v>43798</v>
      </c>
      <c r="I13" s="2">
        <f t="shared" si="1"/>
        <v>29</v>
      </c>
      <c r="J13" s="1">
        <v>44146</v>
      </c>
      <c r="K13" s="1">
        <v>44172</v>
      </c>
      <c r="L13" s="2">
        <f t="shared" si="2"/>
        <v>26</v>
      </c>
      <c r="M13" s="1">
        <v>44496</v>
      </c>
      <c r="N13" s="1">
        <v>44523</v>
      </c>
      <c r="O13" s="2">
        <f t="shared" si="3"/>
        <v>27</v>
      </c>
      <c r="P13" s="1">
        <v>44845</v>
      </c>
      <c r="Q13" s="1">
        <v>44874</v>
      </c>
      <c r="R13" s="2">
        <f t="shared" si="7"/>
        <v>29</v>
      </c>
      <c r="S13" s="1">
        <v>45217</v>
      </c>
      <c r="T13" s="1">
        <v>45242</v>
      </c>
      <c r="U13" s="2">
        <f t="shared" si="5"/>
        <v>25</v>
      </c>
      <c r="V13" s="1">
        <v>45567</v>
      </c>
      <c r="W13" s="1">
        <v>45593</v>
      </c>
      <c r="X13">
        <f t="shared" si="6"/>
        <v>26</v>
      </c>
    </row>
    <row r="14" spans="1:27" x14ac:dyDescent="0.25">
      <c r="D14" s="1">
        <v>43418</v>
      </c>
      <c r="E14" s="1">
        <v>43446</v>
      </c>
      <c r="F14" s="2">
        <f t="shared" si="0"/>
        <v>28</v>
      </c>
      <c r="G14" s="1">
        <v>43798</v>
      </c>
      <c r="H14" s="1">
        <v>43825</v>
      </c>
      <c r="I14" s="2">
        <f t="shared" si="1"/>
        <v>27</v>
      </c>
      <c r="L14" s="2">
        <f>SUM(L2:L13)</f>
        <v>347</v>
      </c>
      <c r="M14" s="1">
        <v>44523</v>
      </c>
      <c r="N14" s="1">
        <v>44548</v>
      </c>
      <c r="O14" s="2">
        <f t="shared" si="3"/>
        <v>25</v>
      </c>
      <c r="P14" s="1">
        <v>44874</v>
      </c>
      <c r="Q14" s="1">
        <v>44899</v>
      </c>
      <c r="R14" s="2">
        <f t="shared" si="7"/>
        <v>25</v>
      </c>
      <c r="S14" s="1">
        <v>45242</v>
      </c>
      <c r="T14" s="1">
        <v>45270</v>
      </c>
      <c r="U14" s="2">
        <f t="shared" si="5"/>
        <v>28</v>
      </c>
      <c r="V14" s="1">
        <v>45593</v>
      </c>
      <c r="W14" s="1">
        <v>45622</v>
      </c>
      <c r="X14">
        <f t="shared" si="6"/>
        <v>29</v>
      </c>
    </row>
    <row r="15" spans="1:27" x14ac:dyDescent="0.25">
      <c r="F15" s="2">
        <f>SUM(F2:F14)</f>
        <v>363</v>
      </c>
      <c r="I15" s="2">
        <f>SUM(I2:I14)</f>
        <v>379</v>
      </c>
      <c r="O15" s="2">
        <f>SUM(O2:O14)</f>
        <v>376</v>
      </c>
      <c r="P15" s="1">
        <v>44899</v>
      </c>
      <c r="Q15" s="1">
        <v>44926</v>
      </c>
      <c r="R15" s="2">
        <f t="shared" si="7"/>
        <v>27</v>
      </c>
      <c r="U15" s="2">
        <f>SUM(U2:U14)</f>
        <v>344</v>
      </c>
      <c r="V15" s="1">
        <v>45622</v>
      </c>
      <c r="W15" s="1">
        <v>45648</v>
      </c>
      <c r="X15">
        <f t="shared" si="6"/>
        <v>26</v>
      </c>
    </row>
    <row r="16" spans="1:27" x14ac:dyDescent="0.25">
      <c r="R16" s="2">
        <f>SUM(R2:R15)</f>
        <v>378</v>
      </c>
      <c r="X16">
        <f>SUM(X2:X15)</f>
        <v>378</v>
      </c>
    </row>
    <row r="19" spans="4:24" x14ac:dyDescent="0.25">
      <c r="D19" s="1"/>
      <c r="E19" s="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4:24" x14ac:dyDescent="0.25">
      <c r="D20" s="1"/>
      <c r="E20" s="1"/>
    </row>
    <row r="21" spans="4:24" x14ac:dyDescent="0.25">
      <c r="D21" s="1"/>
      <c r="E21" s="1"/>
    </row>
    <row r="22" spans="4:24" x14ac:dyDescent="0.25">
      <c r="D22" s="1"/>
      <c r="E22" s="1"/>
    </row>
    <row r="23" spans="4:24" x14ac:dyDescent="0.25">
      <c r="D23" s="3"/>
      <c r="E23" s="3"/>
    </row>
    <row r="24" spans="4:24" x14ac:dyDescent="0.25">
      <c r="D24" s="3"/>
      <c r="E24" s="3"/>
    </row>
    <row r="25" spans="4:24" x14ac:dyDescent="0.25">
      <c r="D25" s="3"/>
      <c r="E25" s="3"/>
    </row>
    <row r="26" spans="4:24" x14ac:dyDescent="0.25">
      <c r="D26" s="3"/>
      <c r="E26" s="3"/>
    </row>
    <row r="27" spans="4:24" x14ac:dyDescent="0.25">
      <c r="D27" s="3"/>
      <c r="E27" s="3"/>
    </row>
    <row r="28" spans="4:24" x14ac:dyDescent="0.25">
      <c r="D28" s="3"/>
      <c r="E28" s="3"/>
      <c r="F28" s="3"/>
    </row>
    <row r="29" spans="4:24" x14ac:dyDescent="0.25">
      <c r="D29" s="3"/>
      <c r="E29" s="3"/>
    </row>
    <row r="30" spans="4:24" x14ac:dyDescent="0.25">
      <c r="D30" s="1"/>
      <c r="E30" s="1"/>
    </row>
    <row r="31" spans="4:24" x14ac:dyDescent="0.25">
      <c r="D31" s="1"/>
      <c r="E31" s="1"/>
    </row>
  </sheetData>
  <conditionalFormatting sqref="H2:H14">
    <cfRule type="timePeriod" dxfId="7" priority="1" timePeriod="lastMonth">
      <formula>AND(MONTH(H2)=MONTH(EDATE(TODAY(),0-1)),YEAR(H2)=YEAR(EDATE(TODAY(),0-1)))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5429-2519-43EF-9F48-95A090DE1CDE}">
  <dimension ref="A1:H19"/>
  <sheetViews>
    <sheetView tabSelected="1" workbookViewId="0">
      <selection activeCell="B1" sqref="B1:C8"/>
    </sheetView>
  </sheetViews>
  <sheetFormatPr defaultRowHeight="15" x14ac:dyDescent="0.25"/>
  <cols>
    <col min="1" max="1" width="17.140625" customWidth="1"/>
    <col min="2" max="2" width="17.42578125" customWidth="1"/>
    <col min="3" max="3" width="18.28515625" customWidth="1"/>
  </cols>
  <sheetData>
    <row r="1" spans="1:3" x14ac:dyDescent="0.25">
      <c r="A1" t="s">
        <v>21</v>
      </c>
      <c r="B1" t="s">
        <v>32</v>
      </c>
      <c r="C1" t="s">
        <v>33</v>
      </c>
    </row>
    <row r="2" spans="1:3" x14ac:dyDescent="0.25">
      <c r="A2">
        <v>2018</v>
      </c>
      <c r="B2" s="3">
        <v>27.9</v>
      </c>
      <c r="C2" s="3">
        <v>13.95</v>
      </c>
    </row>
    <row r="3" spans="1:3" x14ac:dyDescent="0.25">
      <c r="A3">
        <v>2019</v>
      </c>
      <c r="B3" s="3">
        <v>29.2</v>
      </c>
      <c r="C3" s="3">
        <v>14.6</v>
      </c>
    </row>
    <row r="4" spans="1:3" x14ac:dyDescent="0.25">
      <c r="A4">
        <v>2020</v>
      </c>
      <c r="B4" s="3">
        <v>28.9</v>
      </c>
      <c r="C4" s="3">
        <v>14.45</v>
      </c>
    </row>
    <row r="5" spans="1:3" x14ac:dyDescent="0.25">
      <c r="A5">
        <v>2021</v>
      </c>
      <c r="B5" s="3">
        <v>28.9</v>
      </c>
      <c r="C5" s="3">
        <v>14.45</v>
      </c>
    </row>
    <row r="6" spans="1:3" x14ac:dyDescent="0.25">
      <c r="A6">
        <v>2022</v>
      </c>
      <c r="B6" s="3">
        <v>27</v>
      </c>
      <c r="C6" s="3">
        <v>13.5</v>
      </c>
    </row>
    <row r="7" spans="1:3" x14ac:dyDescent="0.25">
      <c r="A7">
        <v>2023</v>
      </c>
      <c r="B7" s="3">
        <v>26.5</v>
      </c>
      <c r="C7" s="3">
        <v>13.25</v>
      </c>
    </row>
    <row r="8" spans="1:3" x14ac:dyDescent="0.25">
      <c r="A8">
        <v>2024</v>
      </c>
      <c r="B8" s="3">
        <v>27</v>
      </c>
      <c r="C8" s="3">
        <v>13.5</v>
      </c>
    </row>
    <row r="17" spans="1:8" x14ac:dyDescent="0.25">
      <c r="A17" t="s">
        <v>21</v>
      </c>
      <c r="B17" t="s">
        <v>25</v>
      </c>
      <c r="C17" t="s">
        <v>26</v>
      </c>
      <c r="D17" t="s">
        <v>27</v>
      </c>
      <c r="E17" t="s">
        <v>28</v>
      </c>
      <c r="F17" t="s">
        <v>29</v>
      </c>
      <c r="G17" t="s">
        <v>30</v>
      </c>
      <c r="H17" t="s">
        <v>31</v>
      </c>
    </row>
    <row r="18" spans="1:8" x14ac:dyDescent="0.25">
      <c r="A18" t="s">
        <v>32</v>
      </c>
      <c r="B18" s="3">
        <v>27.9</v>
      </c>
      <c r="C18" s="3">
        <v>29.2</v>
      </c>
      <c r="D18" s="3">
        <v>28.9</v>
      </c>
      <c r="E18" s="3">
        <v>28.9</v>
      </c>
      <c r="F18" s="3">
        <v>27</v>
      </c>
      <c r="G18" s="3">
        <v>26.5</v>
      </c>
      <c r="H18" s="3">
        <v>27</v>
      </c>
    </row>
    <row r="19" spans="1:8" x14ac:dyDescent="0.25">
      <c r="A19" t="s">
        <v>22</v>
      </c>
      <c r="B19" s="3">
        <v>13.95</v>
      </c>
      <c r="C19" s="3">
        <v>14.6</v>
      </c>
      <c r="D19" s="3">
        <v>14.45</v>
      </c>
      <c r="E19" s="3">
        <v>14.45</v>
      </c>
      <c r="F19" s="3">
        <v>13.5</v>
      </c>
      <c r="G19" s="3">
        <v>13.25</v>
      </c>
      <c r="H19" s="3">
        <v>13.5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5E10C-050B-4818-81C2-90625C9307B1}">
  <dimension ref="A1:H15"/>
  <sheetViews>
    <sheetView topLeftCell="F7" workbookViewId="0">
      <selection activeCell="C17" sqref="C17"/>
    </sheetView>
  </sheetViews>
  <sheetFormatPr defaultRowHeight="15" x14ac:dyDescent="0.25"/>
  <sheetData>
    <row r="1" spans="1:8" x14ac:dyDescent="0.25">
      <c r="A1" t="s">
        <v>21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B2">
        <v>36</v>
      </c>
      <c r="C2">
        <v>26</v>
      </c>
      <c r="D2">
        <v>25</v>
      </c>
      <c r="E2">
        <v>26</v>
      </c>
      <c r="F2">
        <v>29</v>
      </c>
      <c r="G2">
        <v>25</v>
      </c>
      <c r="H2">
        <v>24</v>
      </c>
    </row>
    <row r="3" spans="1:8" x14ac:dyDescent="0.25">
      <c r="B3">
        <v>27</v>
      </c>
      <c r="C3">
        <v>26</v>
      </c>
      <c r="D3">
        <v>27</v>
      </c>
      <c r="E3">
        <v>25</v>
      </c>
      <c r="F3">
        <v>26</v>
      </c>
      <c r="G3">
        <v>27</v>
      </c>
      <c r="H3">
        <v>29</v>
      </c>
    </row>
    <row r="4" spans="1:8" x14ac:dyDescent="0.25">
      <c r="B4">
        <v>31</v>
      </c>
      <c r="C4">
        <v>25</v>
      </c>
      <c r="D4">
        <v>28</v>
      </c>
      <c r="E4">
        <v>28</v>
      </c>
      <c r="F4">
        <v>25</v>
      </c>
      <c r="G4">
        <v>26</v>
      </c>
      <c r="H4">
        <v>27</v>
      </c>
    </row>
    <row r="5" spans="1:8" x14ac:dyDescent="0.25">
      <c r="B5">
        <v>26</v>
      </c>
      <c r="C5">
        <v>29</v>
      </c>
      <c r="D5">
        <v>27</v>
      </c>
      <c r="E5">
        <v>28</v>
      </c>
      <c r="F5">
        <v>26</v>
      </c>
      <c r="G5">
        <v>28</v>
      </c>
      <c r="H5">
        <v>26</v>
      </c>
    </row>
    <row r="6" spans="1:8" x14ac:dyDescent="0.25">
      <c r="B6">
        <v>29</v>
      </c>
      <c r="C6">
        <v>26</v>
      </c>
      <c r="D6">
        <v>23</v>
      </c>
      <c r="E6">
        <v>27</v>
      </c>
      <c r="F6">
        <v>29</v>
      </c>
      <c r="G6">
        <v>26</v>
      </c>
      <c r="H6">
        <v>27</v>
      </c>
    </row>
    <row r="7" spans="1:8" x14ac:dyDescent="0.25">
      <c r="B7">
        <v>28</v>
      </c>
      <c r="C7">
        <v>28</v>
      </c>
      <c r="D7">
        <v>29</v>
      </c>
      <c r="E7">
        <v>27</v>
      </c>
      <c r="F7">
        <v>31</v>
      </c>
      <c r="G7">
        <v>27</v>
      </c>
      <c r="H7">
        <v>28</v>
      </c>
    </row>
    <row r="8" spans="1:8" x14ac:dyDescent="0.25">
      <c r="B8">
        <v>27</v>
      </c>
      <c r="C8">
        <v>26</v>
      </c>
      <c r="D8">
        <v>30</v>
      </c>
      <c r="E8">
        <v>25</v>
      </c>
      <c r="F8">
        <v>26</v>
      </c>
      <c r="G8">
        <v>27</v>
      </c>
      <c r="H8">
        <v>26</v>
      </c>
    </row>
    <row r="9" spans="1:8" x14ac:dyDescent="0.25">
      <c r="B9">
        <v>24</v>
      </c>
      <c r="C9">
        <v>31</v>
      </c>
      <c r="D9">
        <v>33</v>
      </c>
      <c r="E9">
        <v>32</v>
      </c>
      <c r="F9">
        <v>27</v>
      </c>
      <c r="G9">
        <v>28</v>
      </c>
      <c r="H9">
        <v>28</v>
      </c>
    </row>
    <row r="10" spans="1:8" x14ac:dyDescent="0.25">
      <c r="B10">
        <v>28</v>
      </c>
      <c r="C10">
        <v>34</v>
      </c>
      <c r="D10">
        <v>45</v>
      </c>
      <c r="E10">
        <v>29</v>
      </c>
      <c r="F10">
        <v>26</v>
      </c>
      <c r="G10">
        <v>25</v>
      </c>
      <c r="H10">
        <v>31</v>
      </c>
    </row>
    <row r="11" spans="1:8" x14ac:dyDescent="0.25">
      <c r="B11">
        <v>24</v>
      </c>
      <c r="C11">
        <v>44</v>
      </c>
      <c r="D11">
        <v>25</v>
      </c>
      <c r="E11">
        <v>27</v>
      </c>
      <c r="F11">
        <v>26</v>
      </c>
      <c r="G11">
        <v>27</v>
      </c>
      <c r="H11">
        <v>27</v>
      </c>
    </row>
    <row r="12" spans="1:8" x14ac:dyDescent="0.25">
      <c r="B12">
        <v>30</v>
      </c>
      <c r="C12">
        <v>28</v>
      </c>
      <c r="D12">
        <v>29</v>
      </c>
      <c r="E12">
        <v>50</v>
      </c>
      <c r="F12">
        <v>26</v>
      </c>
      <c r="G12">
        <v>25</v>
      </c>
      <c r="H12">
        <v>24</v>
      </c>
    </row>
    <row r="13" spans="1:8" x14ac:dyDescent="0.25">
      <c r="B13">
        <v>25</v>
      </c>
      <c r="C13">
        <v>29</v>
      </c>
      <c r="D13">
        <v>26</v>
      </c>
      <c r="E13">
        <v>27</v>
      </c>
      <c r="F13">
        <v>29</v>
      </c>
      <c r="G13">
        <v>25</v>
      </c>
      <c r="H13">
        <v>26</v>
      </c>
    </row>
    <row r="14" spans="1:8" x14ac:dyDescent="0.25">
      <c r="B14">
        <v>28</v>
      </c>
      <c r="C14">
        <v>27</v>
      </c>
      <c r="E14">
        <v>25</v>
      </c>
      <c r="F14">
        <v>25</v>
      </c>
      <c r="G14">
        <v>28</v>
      </c>
      <c r="H14">
        <v>29</v>
      </c>
    </row>
    <row r="15" spans="1:8" x14ac:dyDescent="0.25">
      <c r="F15">
        <v>27</v>
      </c>
      <c r="H15">
        <v>26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Menstral log</vt:lpstr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PEACE</dc:creator>
  <cp:lastModifiedBy>PEACE</cp:lastModifiedBy>
  <dcterms:created xsi:type="dcterms:W3CDTF">2024-11-29T09:33:36Z</dcterms:created>
  <dcterms:modified xsi:type="dcterms:W3CDTF">2025-02-26T20:43:16Z</dcterms:modified>
</cp:coreProperties>
</file>