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rysalide\DataScientest\Projet\"/>
    </mc:Choice>
  </mc:AlternateContent>
  <xr:revisionPtr revIDLastSave="0" documentId="13_ncr:1_{3B24A3F2-F97D-4C64-AB0D-9838DC9D02F6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Nom Table 1" sheetId="1" r:id="rId1"/>
    <sheet name="Nom Tab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D4" i="1"/>
  <c r="C4" i="1"/>
  <c r="H69" i="1"/>
  <c r="H68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l="1"/>
  <c r="A30" i="1" s="1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</calcChain>
</file>

<file path=xl/sharedStrings.xml><?xml version="1.0" encoding="utf-8"?>
<sst xmlns="http://schemas.openxmlformats.org/spreadsheetml/2006/main" count="915" uniqueCount="267">
  <si>
    <t>N° Col</t>
  </si>
  <si>
    <t>nom de la colonne</t>
  </si>
  <si>
    <t>Type de variable</t>
  </si>
  <si>
    <t>Description</t>
  </si>
  <si>
    <t>Type informatique</t>
  </si>
  <si>
    <t>Taux de NA</t>
  </si>
  <si>
    <t>Gestion des NA</t>
  </si>
  <si>
    <t xml:space="preserve">Distribution des valeurs </t>
  </si>
  <si>
    <t>Étendue des valeurs</t>
  </si>
  <si>
    <t>Relation entre les valeurs</t>
  </si>
  <si>
    <t>Équilibre</t>
  </si>
  <si>
    <t>Regroupement de valeurs</t>
  </si>
  <si>
    <t>Pertinence métier de la variable</t>
  </si>
  <si>
    <t>Fiabilité de la méthode d'acquisition</t>
  </si>
  <si>
    <t>Dépendances statistiques avec d'autres variables explicatives ?</t>
  </si>
  <si>
    <t>Dépendance statistique avec la variable cible ?</t>
  </si>
  <si>
    <t>Remarques sur la colonne</t>
  </si>
  <si>
    <t>Validation / Question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</si>
  <si>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</si>
  <si>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</si>
  <si>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</si>
  <si>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</si>
  <si>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 xml:space="preserve">Dans le cas des variables catégorielles donnez l'ensemble des catégories possibles.
Dans le cas des variables quantitatives détaillez la distribution. </t>
  </si>
  <si>
    <t>Quelle est la répartition des valeurs ? La répartition vous semble-t-ellle équilibrée ou trop focalisée autour d'une valeur</t>
  </si>
  <si>
    <t>Pensez vous modifier ou regrouper ou découper les valeurs ? si oui détaillez votre démarche</t>
  </si>
  <si>
    <t>Selon vous, ou l'avis d'experts que vous avez consulté, la variable vous semble-t-elle pertinente pour expliquer la variable cible. Si oui, détaillez pourquoi.</t>
  </si>
  <si>
    <t>Connaissez vous la façon dont a été acquise la données. Avez vous confiance dans les champs renseingés ? Si non, détaillez pourquoi</t>
  </si>
  <si>
    <t>Listez les variables explicatives les plus (anti)-corréllées statistiquement.</t>
  </si>
  <si>
    <t>La colonne est elle significativement corréllées à la variable cible ? Si oui ou partiellement, détaillez.</t>
  </si>
  <si>
    <t>champs libre à renseigner</t>
  </si>
  <si>
    <t>Champs reservé au mentor</t>
  </si>
  <si>
    <r>
      <rPr>
        <b/>
        <sz val="12"/>
        <rFont val="Arial"/>
      </rPr>
      <t xml:space="preserve">Nombre lignes dans la table : </t>
    </r>
    <r>
      <rPr>
        <i/>
        <sz val="12"/>
        <rFont val="Arial"/>
      </rPr>
      <t>à remplir</t>
    </r>
  </si>
  <si>
    <r>
      <rPr>
        <b/>
        <sz val="12"/>
        <rFont val="Arial"/>
      </rPr>
      <t xml:space="preserve">Disponibilité de la variable </t>
    </r>
    <r>
      <rPr>
        <b/>
        <i/>
        <sz val="12"/>
        <rFont val="Arial"/>
      </rPr>
      <t>a priori</t>
    </r>
  </si>
  <si>
    <t>Déscription de la variable</t>
  </si>
  <si>
    <t>IncidentNumber</t>
  </si>
  <si>
    <t>ResourceMobilisationId</t>
  </si>
  <si>
    <t>Resource_Code</t>
  </si>
  <si>
    <t>DateAndTimeMobile</t>
  </si>
  <si>
    <t>TimeMobileTimezoneId</t>
  </si>
  <si>
    <t>DateAndTimeArrived</t>
  </si>
  <si>
    <t>TimeArrivedTimezoneId</t>
  </si>
  <si>
    <t>DateAndTimeLeft</t>
  </si>
  <si>
    <t>TimeLeftTimezoneId</t>
  </si>
  <si>
    <t>DateAndTimeReturned</t>
  </si>
  <si>
    <t>TimeReturnedTimezoneId</t>
  </si>
  <si>
    <t>DeployedFromStation_Code</t>
  </si>
  <si>
    <t>DeployedFromStation_Name</t>
  </si>
  <si>
    <t>DeployedFromLocation</t>
  </si>
  <si>
    <t>PlusCode_Code</t>
  </si>
  <si>
    <t>PlusCode_Description</t>
  </si>
  <si>
    <t>DelayCodeId</t>
  </si>
  <si>
    <t>DelayCode_Description</t>
  </si>
  <si>
    <t>Date et heure à laquelle les pompiers sont informés</t>
  </si>
  <si>
    <t>Code du délai</t>
  </si>
  <si>
    <t>Description du délai</t>
  </si>
  <si>
    <t>DateOfCall</t>
  </si>
  <si>
    <t>CalYear</t>
  </si>
  <si>
    <t>int64</t>
  </si>
  <si>
    <t>TimeOfCall</t>
  </si>
  <si>
    <t>HMS de l'appel</t>
  </si>
  <si>
    <t>HourOfCall</t>
  </si>
  <si>
    <t>Heure de l'appel</t>
  </si>
  <si>
    <t>IncidentGroup</t>
  </si>
  <si>
    <t>Catégorie d'incident</t>
  </si>
  <si>
    <t>['Special Service', 'False Alarm', 'Fire']</t>
  </si>
  <si>
    <t>StopCodeDescription</t>
  </si>
  <si>
    <t>Sous catégorie 
d'incident</t>
  </si>
  <si>
    <t>SpecialServiceType</t>
  </si>
  <si>
    <t>Type de Service spécial</t>
  </si>
  <si>
    <t>PropertyCategory</t>
  </si>
  <si>
    <t>Catégorie de 
propriété</t>
  </si>
  <si>
    <t>PropertyType</t>
  </si>
  <si>
    <t>Type de bien</t>
  </si>
  <si>
    <t>AddressQualifier</t>
  </si>
  <si>
    <t>Qualité du renseignement</t>
  </si>
  <si>
    <t>Postcode_full</t>
  </si>
  <si>
    <t>Postcode_district</t>
  </si>
  <si>
    <t>UPRN</t>
  </si>
  <si>
    <t>Unique Property Refence Number</t>
  </si>
  <si>
    <t>USRN</t>
  </si>
  <si>
    <t>Unique Street Reference Number</t>
  </si>
  <si>
    <t>IncGeo_BoroughCode</t>
  </si>
  <si>
    <t>IncGeo_BoroughName</t>
  </si>
  <si>
    <t>ProperCase</t>
  </si>
  <si>
    <t>IncGeo_WardCode</t>
  </si>
  <si>
    <t>IncGeo_WardName</t>
  </si>
  <si>
    <t>IncGeo_WardNameNew</t>
  </si>
  <si>
    <t>Easting_m</t>
  </si>
  <si>
    <t>float64</t>
  </si>
  <si>
    <t>Northing_m</t>
  </si>
  <si>
    <t>Easting_rounded</t>
  </si>
  <si>
    <t>Northing_rounded</t>
  </si>
  <si>
    <t>Latitude</t>
  </si>
  <si>
    <t>Longitude</t>
  </si>
  <si>
    <t>FRS</t>
  </si>
  <si>
    <t>['London']</t>
  </si>
  <si>
    <t>FirstPumpArriving_AttendanceTime</t>
  </si>
  <si>
    <t>FirstPumpArriving_DeployedFromStation</t>
  </si>
  <si>
    <t>SecondPumpArriving_AttendanceTime</t>
  </si>
  <si>
    <t>SecondPumpArriving_DeployedFromStation</t>
  </si>
  <si>
    <t>NumStationsWithPumpsAttending</t>
  </si>
  <si>
    <t>NumPumpsAttending</t>
  </si>
  <si>
    <t>PumpCount</t>
  </si>
  <si>
    <t>PumpHoursRoundUp</t>
  </si>
  <si>
    <t>Notional Cost (£)</t>
  </si>
  <si>
    <t>Coût théorique</t>
  </si>
  <si>
    <t>Nom du fichier</t>
  </si>
  <si>
    <t>N° de lignes</t>
  </si>
  <si>
    <t>Incidents</t>
  </si>
  <si>
    <t>Mobilisation</t>
  </si>
  <si>
    <t>['Correct incident location', 'Within same building','In street outside gazetteer location', 'On land associated with building', 'In street close to gazetteer location', 'Open land/water - nearest gazetteer location', 'On motorway / elevated road', 'In street remote from gazetteer location', 'Nearby address - no building in street', 'Nearby address - street not listed in gazetteer', 'Railway land or rolling stock']</t>
  </si>
  <si>
    <t>N° de colonnes</t>
  </si>
  <si>
    <t>TOTAL</t>
  </si>
  <si>
    <t>['Dwelling', 'Non Residential', 'Outdoor Structure', 'Other Residential', 'Outdoor', 'Road Vehicle', 'Boat', 'Aircraft', 'Rail Vehicle']</t>
  </si>
  <si>
    <t>['Initial Mobilisation']</t>
  </si>
  <si>
    <t>['Initial']</t>
  </si>
  <si>
    <t>[ 1,  2,  3,  4,  5,  6,  7,  8,  9, 10, 11]</t>
  </si>
  <si>
    <t>['Home Station', 'Other Station']</t>
  </si>
  <si>
    <t>[ 3, 5, 6, 7, 8, 9, 10, 11, 12, 13]</t>
  </si>
  <si>
    <t>['2017-05-27T15:55:00.000000000']</t>
  </si>
  <si>
    <t>[1,  2,  3]</t>
  </si>
  <si>
    <t>['Special Service', 'AFA', 'Primary Fire', 'False alarm - Good intent', 'Secondary Fire', 'False alarm - Malicious', 'Chimney Fire', 'Late Call', 'Flood call attended - Batch mobilised', 'Use of Special Operations Room']</t>
  </si>
  <si>
    <t>['Flooding', 'Lift Release', 'No action (not false alarm)', 'RTC', 'Effecting entry/exit', 'Suicide/attempts', 'Removal of objects from people', 'Making Safe (not RTC)', 'Medical Incident - Co-responder', 'Other Transport incident', 'Medical Incident', 'Animal assistance incidents', 'Spills and Leaks (not RTC)', 'Rescue or evacuation from water', 'Hazardous Materials incident', 'Assist other agencies', 'Advice Only', 'Stand By', 'Other rescue/release of persons', 'Evacuation (no fire)', 'Water provision']</t>
  </si>
  <si>
    <t>?</t>
  </si>
  <si>
    <t>Station de départ de la brigade</t>
  </si>
  <si>
    <t>['E25', 'A23', 'F43', 'G31', 'F24'...]</t>
  </si>
  <si>
    <t>['Plumstead', 'Euston', 'Barking', 'Northolt', 'Shoreditch'...]</t>
  </si>
  <si>
    <t>Date et heure à laquelle les pompiers sont arrivés sur le lieu</t>
  </si>
  <si>
    <t>Numero ID de l'intervention</t>
  </si>
  <si>
    <t>Numéro de l'incident</t>
  </si>
  <si>
    <t>Indicatif radio</t>
  </si>
  <si>
    <t>Date et heure à laquelle les pompiers partent de la caserne</t>
  </si>
  <si>
    <r>
      <t xml:space="preserve">Disponibilité de la variable </t>
    </r>
    <r>
      <rPr>
        <b/>
        <i/>
        <sz val="8"/>
        <color theme="0"/>
        <rFont val="Arial"/>
        <family val="2"/>
      </rPr>
      <t>a priori</t>
    </r>
  </si>
  <si>
    <t>Temps de trajet en secondes entre le départ des pompier et l'arrivée sur le lieu de l'incident.</t>
  </si>
  <si>
    <t>Heure de départ des pompiers du lieu de l'incident</t>
  </si>
  <si>
    <t>Identifiant de la caserne</t>
  </si>
  <si>
    <t>Nom de la brigade (nom du quartier)</t>
  </si>
  <si>
    <t>Nombre de brigades déployées</t>
  </si>
  <si>
    <t>['Traffic, roadworks, etc', 'Not held up' 'Traffic calming measures',
 'Arrived but held up - Other reason', 'Weather conditions',
 'Address incomplete/wrong', 'Appliance/Equipment defect',
 'Mob/Radio problems when mobilised', 'On outside duty when mobilised', 'At drills when mobilised']</t>
  </si>
  <si>
    <t>A garder</t>
  </si>
  <si>
    <t>A supprimer</t>
  </si>
  <si>
    <t>A aviser</t>
  </si>
  <si>
    <t>Colonne de fusion</t>
  </si>
  <si>
    <t>Date de l'appel JJ/MM/YYYY</t>
  </si>
  <si>
    <t>Année de l'appel YYYY</t>
  </si>
  <si>
    <t>Code postale</t>
  </si>
  <si>
    <t>Code district</t>
  </si>
  <si>
    <t>Codes du quartier</t>
  </si>
  <si>
    <t>Nom arrondissement Majuscule</t>
  </si>
  <si>
    <t>Nom arrondissement Minuscule</t>
  </si>
  <si>
    <t>Code arrondissement</t>
  </si>
  <si>
    <t xml:space="preserve">Nom du quartier </t>
  </si>
  <si>
    <t>Indicateur géographique</t>
  </si>
  <si>
    <t>Coordonnées GPS Latitude</t>
  </si>
  <si>
    <t>Coordonnées GPS Longitude</t>
  </si>
  <si>
    <t>Fire Rescue Service - Service des pompiers</t>
  </si>
  <si>
    <t>Brigade de la zone de l'incident</t>
  </si>
  <si>
    <t>Délai arrivée 1ère équipe en seconde</t>
  </si>
  <si>
    <t>Nom brigade d'origine 1ère équipe</t>
  </si>
  <si>
    <t>Délai arrivée 2eme équipe en seconde</t>
  </si>
  <si>
    <t>Nom brigade d'origine 2eme équipe</t>
  </si>
  <si>
    <t>Nombre d'équipe déployée pour 1 meme incident</t>
  </si>
  <si>
    <t>DateAndTimeMobilised &gt; N°Col 24 &amp; 26</t>
  </si>
  <si>
    <t>Doublons à supprimer &gt; Cf N° Col</t>
  </si>
  <si>
    <t>AttendanceTimeSeconds &gt; N°Col 52</t>
  </si>
  <si>
    <t>IncidentStationGround &gt; N°Col 15 &amp; 16</t>
  </si>
  <si>
    <t>PumpOrder &gt; N°Col 56</t>
  </si>
  <si>
    <t>IncidentNumber &gt; N°Col 23</t>
  </si>
  <si>
    <t>Nombre de brigade engagée pour 1 meme incident</t>
  </si>
  <si>
    <t>PerformanceReporting &gt; N°Col 56</t>
  </si>
  <si>
    <t>explicative</t>
  </si>
  <si>
    <t>cible</t>
  </si>
  <si>
    <t>non</t>
  </si>
  <si>
    <t>oui</t>
  </si>
  <si>
    <t>object - Index</t>
  </si>
  <si>
    <t>object - Id</t>
  </si>
  <si>
    <t>object - Ref</t>
  </si>
  <si>
    <t>Int64</t>
  </si>
  <si>
    <t>datetime64</t>
  </si>
  <si>
    <t>Nombre de fois retourné sur 1 meme incident</t>
  </si>
  <si>
    <t>Nombre de fois arrivée sur 1 meme incident</t>
  </si>
  <si>
    <t>Nombre de fois parti d'1 meme incident</t>
  </si>
  <si>
    <t>Nombre de fois déployé sur 1 meme incident</t>
  </si>
  <si>
    <t>Date et heure de réintervention sur 1 meme incident passé</t>
  </si>
  <si>
    <t>category</t>
  </si>
  <si>
    <t>object - Description</t>
  </si>
  <si>
    <t>object - Nom</t>
  </si>
  <si>
    <t>/</t>
  </si>
  <si>
    <t>Mean du delta entre temps appel recu et temps de depart moyen</t>
  </si>
  <si>
    <t>Suppression</t>
  </si>
  <si>
    <t>Replace par une nouvelle ref</t>
  </si>
  <si>
    <t>Replace par une nouvelle catégorie = RAS</t>
  </si>
  <si>
    <t>Replace par une nouvelle
ref 0 = RAS</t>
  </si>
  <si>
    <t>Replace par 0</t>
  </si>
  <si>
    <t>Moyenne du temps en fonction de la brigade Col. 16</t>
  </si>
  <si>
    <t>Replace par nom de la brigade Col.16</t>
  </si>
  <si>
    <t>Replace par Null</t>
  </si>
  <si>
    <t>Mode en fonction du type d'intervention</t>
  </si>
  <si>
    <t>Catégorielle - 5 à 10 catégories</t>
  </si>
  <si>
    <t>Catégorielle - sup. à 10 catégories</t>
  </si>
  <si>
    <t>Valeur unique</t>
  </si>
  <si>
    <t>Catégorielle - 3 à 5 catégories</t>
  </si>
  <si>
    <t>Quantitative</t>
  </si>
  <si>
    <t>Catégorielle - Binaire</t>
  </si>
  <si>
    <t>Nbre NA</t>
  </si>
  <si>
    <t>Nbre Valeurs</t>
  </si>
  <si>
    <t>[2017, 2018, 2019, 2020, 2021]</t>
  </si>
  <si>
    <t>[1x,  2x,  3x]</t>
  </si>
  <si>
    <t>[2x]</t>
  </si>
  <si>
    <t>62097 valeurs uniques</t>
  </si>
  <si>
    <t>102 valeurs uniques</t>
  </si>
  <si>
    <t>105 valeurs uniques</t>
  </si>
  <si>
    <t>305 valeurs uniques</t>
  </si>
  <si>
    <t>117606 valeurs uniques</t>
  </si>
  <si>
    <t>42140 valeurs uniques</t>
  </si>
  <si>
    <t>33 valeurs uniques</t>
  </si>
  <si>
    <t>690 valeurs uniques</t>
  </si>
  <si>
    <t>656 valeurs uniques</t>
  </si>
  <si>
    <t>44240 valeurs uniques</t>
  </si>
  <si>
    <t>34308 valeurs uniques</t>
  </si>
  <si>
    <t>567 valeurs uniques</t>
  </si>
  <si>
    <t>444 valeurs uniques</t>
  </si>
  <si>
    <t>179228 valeurs uniques</t>
  </si>
  <si>
    <t>179333 valeurs uniques</t>
  </si>
  <si>
    <t>397940 valeurs uniques</t>
  </si>
  <si>
    <t>618070 valeurs uniques</t>
  </si>
  <si>
    <t>142 valeurs uniques</t>
  </si>
  <si>
    <t>407663 valeurs uniques</t>
  </si>
  <si>
    <t>608070 valeurs uniques</t>
  </si>
  <si>
    <t>613946 valeurs uniques</t>
  </si>
  <si>
    <t>1201 valeurs uniques</t>
  </si>
  <si>
    <t>614401 valeurs uniques</t>
  </si>
  <si>
    <t>413008 valeurs uniques</t>
  </si>
  <si>
    <t>Quantité de temps en Secondes</t>
  </si>
  <si>
    <t>Quantité de brigade engagée pour 1 meme incident - De 1 à 11</t>
  </si>
  <si>
    <t>Nombre de camion déployé pour 1 meme incident - De 1 à 14</t>
  </si>
  <si>
    <t>Quantité de tuyaux utilisés - De 1 à 319</t>
  </si>
  <si>
    <t>Quantité de temps en Heures d'arrosage cumulé - De 1h à 2163h</t>
  </si>
  <si>
    <t>Quantité du cout theorique de l'intervention en £</t>
  </si>
  <si>
    <t>Ordinale</t>
  </si>
  <si>
    <t>Cardinale</t>
  </si>
  <si>
    <t>284 valeurs uniques</t>
  </si>
  <si>
    <t>Equilibrée</t>
  </si>
  <si>
    <t>Focalisé</t>
  </si>
  <si>
    <t>Timing section</t>
  </si>
  <si>
    <t>Info section</t>
  </si>
  <si>
    <t>Geo section</t>
  </si>
  <si>
    <t>Quantity section</t>
  </si>
  <si>
    <t>Possibilité de prédiction et analyse temporelle de la valeur cible.</t>
  </si>
  <si>
    <t>Possibilité de prédiction d'une des valeurs cible.</t>
  </si>
  <si>
    <t>Possibilité de prédiction et analyse géo de la valeur cible.</t>
  </si>
  <si>
    <t>Oui</t>
  </si>
  <si>
    <t>Non : Valeurs estimatives moyennes</t>
  </si>
  <si>
    <t>A supprimer : Infos inutiles</t>
  </si>
  <si>
    <t>A supprimer : Trop peu de donnée</t>
  </si>
  <si>
    <t>A supprimer : Info répétitive</t>
  </si>
  <si>
    <t>Utilisation de l'ID commun 'incident number' préférable car fusion de 2 tableaux</t>
  </si>
  <si>
    <t>A garder à titre informatif.
Préférable d'utiliser le 'delaycodeld"</t>
  </si>
  <si>
    <t>A supprimer : Infos déjà renseigné et + exploitable dans 'dateofcall'</t>
  </si>
  <si>
    <t>Infos déjà renseigné  'timeofcall'.
A voir si besoin pour une analyse spécifique à l'heure des appels</t>
  </si>
  <si>
    <t>A supprimer : Infos inutiles et incompletes</t>
  </si>
  <si>
    <t>A supprimer : doublon</t>
  </si>
  <si>
    <t>A supprimer : Info inutile</t>
  </si>
  <si>
    <t>Cible</t>
  </si>
  <si>
    <t>Nombre de camions déployés de la brigade pour 1 meme incident</t>
  </si>
  <si>
    <t>Nombre total de camions déployés toutes brigades confondu pour 1 meme incident</t>
  </si>
  <si>
    <t>Nombre d'heures d'intervention cumulée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</si>
</sst>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6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1"/>
      <color rgb="FF000000"/>
      <name val="Arial"/>
    </font>
    <font>
      <sz val="11"/>
      <color rgb="FF000000"/>
      <name val="Monospace"/>
    </font>
    <font>
      <sz val="10"/>
      <name val="Arial"/>
    </font>
    <font>
      <i/>
      <sz val="10"/>
      <name val="Arial"/>
    </font>
    <font>
      <i/>
      <sz val="10"/>
      <color rgb="FF000000"/>
      <name val="Arial"/>
    </font>
    <font>
      <sz val="10"/>
      <color rgb="FF000000"/>
      <name val="Monospace"/>
    </font>
    <font>
      <i/>
      <sz val="12"/>
      <name val="Arial"/>
    </font>
    <font>
      <b/>
      <i/>
      <sz val="12"/>
      <name val="Arial"/>
    </font>
    <font>
      <sz val="8"/>
      <color rgb="FF000000"/>
      <name val="Monospace"/>
    </font>
    <font>
      <b/>
      <sz val="8"/>
      <color rgb="FF00000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rgb="FF000000"/>
      <name val="Arial"/>
      <family val="2"/>
    </font>
    <font>
      <sz val="9"/>
      <color theme="1"/>
      <name val="Foundry Sans"/>
    </font>
    <font>
      <b/>
      <sz val="10"/>
      <color rgb="FF000000"/>
      <name val="Arial"/>
      <family val="2"/>
    </font>
    <font>
      <b/>
      <sz val="10"/>
      <color theme="5" tint="-0.499984740745262"/>
      <name val="Arial"/>
      <family val="2"/>
    </font>
    <font>
      <sz val="10"/>
      <color theme="1"/>
      <name val="Arial"/>
      <family val="2"/>
    </font>
    <font>
      <b/>
      <sz val="8"/>
      <color theme="0"/>
      <name val="Arial"/>
      <family val="2"/>
    </font>
    <font>
      <b/>
      <i/>
      <sz val="8"/>
      <color theme="0"/>
      <name val="Arial"/>
      <family val="2"/>
    </font>
    <font>
      <sz val="8"/>
      <color theme="0"/>
      <name val="Arial"/>
      <family val="2"/>
    </font>
    <font>
      <sz val="10"/>
      <color theme="1"/>
      <name val="Monospace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8"/>
      <name val="Arial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Monospace"/>
    </font>
    <font>
      <sz val="9"/>
      <color rgb="FF000000"/>
      <name val="Monospace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theme="0"/>
      <name val="Monospace"/>
    </font>
    <font>
      <sz val="9"/>
      <color rgb="FF4D5156"/>
      <name val="Arial"/>
      <family val="2"/>
    </font>
    <font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FFF9F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vertical="center" wrapText="1"/>
    </xf>
    <xf numFmtId="10" fontId="8" fillId="0" borderId="0" xfId="0" applyNumberFormat="1" applyFont="1" applyAlignment="1">
      <alignment horizontal="left" vertical="center" wrapText="1"/>
    </xf>
    <xf numFmtId="10" fontId="8" fillId="0" borderId="0" xfId="0" applyNumberFormat="1" applyFont="1" applyFill="1" applyAlignment="1">
      <alignment horizontal="left" vertical="center" wrapText="1"/>
    </xf>
    <xf numFmtId="0" fontId="0" fillId="0" borderId="0" xfId="0" applyFont="1" applyFill="1" applyAlignment="1"/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/>
    <xf numFmtId="0" fontId="12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10" fontId="8" fillId="7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7" fillId="8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left" vertical="center"/>
    </xf>
    <xf numFmtId="0" fontId="18" fillId="10" borderId="3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wrapText="1"/>
    </xf>
    <xf numFmtId="10" fontId="23" fillId="7" borderId="1" xfId="0" applyNumberFormat="1" applyFont="1" applyFill="1" applyBorder="1" applyAlignment="1">
      <alignment horizontal="left" vertical="center" wrapText="1"/>
    </xf>
    <xf numFmtId="10" fontId="23" fillId="0" borderId="0" xfId="0" applyNumberFormat="1" applyFont="1" applyFill="1" applyAlignment="1">
      <alignment horizontal="left" vertical="center" wrapText="1"/>
    </xf>
    <xf numFmtId="0" fontId="19" fillId="0" borderId="0" xfId="0" applyFont="1" applyFill="1" applyAlignment="1"/>
    <xf numFmtId="0" fontId="16" fillId="11" borderId="1" xfId="0" applyFont="1" applyFill="1" applyBorder="1" applyAlignment="1">
      <alignment horizontal="left" vertical="center"/>
    </xf>
    <xf numFmtId="0" fontId="16" fillId="12" borderId="1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7" fillId="8" borderId="5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24" fillId="11" borderId="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4" fillId="12" borderId="8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left" vertical="center"/>
    </xf>
    <xf numFmtId="0" fontId="24" fillId="14" borderId="9" xfId="0" applyFont="1" applyFill="1" applyBorder="1" applyAlignment="1">
      <alignment horizontal="center" vertical="center"/>
    </xf>
    <xf numFmtId="9" fontId="27" fillId="11" borderId="1" xfId="0" applyNumberFormat="1" applyFont="1" applyFill="1" applyBorder="1" applyAlignment="1">
      <alignment horizontal="center" vertical="center" wrapText="1"/>
    </xf>
    <xf numFmtId="0" fontId="28" fillId="14" borderId="1" xfId="0" applyFont="1" applyFill="1" applyBorder="1" applyAlignment="1">
      <alignment horizontal="center" vertical="center" wrapText="1"/>
    </xf>
    <xf numFmtId="10" fontId="29" fillId="14" borderId="1" xfId="0" applyNumberFormat="1" applyFont="1" applyFill="1" applyBorder="1" applyAlignment="1">
      <alignment vertical="center" wrapText="1"/>
    </xf>
    <xf numFmtId="10" fontId="29" fillId="14" borderId="1" xfId="0" applyNumberFormat="1" applyFont="1" applyFill="1" applyBorder="1" applyAlignment="1">
      <alignment horizontal="center" vertical="center" wrapText="1"/>
    </xf>
    <xf numFmtId="164" fontId="29" fillId="14" borderId="1" xfId="0" applyNumberFormat="1" applyFont="1" applyFill="1" applyBorder="1" applyAlignment="1">
      <alignment horizontal="center" vertical="center" wrapText="1"/>
    </xf>
    <xf numFmtId="9" fontId="29" fillId="14" borderId="1" xfId="0" applyNumberFormat="1" applyFont="1" applyFill="1" applyBorder="1" applyAlignment="1">
      <alignment horizontal="center" vertical="center" wrapText="1"/>
    </xf>
    <xf numFmtId="10" fontId="29" fillId="14" borderId="1" xfId="0" applyNumberFormat="1" applyFont="1" applyFill="1" applyBorder="1" applyAlignment="1">
      <alignment horizontal="left" vertical="center" wrapText="1"/>
    </xf>
    <xf numFmtId="164" fontId="29" fillId="14" borderId="1" xfId="0" applyNumberFormat="1" applyFont="1" applyFill="1" applyBorder="1" applyAlignment="1">
      <alignment horizontal="left" vertical="center" wrapText="1"/>
    </xf>
    <xf numFmtId="0" fontId="28" fillId="5" borderId="1" xfId="0" applyFont="1" applyFill="1" applyBorder="1" applyAlignment="1">
      <alignment horizontal="center" vertical="center" wrapText="1"/>
    </xf>
    <xf numFmtId="10" fontId="30" fillId="5" borderId="1" xfId="0" applyNumberFormat="1" applyFont="1" applyFill="1" applyBorder="1" applyAlignment="1">
      <alignment vertical="center" wrapText="1"/>
    </xf>
    <xf numFmtId="10" fontId="30" fillId="5" borderId="1" xfId="0" applyNumberFormat="1" applyFont="1" applyFill="1" applyBorder="1" applyAlignment="1">
      <alignment horizontal="center" vertical="center" wrapText="1"/>
    </xf>
    <xf numFmtId="164" fontId="30" fillId="5" borderId="1" xfId="0" applyNumberFormat="1" applyFont="1" applyFill="1" applyBorder="1" applyAlignment="1">
      <alignment horizontal="center" vertical="center" wrapText="1"/>
    </xf>
    <xf numFmtId="9" fontId="30" fillId="5" borderId="1" xfId="0" applyNumberFormat="1" applyFont="1" applyFill="1" applyBorder="1" applyAlignment="1">
      <alignment horizontal="center" vertical="center" wrapText="1"/>
    </xf>
    <xf numFmtId="0" fontId="28" fillId="12" borderId="1" xfId="0" applyFont="1" applyFill="1" applyBorder="1" applyAlignment="1">
      <alignment horizontal="center" vertical="center" wrapText="1"/>
    </xf>
    <xf numFmtId="10" fontId="29" fillId="12" borderId="1" xfId="0" applyNumberFormat="1" applyFont="1" applyFill="1" applyBorder="1" applyAlignment="1">
      <alignment vertical="center" wrapText="1"/>
    </xf>
    <xf numFmtId="10" fontId="29" fillId="12" borderId="1" xfId="0" applyNumberFormat="1" applyFont="1" applyFill="1" applyBorder="1" applyAlignment="1">
      <alignment horizontal="center" vertical="center" wrapText="1"/>
    </xf>
    <xf numFmtId="164" fontId="29" fillId="12" borderId="1" xfId="0" applyNumberFormat="1" applyFont="1" applyFill="1" applyBorder="1" applyAlignment="1">
      <alignment horizontal="center" vertical="center" wrapText="1"/>
    </xf>
    <xf numFmtId="9" fontId="29" fillId="12" borderId="1" xfId="0" applyNumberFormat="1" applyFont="1" applyFill="1" applyBorder="1" applyAlignment="1">
      <alignment horizontal="center" vertical="center" wrapText="1"/>
    </xf>
    <xf numFmtId="10" fontId="29" fillId="12" borderId="1" xfId="0" applyNumberFormat="1" applyFont="1" applyFill="1" applyBorder="1" applyAlignment="1">
      <alignment horizontal="left" vertical="center" wrapText="1"/>
    </xf>
    <xf numFmtId="164" fontId="29" fillId="12" borderId="1" xfId="0" applyNumberFormat="1" applyFont="1" applyFill="1" applyBorder="1" applyAlignment="1">
      <alignment horizontal="left" vertical="center" wrapText="1"/>
    </xf>
    <xf numFmtId="10" fontId="30" fillId="14" borderId="1" xfId="0" applyNumberFormat="1" applyFont="1" applyFill="1" applyBorder="1" applyAlignment="1">
      <alignment vertical="center" wrapText="1"/>
    </xf>
    <xf numFmtId="10" fontId="30" fillId="14" borderId="1" xfId="0" applyNumberFormat="1" applyFont="1" applyFill="1" applyBorder="1" applyAlignment="1">
      <alignment horizontal="center" vertical="center" wrapText="1"/>
    </xf>
    <xf numFmtId="164" fontId="30" fillId="14" borderId="1" xfId="0" applyNumberFormat="1" applyFont="1" applyFill="1" applyBorder="1" applyAlignment="1">
      <alignment horizontal="center" vertical="center" wrapText="1"/>
    </xf>
    <xf numFmtId="9" fontId="30" fillId="14" borderId="1" xfId="0" applyNumberFormat="1" applyFont="1" applyFill="1" applyBorder="1" applyAlignment="1">
      <alignment horizontal="center" vertical="center" wrapText="1"/>
    </xf>
    <xf numFmtId="10" fontId="30" fillId="14" borderId="1" xfId="0" applyNumberFormat="1" applyFont="1" applyFill="1" applyBorder="1" applyAlignment="1">
      <alignment horizontal="left" vertical="center" wrapText="1"/>
    </xf>
    <xf numFmtId="164" fontId="30" fillId="14" borderId="1" xfId="0" applyNumberFormat="1" applyFont="1" applyFill="1" applyBorder="1" applyAlignment="1">
      <alignment horizontal="left" vertical="center" wrapText="1"/>
    </xf>
    <xf numFmtId="0" fontId="28" fillId="11" borderId="1" xfId="0" applyFont="1" applyFill="1" applyBorder="1" applyAlignment="1">
      <alignment horizontal="center" vertical="center" wrapText="1"/>
    </xf>
    <xf numFmtId="10" fontId="30" fillId="11" borderId="1" xfId="0" applyNumberFormat="1" applyFont="1" applyFill="1" applyBorder="1" applyAlignment="1">
      <alignment vertical="center" wrapText="1"/>
    </xf>
    <xf numFmtId="10" fontId="30" fillId="11" borderId="1" xfId="0" applyNumberFormat="1" applyFont="1" applyFill="1" applyBorder="1" applyAlignment="1">
      <alignment horizontal="center" vertical="center" wrapText="1"/>
    </xf>
    <xf numFmtId="164" fontId="30" fillId="11" borderId="1" xfId="0" applyNumberFormat="1" applyFont="1" applyFill="1" applyBorder="1" applyAlignment="1">
      <alignment horizontal="center" vertical="center" wrapText="1"/>
    </xf>
    <xf numFmtId="9" fontId="30" fillId="11" borderId="1" xfId="0" applyNumberFormat="1" applyFont="1" applyFill="1" applyBorder="1" applyAlignment="1">
      <alignment horizontal="center" vertical="center" wrapText="1"/>
    </xf>
    <xf numFmtId="10" fontId="30" fillId="11" borderId="1" xfId="0" applyNumberFormat="1" applyFont="1" applyFill="1" applyBorder="1" applyAlignment="1">
      <alignment horizontal="left" vertical="center" wrapText="1"/>
    </xf>
    <xf numFmtId="164" fontId="30" fillId="11" borderId="1" xfId="0" applyNumberFormat="1" applyFont="1" applyFill="1" applyBorder="1" applyAlignment="1">
      <alignment horizontal="left" vertical="center" wrapText="1"/>
    </xf>
    <xf numFmtId="10" fontId="30" fillId="12" borderId="1" xfId="0" applyNumberFormat="1" applyFont="1" applyFill="1" applyBorder="1" applyAlignment="1">
      <alignment vertical="center" wrapText="1"/>
    </xf>
    <xf numFmtId="10" fontId="30" fillId="12" borderId="1" xfId="0" applyNumberFormat="1" applyFont="1" applyFill="1" applyBorder="1" applyAlignment="1">
      <alignment horizontal="center" vertical="center" wrapText="1"/>
    </xf>
    <xf numFmtId="164" fontId="30" fillId="12" borderId="1" xfId="0" applyNumberFormat="1" applyFont="1" applyFill="1" applyBorder="1" applyAlignment="1">
      <alignment horizontal="center" vertical="center" wrapText="1"/>
    </xf>
    <xf numFmtId="9" fontId="30" fillId="12" borderId="1" xfId="0" applyNumberFormat="1" applyFont="1" applyFill="1" applyBorder="1" applyAlignment="1">
      <alignment horizontal="center" vertical="center" wrapText="1"/>
    </xf>
    <xf numFmtId="10" fontId="30" fillId="12" borderId="1" xfId="0" applyNumberFormat="1" applyFont="1" applyFill="1" applyBorder="1" applyAlignment="1">
      <alignment horizontal="left" vertical="center" wrapText="1"/>
    </xf>
    <xf numFmtId="0" fontId="28" fillId="5" borderId="4" xfId="0" applyFont="1" applyFill="1" applyBorder="1" applyAlignment="1">
      <alignment horizontal="center" vertical="center" wrapText="1"/>
    </xf>
    <xf numFmtId="10" fontId="30" fillId="5" borderId="4" xfId="0" applyNumberFormat="1" applyFont="1" applyFill="1" applyBorder="1" applyAlignment="1">
      <alignment vertical="center" wrapText="1"/>
    </xf>
    <xf numFmtId="10" fontId="30" fillId="5" borderId="4" xfId="0" applyNumberFormat="1" applyFont="1" applyFill="1" applyBorder="1" applyAlignment="1">
      <alignment horizontal="center" vertical="center" wrapText="1"/>
    </xf>
    <xf numFmtId="164" fontId="30" fillId="5" borderId="4" xfId="0" applyNumberFormat="1" applyFont="1" applyFill="1" applyBorder="1" applyAlignment="1">
      <alignment horizontal="center" vertical="center" wrapText="1"/>
    </xf>
    <xf numFmtId="9" fontId="30" fillId="5" borderId="4" xfId="0" applyNumberFormat="1" applyFont="1" applyFill="1" applyBorder="1" applyAlignment="1">
      <alignment horizontal="center" vertical="center" wrapText="1"/>
    </xf>
    <xf numFmtId="10" fontId="30" fillId="5" borderId="4" xfId="0" applyNumberFormat="1" applyFont="1" applyFill="1" applyBorder="1" applyAlignment="1">
      <alignment horizontal="left" vertical="center" wrapText="1"/>
    </xf>
    <xf numFmtId="0" fontId="31" fillId="13" borderId="3" xfId="0" applyFont="1" applyFill="1" applyBorder="1" applyAlignment="1">
      <alignment horizontal="center" vertical="center" wrapText="1"/>
    </xf>
    <xf numFmtId="0" fontId="32" fillId="13" borderId="3" xfId="0" applyFont="1" applyFill="1" applyBorder="1" applyAlignment="1">
      <alignment vertical="center"/>
    </xf>
    <xf numFmtId="10" fontId="33" fillId="13" borderId="3" xfId="0" applyNumberFormat="1" applyFont="1" applyFill="1" applyBorder="1" applyAlignment="1">
      <alignment vertical="center" wrapText="1"/>
    </xf>
    <xf numFmtId="0" fontId="32" fillId="13" borderId="3" xfId="0" applyFont="1" applyFill="1" applyBorder="1" applyAlignment="1">
      <alignment horizontal="center" vertical="center"/>
    </xf>
    <xf numFmtId="10" fontId="33" fillId="13" borderId="3" xfId="0" applyNumberFormat="1" applyFont="1" applyFill="1" applyBorder="1" applyAlignment="1">
      <alignment horizontal="center" vertical="center" wrapText="1"/>
    </xf>
    <xf numFmtId="164" fontId="33" fillId="13" borderId="3" xfId="0" applyNumberFormat="1" applyFont="1" applyFill="1" applyBorder="1" applyAlignment="1">
      <alignment horizontal="center" vertical="center" wrapText="1"/>
    </xf>
    <xf numFmtId="9" fontId="33" fillId="13" borderId="3" xfId="0" applyNumberFormat="1" applyFont="1" applyFill="1" applyBorder="1" applyAlignment="1">
      <alignment horizontal="center" vertical="center" wrapText="1"/>
    </xf>
    <xf numFmtId="9" fontId="32" fillId="13" borderId="3" xfId="0" applyNumberFormat="1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vertical="center"/>
    </xf>
    <xf numFmtId="0" fontId="34" fillId="11" borderId="1" xfId="0" applyFont="1" applyFill="1" applyBorder="1" applyAlignment="1">
      <alignment vertical="center"/>
    </xf>
    <xf numFmtId="0" fontId="27" fillId="11" borderId="1" xfId="0" applyFont="1" applyFill="1" applyBorder="1" applyAlignment="1">
      <alignment horizontal="center" vertical="center"/>
    </xf>
    <xf numFmtId="9" fontId="27" fillId="11" borderId="1" xfId="0" applyNumberFormat="1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vertical="center"/>
    </xf>
    <xf numFmtId="0" fontId="34" fillId="12" borderId="1" xfId="0" applyFont="1" applyFill="1" applyBorder="1" applyAlignment="1">
      <alignment vertical="center"/>
    </xf>
    <xf numFmtId="0" fontId="27" fillId="12" borderId="1" xfId="0" applyFont="1" applyFill="1" applyBorder="1" applyAlignment="1">
      <alignment horizontal="center" vertical="center"/>
    </xf>
    <xf numFmtId="9" fontId="27" fillId="12" borderId="1" xfId="0" applyNumberFormat="1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vertical="center"/>
    </xf>
    <xf numFmtId="0" fontId="34" fillId="5" borderId="1" xfId="0" applyFont="1" applyFill="1" applyBorder="1" applyAlignment="1">
      <alignment vertical="center"/>
    </xf>
    <xf numFmtId="0" fontId="27" fillId="5" borderId="1" xfId="0" applyFont="1" applyFill="1" applyBorder="1" applyAlignment="1">
      <alignment horizontal="center" vertical="center"/>
    </xf>
    <xf numFmtId="9" fontId="27" fillId="5" borderId="1" xfId="0" applyNumberFormat="1" applyFont="1" applyFill="1" applyBorder="1" applyAlignment="1">
      <alignment horizontal="center" vertical="center"/>
    </xf>
    <xf numFmtId="0" fontId="27" fillId="14" borderId="1" xfId="0" applyFont="1" applyFill="1" applyBorder="1" applyAlignment="1">
      <alignment vertical="center"/>
    </xf>
    <xf numFmtId="0" fontId="34" fillId="14" borderId="1" xfId="0" applyFont="1" applyFill="1" applyBorder="1" applyAlignment="1">
      <alignment vertical="center"/>
    </xf>
    <xf numFmtId="0" fontId="27" fillId="14" borderId="1" xfId="0" applyFont="1" applyFill="1" applyBorder="1" applyAlignment="1">
      <alignment horizontal="center" vertical="center"/>
    </xf>
    <xf numFmtId="9" fontId="27" fillId="14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9" fontId="13" fillId="0" borderId="1" xfId="0" applyNumberFormat="1" applyFont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 wrapText="1"/>
    </xf>
    <xf numFmtId="0" fontId="32" fillId="13" borderId="3" xfId="0" applyFont="1" applyFill="1" applyBorder="1" applyAlignment="1">
      <alignment horizontal="left" vertical="center"/>
    </xf>
    <xf numFmtId="0" fontId="27" fillId="11" borderId="1" xfId="0" applyFont="1" applyFill="1" applyBorder="1" applyAlignment="1">
      <alignment horizontal="left" vertical="center"/>
    </xf>
    <xf numFmtId="0" fontId="27" fillId="12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30" fillId="11" borderId="1" xfId="0" applyNumberFormat="1" applyFont="1" applyFill="1" applyBorder="1" applyAlignment="1">
      <alignment horizontal="left" vertical="center" wrapText="1"/>
    </xf>
    <xf numFmtId="164" fontId="30" fillId="12" borderId="1" xfId="0" applyNumberFormat="1" applyFont="1" applyFill="1" applyBorder="1" applyAlignment="1">
      <alignment horizontal="left" vertical="center" wrapText="1"/>
    </xf>
    <xf numFmtId="0" fontId="30" fillId="14" borderId="1" xfId="0" applyNumberFormat="1" applyFont="1" applyFill="1" applyBorder="1" applyAlignment="1">
      <alignment horizontal="left" vertical="center" wrapText="1"/>
    </xf>
    <xf numFmtId="0" fontId="27" fillId="11" borderId="1" xfId="0" applyFont="1" applyFill="1" applyBorder="1" applyAlignment="1">
      <alignment horizontal="center" vertical="center" wrapText="1"/>
    </xf>
    <xf numFmtId="0" fontId="27" fillId="12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27" fillId="14" borderId="1" xfId="0" applyFont="1" applyFill="1" applyBorder="1" applyAlignment="1">
      <alignment horizontal="center" vertical="center" wrapText="1"/>
    </xf>
    <xf numFmtId="0" fontId="25" fillId="13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 wrapText="1"/>
    </xf>
    <xf numFmtId="0" fontId="27" fillId="15" borderId="1" xfId="0" applyFont="1" applyFill="1" applyBorder="1" applyAlignment="1">
      <alignment vertical="center"/>
    </xf>
    <xf numFmtId="10" fontId="30" fillId="15" borderId="1" xfId="0" applyNumberFormat="1" applyFont="1" applyFill="1" applyBorder="1" applyAlignment="1">
      <alignment vertical="center" wrapText="1"/>
    </xf>
    <xf numFmtId="0" fontId="34" fillId="15" borderId="1" xfId="0" applyFont="1" applyFill="1" applyBorder="1" applyAlignment="1">
      <alignment vertical="center"/>
    </xf>
    <xf numFmtId="0" fontId="27" fillId="15" borderId="1" xfId="0" applyFont="1" applyFill="1" applyBorder="1" applyAlignment="1">
      <alignment horizontal="center" vertical="center"/>
    </xf>
    <xf numFmtId="10" fontId="30" fillId="15" borderId="1" xfId="0" applyNumberFormat="1" applyFont="1" applyFill="1" applyBorder="1" applyAlignment="1">
      <alignment horizontal="center" vertical="center" wrapText="1"/>
    </xf>
    <xf numFmtId="164" fontId="30" fillId="15" borderId="1" xfId="0" applyNumberFormat="1" applyFont="1" applyFill="1" applyBorder="1" applyAlignment="1">
      <alignment horizontal="center" vertical="center" wrapText="1"/>
    </xf>
    <xf numFmtId="9" fontId="30" fillId="15" borderId="1" xfId="0" applyNumberFormat="1" applyFont="1" applyFill="1" applyBorder="1" applyAlignment="1">
      <alignment horizontal="center" vertical="center" wrapText="1"/>
    </xf>
    <xf numFmtId="9" fontId="27" fillId="15" borderId="1" xfId="0" applyNumberFormat="1" applyFont="1" applyFill="1" applyBorder="1" applyAlignment="1">
      <alignment horizontal="center" vertical="center"/>
    </xf>
    <xf numFmtId="0" fontId="30" fillId="15" borderId="1" xfId="0" applyNumberFormat="1" applyFont="1" applyFill="1" applyBorder="1" applyAlignment="1">
      <alignment horizontal="left" vertical="center" wrapText="1"/>
    </xf>
    <xf numFmtId="0" fontId="27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1C1"/>
      <color rgb="FF9FFF9F"/>
      <color rgb="FF00FFFF"/>
      <color rgb="FF66FFFF"/>
      <color rgb="FFFF66CC"/>
      <color rgb="FF6699FF"/>
      <color rgb="FFFF99FF"/>
      <color rgb="FFFFABAB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69"/>
  <sheetViews>
    <sheetView tabSelected="1" zoomScale="90" zoomScaleNormal="90" workbookViewId="0">
      <pane xSplit="2" ySplit="9" topLeftCell="C10" activePane="bottomRight" state="frozen"/>
      <selection pane="topRight" activeCell="C1" sqref="C1"/>
      <selection pane="bottomLeft" activeCell="A4" sqref="A4"/>
      <selection pane="bottomRight" activeCell="E64" sqref="E64"/>
    </sheetView>
  </sheetViews>
  <sheetFormatPr baseColWidth="10" defaultColWidth="14.44140625" defaultRowHeight="15.75" customHeight="1"/>
  <cols>
    <col min="1" max="1" width="10.21875" customWidth="1"/>
    <col min="2" max="2" width="37.109375" bestFit="1" customWidth="1"/>
    <col min="3" max="3" width="13.109375" customWidth="1"/>
    <col min="4" max="4" width="64.21875" customWidth="1"/>
    <col min="5" max="5" width="32.109375" customWidth="1"/>
    <col min="6" max="7" width="15.5546875" customWidth="1"/>
    <col min="8" max="8" width="9.77734375" customWidth="1"/>
    <col min="9" max="9" width="42.88671875" customWidth="1"/>
    <col min="10" max="10" width="27.88671875" customWidth="1"/>
    <col min="11" max="11" width="11.33203125" customWidth="1"/>
    <col min="12" max="12" width="51.6640625" customWidth="1"/>
    <col min="13" max="13" width="20.44140625" customWidth="1"/>
    <col min="14" max="14" width="19.5546875" customWidth="1"/>
    <col min="15" max="15" width="18.5546875" customWidth="1"/>
    <col min="16" max="16" width="29" customWidth="1"/>
    <col min="17" max="17" width="28.77734375" customWidth="1"/>
    <col min="18" max="18" width="32.5546875" customWidth="1"/>
    <col min="19" max="19" width="25.77734375" customWidth="1"/>
    <col min="20" max="20" width="32.6640625" customWidth="1"/>
    <col min="21" max="26" width="18.21875" customWidth="1"/>
    <col min="27" max="27" width="51" customWidth="1"/>
    <col min="28" max="28" width="21" customWidth="1"/>
    <col min="29" max="29" width="24.44140625" customWidth="1"/>
  </cols>
  <sheetData>
    <row r="1" spans="1:48" ht="15.75" customHeight="1">
      <c r="B1" s="25" t="s">
        <v>106</v>
      </c>
      <c r="C1" s="25" t="s">
        <v>107</v>
      </c>
      <c r="D1" s="42" t="s">
        <v>111</v>
      </c>
      <c r="E1" s="46" t="s">
        <v>139</v>
      </c>
    </row>
    <row r="2" spans="1:48" ht="15.75" customHeight="1">
      <c r="B2" s="27" t="s">
        <v>108</v>
      </c>
      <c r="C2" s="26">
        <v>413008</v>
      </c>
      <c r="D2" s="43">
        <v>38</v>
      </c>
      <c r="E2" s="49" t="s">
        <v>141</v>
      </c>
    </row>
    <row r="3" spans="1:48" ht="15.75" customHeight="1" thickBot="1">
      <c r="B3" s="28" t="s">
        <v>109</v>
      </c>
      <c r="C3" s="29">
        <v>618070</v>
      </c>
      <c r="D3" s="44">
        <v>22</v>
      </c>
      <c r="E3" s="52" t="s">
        <v>163</v>
      </c>
    </row>
    <row r="4" spans="1:48" ht="15.75" customHeight="1" thickTop="1">
      <c r="B4" s="30" t="s">
        <v>112</v>
      </c>
      <c r="C4" s="31">
        <f>SUM(C2,C3)</f>
        <v>1031078</v>
      </c>
      <c r="D4" s="45">
        <f>SUM(D2:D3)</f>
        <v>60</v>
      </c>
      <c r="E4" s="50" t="s">
        <v>140</v>
      </c>
    </row>
    <row r="5" spans="1:48" ht="15.75" customHeight="1">
      <c r="B5" s="47"/>
      <c r="C5" s="48"/>
      <c r="D5" s="138"/>
      <c r="E5" s="137" t="s">
        <v>142</v>
      </c>
    </row>
    <row r="6" spans="1:48" ht="15.75" customHeight="1">
      <c r="B6" s="47"/>
      <c r="C6" s="48"/>
      <c r="D6" s="48"/>
      <c r="E6" s="139" t="s">
        <v>263</v>
      </c>
    </row>
    <row r="7" spans="1:48" ht="15.45" customHeight="1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4"/>
      <c r="Z7" s="4"/>
      <c r="AA7" s="4"/>
      <c r="AB7" s="2"/>
      <c r="AC7" s="2"/>
    </row>
    <row r="8" spans="1:48" s="35" customFormat="1" ht="27.45" customHeight="1">
      <c r="A8" s="32" t="s">
        <v>0</v>
      </c>
      <c r="B8" s="32" t="s">
        <v>1</v>
      </c>
      <c r="C8" s="32" t="s">
        <v>2</v>
      </c>
      <c r="D8" s="32" t="s">
        <v>3</v>
      </c>
      <c r="E8" s="32" t="s">
        <v>132</v>
      </c>
      <c r="F8" s="32" t="s">
        <v>4</v>
      </c>
      <c r="G8" s="32" t="s">
        <v>204</v>
      </c>
      <c r="H8" s="32" t="s">
        <v>5</v>
      </c>
      <c r="I8" s="32" t="s">
        <v>6</v>
      </c>
      <c r="J8" s="32" t="s">
        <v>7</v>
      </c>
      <c r="K8" s="32" t="s">
        <v>205</v>
      </c>
      <c r="L8" s="32" t="s">
        <v>8</v>
      </c>
      <c r="M8" s="32" t="s">
        <v>9</v>
      </c>
      <c r="N8" s="32" t="s">
        <v>10</v>
      </c>
      <c r="O8" s="32" t="s">
        <v>11</v>
      </c>
      <c r="P8" s="32" t="s">
        <v>12</v>
      </c>
      <c r="Q8" s="32" t="s">
        <v>13</v>
      </c>
      <c r="R8" s="32" t="s">
        <v>14</v>
      </c>
      <c r="S8" s="32" t="s">
        <v>15</v>
      </c>
      <c r="T8" s="32" t="s">
        <v>16</v>
      </c>
      <c r="U8" s="33" t="s">
        <v>17</v>
      </c>
      <c r="V8" s="34"/>
      <c r="X8" s="34"/>
      <c r="Y8" s="34"/>
      <c r="Z8" s="34"/>
    </row>
    <row r="9" spans="1:48" s="19" customFormat="1" ht="74.55" customHeight="1">
      <c r="A9" s="20"/>
      <c r="B9" s="21"/>
      <c r="C9" s="22"/>
      <c r="D9" s="123"/>
      <c r="E9" s="122" t="s">
        <v>18</v>
      </c>
      <c r="F9" s="122" t="s">
        <v>19</v>
      </c>
      <c r="G9" s="122"/>
      <c r="H9" s="121" t="s">
        <v>20</v>
      </c>
      <c r="I9" s="121" t="s">
        <v>21</v>
      </c>
      <c r="J9" s="122"/>
      <c r="K9" s="122"/>
      <c r="L9" s="122" t="s">
        <v>22</v>
      </c>
      <c r="M9" s="122"/>
      <c r="N9" s="122" t="s">
        <v>23</v>
      </c>
      <c r="O9" s="122" t="s">
        <v>24</v>
      </c>
      <c r="P9" s="122" t="s">
        <v>25</v>
      </c>
      <c r="Q9" s="122" t="s">
        <v>26</v>
      </c>
      <c r="R9" s="124" t="s">
        <v>27</v>
      </c>
      <c r="S9" s="122" t="s">
        <v>28</v>
      </c>
      <c r="T9" s="122" t="s">
        <v>29</v>
      </c>
      <c r="U9" s="125" t="s">
        <v>30</v>
      </c>
      <c r="V9" s="1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16" customFormat="1" ht="15.75" customHeight="1">
      <c r="A10" s="54">
        <v>1</v>
      </c>
      <c r="B10" s="51" t="s">
        <v>167</v>
      </c>
      <c r="C10" s="55" t="s">
        <v>170</v>
      </c>
      <c r="D10" s="55" t="s">
        <v>129</v>
      </c>
      <c r="E10" s="56" t="s">
        <v>172</v>
      </c>
      <c r="F10" s="56" t="s">
        <v>174</v>
      </c>
      <c r="G10" s="57">
        <v>0</v>
      </c>
      <c r="H10" s="58">
        <f>G10/C3</f>
        <v>0</v>
      </c>
      <c r="I10" s="56" t="s">
        <v>187</v>
      </c>
      <c r="J10" s="59" t="s">
        <v>199</v>
      </c>
      <c r="K10" s="57">
        <v>397940</v>
      </c>
      <c r="L10" s="60" t="s">
        <v>224</v>
      </c>
      <c r="M10" s="59" t="s">
        <v>239</v>
      </c>
      <c r="N10" s="56" t="s">
        <v>187</v>
      </c>
      <c r="O10" s="56" t="s">
        <v>187</v>
      </c>
      <c r="P10" s="56" t="s">
        <v>187</v>
      </c>
      <c r="Q10" s="56" t="s">
        <v>251</v>
      </c>
      <c r="R10" s="59"/>
      <c r="S10" s="59"/>
      <c r="T10" s="56" t="s">
        <v>187</v>
      </c>
      <c r="U10" s="23"/>
      <c r="V10" s="15"/>
      <c r="W10" s="15"/>
      <c r="X10" s="15"/>
      <c r="Y10" s="15"/>
      <c r="Z10" s="15"/>
      <c r="AA10" s="15"/>
      <c r="AB10" s="15"/>
      <c r="AC10" s="15"/>
    </row>
    <row r="11" spans="1:48" s="16" customFormat="1" ht="32.4" customHeight="1">
      <c r="A11" s="66">
        <v>2</v>
      </c>
      <c r="B11" s="40" t="s">
        <v>35</v>
      </c>
      <c r="C11" s="86" t="s">
        <v>170</v>
      </c>
      <c r="D11" s="86" t="s">
        <v>128</v>
      </c>
      <c r="E11" s="87" t="s">
        <v>172</v>
      </c>
      <c r="F11" s="68" t="s">
        <v>175</v>
      </c>
      <c r="G11" s="88">
        <v>0</v>
      </c>
      <c r="H11" s="89">
        <f>G11/C3</f>
        <v>0</v>
      </c>
      <c r="I11" s="87" t="s">
        <v>187</v>
      </c>
      <c r="J11" s="90" t="s">
        <v>199</v>
      </c>
      <c r="K11" s="88">
        <v>618070</v>
      </c>
      <c r="L11" s="131" t="s">
        <v>225</v>
      </c>
      <c r="M11" s="90" t="s">
        <v>239</v>
      </c>
      <c r="N11" s="87" t="s">
        <v>187</v>
      </c>
      <c r="O11" s="87" t="s">
        <v>187</v>
      </c>
      <c r="P11" s="87" t="s">
        <v>187</v>
      </c>
      <c r="Q11" s="87" t="s">
        <v>251</v>
      </c>
      <c r="R11" s="90"/>
      <c r="S11" s="90"/>
      <c r="T11" s="87" t="s">
        <v>256</v>
      </c>
      <c r="U11" s="23"/>
      <c r="V11" s="15"/>
      <c r="W11" s="15"/>
      <c r="X11" s="15"/>
      <c r="Y11" s="15"/>
      <c r="Z11" s="15"/>
      <c r="AA11" s="15"/>
      <c r="AB11" s="15"/>
      <c r="AC11" s="15"/>
    </row>
    <row r="12" spans="1:48" s="38" customFormat="1" ht="15.75" customHeight="1">
      <c r="A12" s="66">
        <v>3</v>
      </c>
      <c r="B12" s="40" t="s">
        <v>36</v>
      </c>
      <c r="C12" s="67" t="s">
        <v>170</v>
      </c>
      <c r="D12" s="67" t="s">
        <v>130</v>
      </c>
      <c r="E12" s="68" t="s">
        <v>172</v>
      </c>
      <c r="F12" s="68" t="s">
        <v>176</v>
      </c>
      <c r="G12" s="69">
        <v>0</v>
      </c>
      <c r="H12" s="70">
        <f>G12/C3</f>
        <v>0</v>
      </c>
      <c r="I12" s="68" t="s">
        <v>187</v>
      </c>
      <c r="J12" s="71" t="s">
        <v>199</v>
      </c>
      <c r="K12" s="69">
        <v>142</v>
      </c>
      <c r="L12" s="72" t="s">
        <v>226</v>
      </c>
      <c r="M12" s="71" t="s">
        <v>240</v>
      </c>
      <c r="N12" s="68" t="s">
        <v>242</v>
      </c>
      <c r="O12" s="68" t="s">
        <v>187</v>
      </c>
      <c r="P12" s="68" t="s">
        <v>187</v>
      </c>
      <c r="Q12" s="68" t="s">
        <v>251</v>
      </c>
      <c r="R12" s="71"/>
      <c r="S12" s="71"/>
      <c r="T12" s="68" t="s">
        <v>253</v>
      </c>
      <c r="U12" s="36"/>
      <c r="V12" s="37"/>
      <c r="W12" s="37"/>
      <c r="X12" s="37"/>
      <c r="Y12" s="37"/>
      <c r="Z12" s="37"/>
      <c r="AA12" s="37"/>
      <c r="AB12" s="37"/>
      <c r="AC12" s="37"/>
    </row>
    <row r="13" spans="1:48" s="16" customFormat="1" ht="29.4" customHeight="1">
      <c r="A13" s="54">
        <f t="shared" ref="A13:A58" si="0">A12+1</f>
        <v>4</v>
      </c>
      <c r="B13" s="51" t="s">
        <v>169</v>
      </c>
      <c r="C13" s="73" t="s">
        <v>170</v>
      </c>
      <c r="D13" s="73" t="s">
        <v>161</v>
      </c>
      <c r="E13" s="74" t="s">
        <v>172</v>
      </c>
      <c r="F13" s="74" t="s">
        <v>177</v>
      </c>
      <c r="G13" s="75">
        <v>0</v>
      </c>
      <c r="H13" s="76">
        <f>G13/C3</f>
        <v>0</v>
      </c>
      <c r="I13" s="74" t="s">
        <v>187</v>
      </c>
      <c r="J13" s="77" t="s">
        <v>202</v>
      </c>
      <c r="K13" s="75">
        <v>3</v>
      </c>
      <c r="L13" s="77" t="s">
        <v>120</v>
      </c>
      <c r="M13" s="77" t="s">
        <v>239</v>
      </c>
      <c r="N13" s="74" t="s">
        <v>243</v>
      </c>
      <c r="O13" s="74" t="s">
        <v>187</v>
      </c>
      <c r="P13" s="74" t="s">
        <v>187</v>
      </c>
      <c r="Q13" s="74" t="s">
        <v>251</v>
      </c>
      <c r="R13" s="77"/>
      <c r="S13" s="77"/>
      <c r="T13" s="74" t="s">
        <v>187</v>
      </c>
      <c r="U13" s="23"/>
      <c r="V13" s="15"/>
      <c r="W13" s="15"/>
      <c r="X13" s="15"/>
      <c r="Y13" s="15"/>
      <c r="Z13" s="15"/>
      <c r="AA13" s="15"/>
      <c r="AB13" s="15"/>
      <c r="AC13" s="15"/>
    </row>
    <row r="14" spans="1:48" s="16" customFormat="1" ht="30.45" customHeight="1">
      <c r="A14" s="54">
        <f t="shared" si="0"/>
        <v>5</v>
      </c>
      <c r="B14" s="51" t="s">
        <v>162</v>
      </c>
      <c r="C14" s="73" t="s">
        <v>170</v>
      </c>
      <c r="D14" s="73" t="s">
        <v>52</v>
      </c>
      <c r="E14" s="74" t="s">
        <v>172</v>
      </c>
      <c r="F14" s="74" t="s">
        <v>178</v>
      </c>
      <c r="G14" s="75">
        <v>0</v>
      </c>
      <c r="H14" s="76">
        <f>G14/C3</f>
        <v>0</v>
      </c>
      <c r="I14" s="74" t="s">
        <v>187</v>
      </c>
      <c r="J14" s="77" t="s">
        <v>199</v>
      </c>
      <c r="K14" s="75">
        <v>407663</v>
      </c>
      <c r="L14" s="78" t="s">
        <v>227</v>
      </c>
      <c r="M14" s="77" t="s">
        <v>239</v>
      </c>
      <c r="N14" s="74" t="s">
        <v>242</v>
      </c>
      <c r="O14" s="74" t="s">
        <v>187</v>
      </c>
      <c r="P14" s="74" t="s">
        <v>187</v>
      </c>
      <c r="Q14" s="74" t="s">
        <v>251</v>
      </c>
      <c r="R14" s="77"/>
      <c r="S14" s="77"/>
      <c r="T14" s="74" t="s">
        <v>187</v>
      </c>
      <c r="U14" s="23"/>
      <c r="V14" s="15"/>
      <c r="W14" s="15"/>
      <c r="X14" s="15"/>
      <c r="Y14" s="15"/>
      <c r="Z14" s="15"/>
      <c r="AA14" s="15"/>
      <c r="AB14" s="15"/>
      <c r="AC14" s="15"/>
    </row>
    <row r="15" spans="1:48" s="16" customFormat="1" ht="39.6" customHeight="1">
      <c r="A15" s="79">
        <f t="shared" si="0"/>
        <v>6</v>
      </c>
      <c r="B15" s="39" t="s">
        <v>37</v>
      </c>
      <c r="C15" s="80" t="s">
        <v>170</v>
      </c>
      <c r="D15" s="80" t="s">
        <v>131</v>
      </c>
      <c r="E15" s="81" t="s">
        <v>173</v>
      </c>
      <c r="F15" s="81" t="s">
        <v>178</v>
      </c>
      <c r="G15" s="82">
        <v>4545</v>
      </c>
      <c r="H15" s="83">
        <f>G15/C3</f>
        <v>7.3535360072483702E-3</v>
      </c>
      <c r="I15" s="81" t="s">
        <v>188</v>
      </c>
      <c r="J15" s="84" t="s">
        <v>199</v>
      </c>
      <c r="K15" s="82">
        <v>608070</v>
      </c>
      <c r="L15" s="85" t="s">
        <v>228</v>
      </c>
      <c r="M15" s="84" t="s">
        <v>239</v>
      </c>
      <c r="N15" s="81" t="s">
        <v>242</v>
      </c>
      <c r="O15" s="81" t="s">
        <v>244</v>
      </c>
      <c r="P15" s="81" t="s">
        <v>248</v>
      </c>
      <c r="Q15" s="81" t="s">
        <v>251</v>
      </c>
      <c r="R15" s="84"/>
      <c r="S15" s="84"/>
      <c r="T15" s="81" t="s">
        <v>187</v>
      </c>
      <c r="U15" s="23"/>
      <c r="V15" s="15"/>
      <c r="W15" s="15"/>
      <c r="X15" s="15"/>
      <c r="Y15" s="15"/>
      <c r="Z15" s="15"/>
      <c r="AA15" s="15"/>
      <c r="AB15" s="15"/>
      <c r="AC15" s="15"/>
    </row>
    <row r="16" spans="1:48" s="16" customFormat="1" ht="15.75" customHeight="1">
      <c r="A16" s="66">
        <f t="shared" si="0"/>
        <v>7</v>
      </c>
      <c r="B16" s="40" t="s">
        <v>38</v>
      </c>
      <c r="C16" s="86" t="s">
        <v>170</v>
      </c>
      <c r="D16" s="86" t="s">
        <v>182</v>
      </c>
      <c r="E16" s="87" t="s">
        <v>172</v>
      </c>
      <c r="F16" s="87" t="s">
        <v>177</v>
      </c>
      <c r="G16" s="88">
        <v>4545</v>
      </c>
      <c r="H16" s="89">
        <f>G16/C3</f>
        <v>7.3535360072483702E-3</v>
      </c>
      <c r="I16" s="87" t="s">
        <v>189</v>
      </c>
      <c r="J16" s="90" t="s">
        <v>202</v>
      </c>
      <c r="K16" s="88">
        <v>3</v>
      </c>
      <c r="L16" s="90" t="s">
        <v>207</v>
      </c>
      <c r="M16" s="90" t="s">
        <v>239</v>
      </c>
      <c r="N16" s="87" t="s">
        <v>243</v>
      </c>
      <c r="O16" s="87" t="s">
        <v>187</v>
      </c>
      <c r="P16" s="87" t="s">
        <v>187</v>
      </c>
      <c r="Q16" s="87" t="s">
        <v>251</v>
      </c>
      <c r="R16" s="90"/>
      <c r="S16" s="90"/>
      <c r="T16" s="87" t="s">
        <v>253</v>
      </c>
      <c r="U16" s="23"/>
      <c r="V16" s="15"/>
      <c r="W16" s="15"/>
      <c r="X16" s="15"/>
      <c r="Y16" s="15"/>
      <c r="Z16" s="15"/>
      <c r="AA16" s="15"/>
      <c r="AB16" s="15"/>
      <c r="AC16" s="15"/>
    </row>
    <row r="17" spans="1:29" s="16" customFormat="1" ht="34.950000000000003" customHeight="1">
      <c r="A17" s="79">
        <f t="shared" si="0"/>
        <v>8</v>
      </c>
      <c r="B17" s="39" t="s">
        <v>39</v>
      </c>
      <c r="C17" s="80" t="s">
        <v>170</v>
      </c>
      <c r="D17" s="80" t="s">
        <v>127</v>
      </c>
      <c r="E17" s="81" t="s">
        <v>173</v>
      </c>
      <c r="F17" s="81" t="s">
        <v>178</v>
      </c>
      <c r="G17" s="82">
        <v>0</v>
      </c>
      <c r="H17" s="83">
        <f>G17/C3</f>
        <v>0</v>
      </c>
      <c r="I17" s="81" t="s">
        <v>187</v>
      </c>
      <c r="J17" s="84" t="s">
        <v>199</v>
      </c>
      <c r="K17" s="82">
        <v>613946</v>
      </c>
      <c r="L17" s="85" t="s">
        <v>229</v>
      </c>
      <c r="M17" s="84" t="s">
        <v>239</v>
      </c>
      <c r="N17" s="81" t="s">
        <v>242</v>
      </c>
      <c r="O17" s="81" t="s">
        <v>244</v>
      </c>
      <c r="P17" s="81" t="s">
        <v>248</v>
      </c>
      <c r="Q17" s="81" t="s">
        <v>251</v>
      </c>
      <c r="R17" s="84"/>
      <c r="S17" s="84"/>
      <c r="T17" s="81" t="s">
        <v>187</v>
      </c>
      <c r="U17" s="23"/>
      <c r="V17" s="15"/>
      <c r="W17" s="15"/>
      <c r="X17" s="15"/>
      <c r="Y17" s="15"/>
      <c r="Z17" s="15"/>
      <c r="AA17" s="15"/>
      <c r="AB17" s="15"/>
      <c r="AC17" s="15"/>
    </row>
    <row r="18" spans="1:29" s="16" customFormat="1" ht="15.75" customHeight="1">
      <c r="A18" s="66">
        <f t="shared" si="0"/>
        <v>9</v>
      </c>
      <c r="B18" s="40" t="s">
        <v>40</v>
      </c>
      <c r="C18" s="86" t="s">
        <v>170</v>
      </c>
      <c r="D18" s="86" t="s">
        <v>180</v>
      </c>
      <c r="E18" s="87" t="s">
        <v>172</v>
      </c>
      <c r="F18" s="87" t="s">
        <v>57</v>
      </c>
      <c r="G18" s="88">
        <v>0</v>
      </c>
      <c r="H18" s="89">
        <f>G18/C3</f>
        <v>0</v>
      </c>
      <c r="I18" s="87" t="s">
        <v>187</v>
      </c>
      <c r="J18" s="90" t="s">
        <v>202</v>
      </c>
      <c r="K18" s="88">
        <v>3</v>
      </c>
      <c r="L18" s="90" t="s">
        <v>207</v>
      </c>
      <c r="M18" s="90" t="s">
        <v>239</v>
      </c>
      <c r="N18" s="87" t="s">
        <v>243</v>
      </c>
      <c r="O18" s="87" t="s">
        <v>187</v>
      </c>
      <c r="P18" s="87" t="s">
        <v>187</v>
      </c>
      <c r="Q18" s="87" t="s">
        <v>251</v>
      </c>
      <c r="R18" s="90"/>
      <c r="S18" s="90"/>
      <c r="T18" s="87" t="s">
        <v>253</v>
      </c>
      <c r="U18" s="23"/>
      <c r="V18" s="15"/>
      <c r="W18" s="15"/>
      <c r="X18" s="15"/>
      <c r="Y18" s="15"/>
      <c r="Z18" s="15"/>
      <c r="AA18" s="15"/>
      <c r="AB18" s="15"/>
      <c r="AC18" s="15"/>
    </row>
    <row r="19" spans="1:29" s="16" customFormat="1" ht="40.799999999999997" customHeight="1">
      <c r="A19" s="54">
        <f t="shared" si="0"/>
        <v>10</v>
      </c>
      <c r="B19" s="51" t="s">
        <v>164</v>
      </c>
      <c r="C19" s="73" t="s">
        <v>170</v>
      </c>
      <c r="D19" s="73" t="s">
        <v>133</v>
      </c>
      <c r="E19" s="74" t="s">
        <v>172</v>
      </c>
      <c r="F19" s="74" t="s">
        <v>57</v>
      </c>
      <c r="G19" s="75">
        <v>0</v>
      </c>
      <c r="H19" s="76">
        <f>G19/C3</f>
        <v>0</v>
      </c>
      <c r="I19" s="74" t="s">
        <v>187</v>
      </c>
      <c r="J19" s="77" t="s">
        <v>202</v>
      </c>
      <c r="K19" s="75">
        <v>1201</v>
      </c>
      <c r="L19" s="78" t="s">
        <v>230</v>
      </c>
      <c r="M19" s="77" t="s">
        <v>240</v>
      </c>
      <c r="N19" s="74" t="s">
        <v>242</v>
      </c>
      <c r="O19" s="74" t="s">
        <v>187</v>
      </c>
      <c r="P19" s="74" t="s">
        <v>187</v>
      </c>
      <c r="Q19" s="74" t="s">
        <v>251</v>
      </c>
      <c r="R19" s="77"/>
      <c r="S19" s="77"/>
      <c r="T19" s="74" t="s">
        <v>187</v>
      </c>
      <c r="U19" s="23"/>
      <c r="V19" s="15"/>
      <c r="W19" s="15"/>
      <c r="X19" s="15"/>
      <c r="Y19" s="15"/>
      <c r="Z19" s="15"/>
      <c r="AA19" s="15"/>
      <c r="AB19" s="15"/>
      <c r="AC19" s="15"/>
    </row>
    <row r="20" spans="1:29" s="16" customFormat="1" ht="24.6" customHeight="1">
      <c r="A20" s="79">
        <f t="shared" si="0"/>
        <v>11</v>
      </c>
      <c r="B20" s="39" t="s">
        <v>41</v>
      </c>
      <c r="C20" s="80" t="s">
        <v>170</v>
      </c>
      <c r="D20" s="80" t="s">
        <v>134</v>
      </c>
      <c r="E20" s="81" t="s">
        <v>173</v>
      </c>
      <c r="F20" s="81" t="s">
        <v>178</v>
      </c>
      <c r="G20" s="82">
        <v>243</v>
      </c>
      <c r="H20" s="83">
        <f>G20/C3</f>
        <v>3.9315935088258614E-4</v>
      </c>
      <c r="I20" s="81" t="s">
        <v>187</v>
      </c>
      <c r="J20" s="84" t="s">
        <v>199</v>
      </c>
      <c r="K20" s="82">
        <v>614401</v>
      </c>
      <c r="L20" s="85" t="s">
        <v>231</v>
      </c>
      <c r="M20" s="84" t="s">
        <v>240</v>
      </c>
      <c r="N20" s="81" t="s">
        <v>242</v>
      </c>
      <c r="O20" s="81" t="s">
        <v>244</v>
      </c>
      <c r="P20" s="81" t="s">
        <v>248</v>
      </c>
      <c r="Q20" s="81" t="s">
        <v>251</v>
      </c>
      <c r="R20" s="84"/>
      <c r="S20" s="84"/>
      <c r="T20" s="81" t="s">
        <v>187</v>
      </c>
      <c r="U20" s="23"/>
      <c r="V20" s="15"/>
      <c r="W20" s="15"/>
      <c r="X20" s="15"/>
      <c r="Y20" s="15"/>
      <c r="Z20" s="15"/>
      <c r="AA20" s="15"/>
      <c r="AB20" s="15"/>
      <c r="AC20" s="15"/>
    </row>
    <row r="21" spans="1:29" s="16" customFormat="1" ht="15.75" customHeight="1">
      <c r="A21" s="66">
        <f t="shared" si="0"/>
        <v>12</v>
      </c>
      <c r="B21" s="40" t="s">
        <v>42</v>
      </c>
      <c r="C21" s="86" t="s">
        <v>170</v>
      </c>
      <c r="D21" s="86" t="s">
        <v>181</v>
      </c>
      <c r="E21" s="87" t="s">
        <v>172</v>
      </c>
      <c r="F21" s="87" t="s">
        <v>57</v>
      </c>
      <c r="G21" s="88">
        <v>243</v>
      </c>
      <c r="H21" s="89">
        <f>G21/C3</f>
        <v>3.9315935088258614E-4</v>
      </c>
      <c r="I21" s="87" t="s">
        <v>187</v>
      </c>
      <c r="J21" s="90" t="s">
        <v>202</v>
      </c>
      <c r="K21" s="88">
        <v>3</v>
      </c>
      <c r="L21" s="90" t="s">
        <v>207</v>
      </c>
      <c r="M21" s="90" t="s">
        <v>239</v>
      </c>
      <c r="N21" s="87" t="s">
        <v>243</v>
      </c>
      <c r="O21" s="87" t="s">
        <v>187</v>
      </c>
      <c r="P21" s="87" t="s">
        <v>187</v>
      </c>
      <c r="Q21" s="87" t="s">
        <v>251</v>
      </c>
      <c r="R21" s="90"/>
      <c r="S21" s="90"/>
      <c r="T21" s="87" t="s">
        <v>254</v>
      </c>
      <c r="U21" s="23"/>
      <c r="V21" s="15"/>
      <c r="W21" s="15"/>
      <c r="X21" s="15"/>
      <c r="Y21" s="15"/>
      <c r="Z21" s="15"/>
      <c r="AA21" s="15"/>
      <c r="AB21" s="15"/>
      <c r="AC21" s="15"/>
    </row>
    <row r="22" spans="1:29" s="16" customFormat="1" ht="25.2" customHeight="1">
      <c r="A22" s="66">
        <f t="shared" si="0"/>
        <v>13</v>
      </c>
      <c r="B22" s="40" t="s">
        <v>43</v>
      </c>
      <c r="C22" s="86" t="s">
        <v>170</v>
      </c>
      <c r="D22" s="86" t="s">
        <v>183</v>
      </c>
      <c r="E22" s="87" t="s">
        <v>172</v>
      </c>
      <c r="F22" s="87" t="s">
        <v>178</v>
      </c>
      <c r="G22" s="88">
        <v>618069</v>
      </c>
      <c r="H22" s="89">
        <f>G22/C3</f>
        <v>0.99999838206028446</v>
      </c>
      <c r="I22" s="87" t="s">
        <v>189</v>
      </c>
      <c r="J22" s="90" t="s">
        <v>200</v>
      </c>
      <c r="K22" s="88">
        <v>1</v>
      </c>
      <c r="L22" s="90" t="s">
        <v>119</v>
      </c>
      <c r="M22" s="90" t="s">
        <v>239</v>
      </c>
      <c r="N22" s="87" t="s">
        <v>243</v>
      </c>
      <c r="O22" s="87" t="s">
        <v>187</v>
      </c>
      <c r="P22" s="87" t="s">
        <v>187</v>
      </c>
      <c r="Q22" s="87" t="s">
        <v>251</v>
      </c>
      <c r="R22" s="90"/>
      <c r="S22" s="90"/>
      <c r="T22" s="87" t="s">
        <v>254</v>
      </c>
      <c r="U22" s="23"/>
      <c r="V22" s="15"/>
      <c r="W22" s="15"/>
      <c r="X22" s="15"/>
      <c r="Y22" s="15"/>
      <c r="Z22" s="15"/>
      <c r="AA22" s="15"/>
      <c r="AB22" s="15"/>
      <c r="AC22" s="15"/>
    </row>
    <row r="23" spans="1:29" s="16" customFormat="1" ht="15.75" customHeight="1">
      <c r="A23" s="66">
        <f t="shared" si="0"/>
        <v>14</v>
      </c>
      <c r="B23" s="40" t="s">
        <v>44</v>
      </c>
      <c r="C23" s="86" t="s">
        <v>170</v>
      </c>
      <c r="D23" s="86" t="s">
        <v>179</v>
      </c>
      <c r="E23" s="87" t="s">
        <v>172</v>
      </c>
      <c r="F23" s="87" t="s">
        <v>57</v>
      </c>
      <c r="G23" s="88">
        <v>618069</v>
      </c>
      <c r="H23" s="89">
        <f>G23/C3</f>
        <v>0.99999838206028446</v>
      </c>
      <c r="I23" s="87" t="s">
        <v>189</v>
      </c>
      <c r="J23" s="90" t="s">
        <v>202</v>
      </c>
      <c r="K23" s="88">
        <v>1</v>
      </c>
      <c r="L23" s="90" t="s">
        <v>208</v>
      </c>
      <c r="M23" s="90" t="s">
        <v>239</v>
      </c>
      <c r="N23" s="87" t="s">
        <v>243</v>
      </c>
      <c r="O23" s="87" t="s">
        <v>187</v>
      </c>
      <c r="P23" s="87" t="s">
        <v>187</v>
      </c>
      <c r="Q23" s="87" t="s">
        <v>251</v>
      </c>
      <c r="R23" s="90"/>
      <c r="S23" s="90"/>
      <c r="T23" s="87" t="s">
        <v>254</v>
      </c>
      <c r="U23" s="23"/>
      <c r="V23" s="15"/>
      <c r="W23" s="15"/>
      <c r="X23" s="15"/>
      <c r="Y23" s="15"/>
      <c r="Z23" s="15"/>
      <c r="AA23" s="15"/>
      <c r="AB23" s="15"/>
      <c r="AC23" s="15"/>
    </row>
    <row r="24" spans="1:29" s="16" customFormat="1" ht="26.4" customHeight="1">
      <c r="A24" s="79">
        <f t="shared" si="0"/>
        <v>15</v>
      </c>
      <c r="B24" s="39" t="s">
        <v>45</v>
      </c>
      <c r="C24" s="80" t="s">
        <v>170</v>
      </c>
      <c r="D24" s="80" t="s">
        <v>135</v>
      </c>
      <c r="E24" s="81" t="s">
        <v>172</v>
      </c>
      <c r="F24" s="81" t="s">
        <v>175</v>
      </c>
      <c r="G24" s="82">
        <v>18</v>
      </c>
      <c r="H24" s="83">
        <f>G24/C3</f>
        <v>2.9122914880191563E-5</v>
      </c>
      <c r="I24" s="81" t="s">
        <v>187</v>
      </c>
      <c r="J24" s="84" t="s">
        <v>199</v>
      </c>
      <c r="K24" s="82">
        <v>108</v>
      </c>
      <c r="L24" s="85" t="s">
        <v>125</v>
      </c>
      <c r="M24" s="84" t="s">
        <v>240</v>
      </c>
      <c r="N24" s="81" t="s">
        <v>242</v>
      </c>
      <c r="O24" s="81" t="s">
        <v>245</v>
      </c>
      <c r="P24" s="81" t="s">
        <v>249</v>
      </c>
      <c r="Q24" s="81" t="s">
        <v>251</v>
      </c>
      <c r="R24" s="84"/>
      <c r="S24" s="84"/>
      <c r="T24" s="81" t="s">
        <v>187</v>
      </c>
      <c r="U24" s="23"/>
      <c r="V24" s="15"/>
      <c r="W24" s="15"/>
      <c r="X24" s="15"/>
      <c r="Y24" s="15"/>
      <c r="Z24" s="15"/>
      <c r="AA24" s="15"/>
      <c r="AB24" s="15"/>
      <c r="AC24" s="15"/>
    </row>
    <row r="25" spans="1:29" s="16" customFormat="1" ht="27.6" customHeight="1">
      <c r="A25" s="79">
        <f t="shared" si="0"/>
        <v>16</v>
      </c>
      <c r="B25" s="39" t="s">
        <v>46</v>
      </c>
      <c r="C25" s="80" t="s">
        <v>170</v>
      </c>
      <c r="D25" s="80" t="s">
        <v>136</v>
      </c>
      <c r="E25" s="81" t="s">
        <v>173</v>
      </c>
      <c r="F25" s="81" t="s">
        <v>184</v>
      </c>
      <c r="G25" s="82">
        <v>18</v>
      </c>
      <c r="H25" s="83">
        <f>G25/C3</f>
        <v>2.9122914880191563E-5</v>
      </c>
      <c r="I25" s="81" t="s">
        <v>187</v>
      </c>
      <c r="J25" s="84" t="s">
        <v>199</v>
      </c>
      <c r="K25" s="82">
        <v>108</v>
      </c>
      <c r="L25" s="85" t="s">
        <v>126</v>
      </c>
      <c r="M25" s="84" t="s">
        <v>240</v>
      </c>
      <c r="N25" s="81" t="s">
        <v>242</v>
      </c>
      <c r="O25" s="81" t="s">
        <v>245</v>
      </c>
      <c r="P25" s="81" t="s">
        <v>249</v>
      </c>
      <c r="Q25" s="81" t="s">
        <v>251</v>
      </c>
      <c r="R25" s="84"/>
      <c r="S25" s="84"/>
      <c r="T25" s="81" t="s">
        <v>187</v>
      </c>
      <c r="U25" s="23"/>
      <c r="V25" s="15"/>
      <c r="W25" s="15"/>
      <c r="X25" s="15"/>
      <c r="Y25" s="15"/>
      <c r="Z25" s="15"/>
      <c r="AA25" s="15"/>
      <c r="AB25" s="15"/>
      <c r="AC25" s="15"/>
    </row>
    <row r="26" spans="1:29" s="16" customFormat="1" ht="15.75" customHeight="1">
      <c r="A26" s="66">
        <f t="shared" si="0"/>
        <v>17</v>
      </c>
      <c r="B26" s="40" t="s">
        <v>47</v>
      </c>
      <c r="C26" s="86" t="s">
        <v>170</v>
      </c>
      <c r="D26" s="86" t="s">
        <v>124</v>
      </c>
      <c r="E26" s="87" t="s">
        <v>172</v>
      </c>
      <c r="F26" s="87" t="s">
        <v>176</v>
      </c>
      <c r="G26" s="88">
        <v>468</v>
      </c>
      <c r="H26" s="89">
        <f>G26/C3</f>
        <v>7.5719578688498068E-4</v>
      </c>
      <c r="I26" s="87" t="s">
        <v>187</v>
      </c>
      <c r="J26" s="90" t="s">
        <v>203</v>
      </c>
      <c r="K26" s="88">
        <v>2</v>
      </c>
      <c r="L26" s="90" t="s">
        <v>117</v>
      </c>
      <c r="M26" s="90" t="s">
        <v>240</v>
      </c>
      <c r="N26" s="87" t="s">
        <v>243</v>
      </c>
      <c r="O26" s="87" t="s">
        <v>187</v>
      </c>
      <c r="P26" s="87" t="s">
        <v>187</v>
      </c>
      <c r="Q26" s="87" t="s">
        <v>251</v>
      </c>
      <c r="R26" s="90"/>
      <c r="S26" s="90"/>
      <c r="T26" s="87" t="s">
        <v>255</v>
      </c>
      <c r="U26" s="23"/>
      <c r="V26" s="15"/>
      <c r="W26" s="15"/>
      <c r="X26" s="15"/>
      <c r="Y26" s="15"/>
      <c r="Z26" s="15"/>
      <c r="AA26" s="15"/>
      <c r="AB26" s="15"/>
      <c r="AC26" s="15"/>
    </row>
    <row r="27" spans="1:29" s="16" customFormat="1" ht="15.75" customHeight="1">
      <c r="A27" s="54">
        <f t="shared" si="0"/>
        <v>18</v>
      </c>
      <c r="B27" s="51" t="s">
        <v>166</v>
      </c>
      <c r="C27" s="73" t="s">
        <v>170</v>
      </c>
      <c r="D27" s="73" t="s">
        <v>137</v>
      </c>
      <c r="E27" s="74" t="s">
        <v>172</v>
      </c>
      <c r="F27" s="74" t="s">
        <v>57</v>
      </c>
      <c r="G27" s="75">
        <v>0</v>
      </c>
      <c r="H27" s="76">
        <f>G27/C3</f>
        <v>0</v>
      </c>
      <c r="I27" s="74" t="s">
        <v>187</v>
      </c>
      <c r="J27" s="77" t="s">
        <v>199</v>
      </c>
      <c r="K27" s="75">
        <v>11</v>
      </c>
      <c r="L27" s="77" t="s">
        <v>116</v>
      </c>
      <c r="M27" s="77" t="s">
        <v>239</v>
      </c>
      <c r="N27" s="74" t="s">
        <v>242</v>
      </c>
      <c r="O27" s="74" t="s">
        <v>187</v>
      </c>
      <c r="P27" s="74" t="s">
        <v>187</v>
      </c>
      <c r="Q27" s="74" t="s">
        <v>251</v>
      </c>
      <c r="R27" s="77"/>
      <c r="S27" s="77"/>
      <c r="T27" s="74" t="s">
        <v>187</v>
      </c>
      <c r="U27" s="23"/>
      <c r="V27" s="15"/>
      <c r="W27" s="15"/>
      <c r="X27" s="15"/>
      <c r="Y27" s="15"/>
      <c r="Z27" s="15"/>
      <c r="AA27" s="15"/>
      <c r="AB27" s="15"/>
      <c r="AC27" s="15"/>
    </row>
    <row r="28" spans="1:29" s="16" customFormat="1" ht="15.75" customHeight="1">
      <c r="A28" s="66">
        <f t="shared" si="0"/>
        <v>19</v>
      </c>
      <c r="B28" s="40" t="s">
        <v>48</v>
      </c>
      <c r="C28" s="86" t="s">
        <v>170</v>
      </c>
      <c r="D28" s="86" t="s">
        <v>123</v>
      </c>
      <c r="E28" s="87" t="s">
        <v>172</v>
      </c>
      <c r="F28" s="87" t="s">
        <v>184</v>
      </c>
      <c r="G28" s="88">
        <v>0</v>
      </c>
      <c r="H28" s="89">
        <f>G28/C3</f>
        <v>0</v>
      </c>
      <c r="I28" s="87" t="s">
        <v>187</v>
      </c>
      <c r="J28" s="90" t="s">
        <v>200</v>
      </c>
      <c r="K28" s="88">
        <v>1</v>
      </c>
      <c r="L28" s="90" t="s">
        <v>115</v>
      </c>
      <c r="M28" s="90" t="s">
        <v>239</v>
      </c>
      <c r="N28" s="87" t="s">
        <v>243</v>
      </c>
      <c r="O28" s="87" t="s">
        <v>187</v>
      </c>
      <c r="P28" s="87" t="s">
        <v>187</v>
      </c>
      <c r="Q28" s="87" t="s">
        <v>251</v>
      </c>
      <c r="R28" s="90"/>
      <c r="S28" s="90"/>
      <c r="T28" s="87" t="s">
        <v>253</v>
      </c>
      <c r="U28" s="23"/>
      <c r="V28" s="15"/>
      <c r="W28" s="15"/>
      <c r="X28" s="15"/>
      <c r="Y28" s="15"/>
      <c r="Z28" s="15"/>
      <c r="AA28" s="15"/>
      <c r="AB28" s="15"/>
      <c r="AC28" s="15"/>
    </row>
    <row r="29" spans="1:29" s="16" customFormat="1" ht="16.95" customHeight="1">
      <c r="A29" s="66">
        <f t="shared" si="0"/>
        <v>20</v>
      </c>
      <c r="B29" s="40" t="s">
        <v>49</v>
      </c>
      <c r="C29" s="86" t="s">
        <v>170</v>
      </c>
      <c r="D29" s="86" t="s">
        <v>123</v>
      </c>
      <c r="E29" s="87" t="s">
        <v>172</v>
      </c>
      <c r="F29" s="87" t="s">
        <v>184</v>
      </c>
      <c r="G29" s="88">
        <v>0</v>
      </c>
      <c r="H29" s="89">
        <f>G29/C3</f>
        <v>0</v>
      </c>
      <c r="I29" s="87" t="s">
        <v>187</v>
      </c>
      <c r="J29" s="90" t="s">
        <v>200</v>
      </c>
      <c r="K29" s="88">
        <v>1</v>
      </c>
      <c r="L29" s="90" t="s">
        <v>114</v>
      </c>
      <c r="M29" s="90" t="s">
        <v>239</v>
      </c>
      <c r="N29" s="87" t="s">
        <v>243</v>
      </c>
      <c r="O29" s="87" t="s">
        <v>187</v>
      </c>
      <c r="P29" s="87" t="s">
        <v>187</v>
      </c>
      <c r="Q29" s="87" t="s">
        <v>251</v>
      </c>
      <c r="R29" s="90"/>
      <c r="S29" s="90"/>
      <c r="T29" s="87" t="s">
        <v>253</v>
      </c>
      <c r="U29" s="23"/>
      <c r="V29" s="15"/>
      <c r="W29" s="15"/>
      <c r="X29" s="15"/>
      <c r="Y29" s="15"/>
      <c r="Z29" s="15"/>
      <c r="AA29" s="15"/>
      <c r="AB29" s="15"/>
      <c r="AC29" s="15"/>
    </row>
    <row r="30" spans="1:29" s="16" customFormat="1" ht="24.6" customHeight="1">
      <c r="A30" s="79">
        <f t="shared" si="0"/>
        <v>21</v>
      </c>
      <c r="B30" s="39" t="s">
        <v>50</v>
      </c>
      <c r="C30" s="80" t="s">
        <v>170</v>
      </c>
      <c r="D30" s="80" t="s">
        <v>53</v>
      </c>
      <c r="E30" s="81" t="s">
        <v>173</v>
      </c>
      <c r="F30" s="81" t="s">
        <v>176</v>
      </c>
      <c r="G30" s="82">
        <v>478011</v>
      </c>
      <c r="H30" s="83">
        <f>G30/C3</f>
        <v>0.77339298137751389</v>
      </c>
      <c r="I30" s="81" t="s">
        <v>190</v>
      </c>
      <c r="J30" s="84" t="s">
        <v>198</v>
      </c>
      <c r="K30" s="82">
        <v>10</v>
      </c>
      <c r="L30" s="84" t="s">
        <v>118</v>
      </c>
      <c r="M30" s="84" t="s">
        <v>240</v>
      </c>
      <c r="N30" s="81" t="s">
        <v>242</v>
      </c>
      <c r="O30" s="81" t="s">
        <v>245</v>
      </c>
      <c r="P30" s="81" t="s">
        <v>249</v>
      </c>
      <c r="Q30" s="81" t="s">
        <v>251</v>
      </c>
      <c r="R30" s="84"/>
      <c r="S30" s="84"/>
      <c r="T30" s="81" t="s">
        <v>187</v>
      </c>
      <c r="U30" s="23"/>
      <c r="V30" s="15"/>
      <c r="W30" s="15"/>
      <c r="X30" s="15"/>
      <c r="Y30" s="15"/>
      <c r="Z30" s="15"/>
      <c r="AA30" s="15"/>
      <c r="AB30" s="15"/>
      <c r="AC30" s="15"/>
    </row>
    <row r="31" spans="1:29" s="16" customFormat="1" ht="63.6" customHeight="1" thickBot="1">
      <c r="A31" s="91">
        <f t="shared" si="0"/>
        <v>22</v>
      </c>
      <c r="B31" s="41" t="s">
        <v>51</v>
      </c>
      <c r="C31" s="92" t="s">
        <v>170</v>
      </c>
      <c r="D31" s="92" t="s">
        <v>54</v>
      </c>
      <c r="E31" s="93" t="s">
        <v>173</v>
      </c>
      <c r="F31" s="93" t="s">
        <v>184</v>
      </c>
      <c r="G31" s="94">
        <v>478011</v>
      </c>
      <c r="H31" s="95">
        <f>G31/C3</f>
        <v>0.77339298137751389</v>
      </c>
      <c r="I31" s="93" t="s">
        <v>192</v>
      </c>
      <c r="J31" s="96" t="s">
        <v>198</v>
      </c>
      <c r="K31" s="94">
        <v>10</v>
      </c>
      <c r="L31" s="96" t="s">
        <v>138</v>
      </c>
      <c r="M31" s="96" t="s">
        <v>240</v>
      </c>
      <c r="N31" s="93" t="s">
        <v>242</v>
      </c>
      <c r="O31" s="93" t="s">
        <v>245</v>
      </c>
      <c r="P31" s="93" t="s">
        <v>249</v>
      </c>
      <c r="Q31" s="93" t="s">
        <v>251</v>
      </c>
      <c r="R31" s="96"/>
      <c r="S31" s="96"/>
      <c r="T31" s="93" t="s">
        <v>257</v>
      </c>
      <c r="U31" s="23"/>
      <c r="V31" s="15"/>
      <c r="W31" s="15"/>
      <c r="X31" s="15"/>
      <c r="Y31" s="15"/>
      <c r="Z31" s="15"/>
      <c r="AA31" s="15"/>
      <c r="AB31" s="15"/>
      <c r="AC31" s="15"/>
    </row>
    <row r="32" spans="1:29" s="24" customFormat="1" ht="19.2" customHeight="1">
      <c r="A32" s="97">
        <f t="shared" si="0"/>
        <v>23</v>
      </c>
      <c r="B32" s="98" t="s">
        <v>34</v>
      </c>
      <c r="C32" s="99" t="s">
        <v>170</v>
      </c>
      <c r="D32" s="98" t="s">
        <v>129</v>
      </c>
      <c r="E32" s="100" t="s">
        <v>172</v>
      </c>
      <c r="F32" s="101" t="s">
        <v>174</v>
      </c>
      <c r="G32" s="102">
        <v>0</v>
      </c>
      <c r="H32" s="103">
        <f>G32/$C$2</f>
        <v>0</v>
      </c>
      <c r="I32" s="104" t="s">
        <v>187</v>
      </c>
      <c r="J32" s="98" t="s">
        <v>199</v>
      </c>
      <c r="K32" s="102">
        <v>413008</v>
      </c>
      <c r="L32" s="126" t="s">
        <v>232</v>
      </c>
      <c r="M32" s="98" t="s">
        <v>239</v>
      </c>
      <c r="N32" s="100" t="s">
        <v>187</v>
      </c>
      <c r="O32" s="100" t="s">
        <v>187</v>
      </c>
      <c r="P32" s="100" t="s">
        <v>187</v>
      </c>
      <c r="Q32" s="100" t="s">
        <v>251</v>
      </c>
      <c r="R32" s="98"/>
      <c r="S32" s="98"/>
      <c r="T32" s="100" t="s">
        <v>187</v>
      </c>
      <c r="U32" s="23"/>
    </row>
    <row r="33" spans="1:21" s="24" customFormat="1" ht="25.8" customHeight="1">
      <c r="A33" s="79">
        <f t="shared" si="0"/>
        <v>24</v>
      </c>
      <c r="B33" s="105" t="s">
        <v>55</v>
      </c>
      <c r="C33" s="80" t="s">
        <v>170</v>
      </c>
      <c r="D33" s="106" t="s">
        <v>143</v>
      </c>
      <c r="E33" s="107" t="s">
        <v>173</v>
      </c>
      <c r="F33" s="81" t="s">
        <v>178</v>
      </c>
      <c r="G33" s="82">
        <v>0</v>
      </c>
      <c r="H33" s="83">
        <f t="shared" ref="H33:H69" si="1">G33/$C$2</f>
        <v>0</v>
      </c>
      <c r="I33" s="108" t="s">
        <v>187</v>
      </c>
      <c r="J33" s="105" t="s">
        <v>199</v>
      </c>
      <c r="K33" s="82">
        <v>413008</v>
      </c>
      <c r="L33" s="127" t="s">
        <v>232</v>
      </c>
      <c r="M33" s="105" t="s">
        <v>239</v>
      </c>
      <c r="N33" s="107" t="s">
        <v>242</v>
      </c>
      <c r="O33" s="107" t="s">
        <v>244</v>
      </c>
      <c r="P33" s="133" t="s">
        <v>248</v>
      </c>
      <c r="Q33" s="107" t="s">
        <v>251</v>
      </c>
      <c r="R33" s="105"/>
      <c r="S33" s="105"/>
      <c r="T33" s="107" t="s">
        <v>187</v>
      </c>
      <c r="U33" s="23"/>
    </row>
    <row r="34" spans="1:21" s="24" customFormat="1" ht="28.2" customHeight="1">
      <c r="A34" s="66">
        <f t="shared" si="0"/>
        <v>25</v>
      </c>
      <c r="B34" s="109" t="s">
        <v>56</v>
      </c>
      <c r="C34" s="86" t="s">
        <v>170</v>
      </c>
      <c r="D34" s="110" t="s">
        <v>144</v>
      </c>
      <c r="E34" s="111" t="s">
        <v>172</v>
      </c>
      <c r="F34" s="87" t="s">
        <v>178</v>
      </c>
      <c r="G34" s="88">
        <v>0</v>
      </c>
      <c r="H34" s="89">
        <f t="shared" si="1"/>
        <v>0</v>
      </c>
      <c r="I34" s="112" t="s">
        <v>187</v>
      </c>
      <c r="J34" s="109" t="s">
        <v>201</v>
      </c>
      <c r="K34" s="88">
        <v>413008</v>
      </c>
      <c r="L34" s="128" t="s">
        <v>206</v>
      </c>
      <c r="M34" s="109" t="s">
        <v>239</v>
      </c>
      <c r="N34" s="111" t="s">
        <v>242</v>
      </c>
      <c r="O34" s="111" t="s">
        <v>187</v>
      </c>
      <c r="P34" s="134" t="s">
        <v>187</v>
      </c>
      <c r="Q34" s="111" t="s">
        <v>251</v>
      </c>
      <c r="R34" s="109"/>
      <c r="S34" s="109"/>
      <c r="T34" s="134" t="s">
        <v>258</v>
      </c>
      <c r="U34" s="23"/>
    </row>
    <row r="35" spans="1:21" s="24" customFormat="1" ht="32.4" customHeight="1">
      <c r="A35" s="79">
        <f t="shared" si="0"/>
        <v>26</v>
      </c>
      <c r="B35" s="105" t="s">
        <v>58</v>
      </c>
      <c r="C35" s="80" t="s">
        <v>170</v>
      </c>
      <c r="D35" s="106" t="s">
        <v>59</v>
      </c>
      <c r="E35" s="107" t="s">
        <v>173</v>
      </c>
      <c r="F35" s="81" t="s">
        <v>178</v>
      </c>
      <c r="G35" s="82">
        <v>0</v>
      </c>
      <c r="H35" s="83">
        <f t="shared" si="1"/>
        <v>0</v>
      </c>
      <c r="I35" s="108" t="s">
        <v>187</v>
      </c>
      <c r="J35" s="105" t="s">
        <v>199</v>
      </c>
      <c r="K35" s="82">
        <v>413008</v>
      </c>
      <c r="L35" s="127" t="s">
        <v>232</v>
      </c>
      <c r="M35" s="105" t="s">
        <v>239</v>
      </c>
      <c r="N35" s="107" t="s">
        <v>242</v>
      </c>
      <c r="O35" s="107" t="s">
        <v>244</v>
      </c>
      <c r="P35" s="133" t="s">
        <v>248</v>
      </c>
      <c r="Q35" s="107" t="s">
        <v>251</v>
      </c>
      <c r="R35" s="105"/>
      <c r="S35" s="105"/>
      <c r="T35" s="107" t="s">
        <v>187</v>
      </c>
      <c r="U35" s="23"/>
    </row>
    <row r="36" spans="1:21" s="24" customFormat="1" ht="37.200000000000003" customHeight="1">
      <c r="A36" s="61">
        <f t="shared" si="0"/>
        <v>27</v>
      </c>
      <c r="B36" s="113" t="s">
        <v>60</v>
      </c>
      <c r="C36" s="62" t="s">
        <v>170</v>
      </c>
      <c r="D36" s="114" t="s">
        <v>61</v>
      </c>
      <c r="E36" s="115" t="s">
        <v>172</v>
      </c>
      <c r="F36" s="63" t="s">
        <v>178</v>
      </c>
      <c r="G36" s="64">
        <v>0</v>
      </c>
      <c r="H36" s="65">
        <f t="shared" si="1"/>
        <v>0</v>
      </c>
      <c r="I36" s="116" t="s">
        <v>187</v>
      </c>
      <c r="J36" s="113" t="s">
        <v>199</v>
      </c>
      <c r="K36" s="64">
        <v>413008</v>
      </c>
      <c r="L36" s="129" t="s">
        <v>232</v>
      </c>
      <c r="M36" s="113" t="s">
        <v>239</v>
      </c>
      <c r="N36" s="115" t="s">
        <v>242</v>
      </c>
      <c r="O36" s="115" t="s">
        <v>244</v>
      </c>
      <c r="P36" s="135" t="s">
        <v>187</v>
      </c>
      <c r="Q36" s="115" t="s">
        <v>251</v>
      </c>
      <c r="R36" s="113"/>
      <c r="S36" s="113"/>
      <c r="T36" s="135" t="s">
        <v>259</v>
      </c>
      <c r="U36" s="23"/>
    </row>
    <row r="37" spans="1:21" s="24" customFormat="1" ht="28.8" customHeight="1">
      <c r="A37" s="79">
        <f t="shared" si="0"/>
        <v>28</v>
      </c>
      <c r="B37" s="105" t="s">
        <v>62</v>
      </c>
      <c r="C37" s="80" t="s">
        <v>170</v>
      </c>
      <c r="D37" s="106" t="s">
        <v>63</v>
      </c>
      <c r="E37" s="107" t="s">
        <v>173</v>
      </c>
      <c r="F37" s="81" t="s">
        <v>184</v>
      </c>
      <c r="G37" s="82">
        <v>0</v>
      </c>
      <c r="H37" s="83">
        <f t="shared" si="1"/>
        <v>0</v>
      </c>
      <c r="I37" s="108" t="s">
        <v>187</v>
      </c>
      <c r="J37" s="105" t="s">
        <v>201</v>
      </c>
      <c r="K37" s="82">
        <v>3</v>
      </c>
      <c r="L37" s="84" t="s">
        <v>64</v>
      </c>
      <c r="M37" s="105" t="s">
        <v>240</v>
      </c>
      <c r="N37" s="107" t="s">
        <v>242</v>
      </c>
      <c r="O37" s="107" t="s">
        <v>245</v>
      </c>
      <c r="P37" s="133" t="s">
        <v>248</v>
      </c>
      <c r="Q37" s="107" t="s">
        <v>251</v>
      </c>
      <c r="R37" s="105"/>
      <c r="S37" s="105"/>
      <c r="T37" s="107" t="s">
        <v>187</v>
      </c>
      <c r="U37" s="23"/>
    </row>
    <row r="38" spans="1:21" s="24" customFormat="1" ht="45.6">
      <c r="A38" s="79">
        <f t="shared" si="0"/>
        <v>29</v>
      </c>
      <c r="B38" s="105" t="s">
        <v>65</v>
      </c>
      <c r="C38" s="80" t="s">
        <v>170</v>
      </c>
      <c r="D38" s="106" t="s">
        <v>66</v>
      </c>
      <c r="E38" s="107" t="s">
        <v>172</v>
      </c>
      <c r="F38" s="81" t="s">
        <v>184</v>
      </c>
      <c r="G38" s="82">
        <v>0</v>
      </c>
      <c r="H38" s="83">
        <f t="shared" si="1"/>
        <v>0</v>
      </c>
      <c r="I38" s="108" t="s">
        <v>187</v>
      </c>
      <c r="J38" s="105" t="s">
        <v>199</v>
      </c>
      <c r="K38" s="82">
        <v>10</v>
      </c>
      <c r="L38" s="84" t="s">
        <v>121</v>
      </c>
      <c r="M38" s="105" t="s">
        <v>240</v>
      </c>
      <c r="N38" s="107" t="s">
        <v>242</v>
      </c>
      <c r="O38" s="107" t="s">
        <v>245</v>
      </c>
      <c r="P38" s="133" t="s">
        <v>248</v>
      </c>
      <c r="Q38" s="107" t="s">
        <v>251</v>
      </c>
      <c r="R38" s="105"/>
      <c r="S38" s="105"/>
      <c r="T38" s="107" t="s">
        <v>187</v>
      </c>
      <c r="U38" s="23"/>
    </row>
    <row r="39" spans="1:21" s="24" customFormat="1" ht="94.2" customHeight="1">
      <c r="A39" s="79">
        <f t="shared" si="0"/>
        <v>30</v>
      </c>
      <c r="B39" s="105" t="s">
        <v>67</v>
      </c>
      <c r="C39" s="80" t="s">
        <v>170</v>
      </c>
      <c r="D39" s="106" t="s">
        <v>68</v>
      </c>
      <c r="E39" s="107" t="s">
        <v>172</v>
      </c>
      <c r="F39" s="81" t="s">
        <v>184</v>
      </c>
      <c r="G39" s="82">
        <v>283636</v>
      </c>
      <c r="H39" s="83">
        <f t="shared" si="1"/>
        <v>0.68675667299422771</v>
      </c>
      <c r="I39" s="53" t="s">
        <v>191</v>
      </c>
      <c r="J39" s="105" t="s">
        <v>199</v>
      </c>
      <c r="K39" s="82">
        <v>21</v>
      </c>
      <c r="L39" s="84" t="s">
        <v>122</v>
      </c>
      <c r="M39" s="105" t="s">
        <v>240</v>
      </c>
      <c r="N39" s="107" t="s">
        <v>242</v>
      </c>
      <c r="O39" s="107" t="s">
        <v>245</v>
      </c>
      <c r="P39" s="133" t="s">
        <v>248</v>
      </c>
      <c r="Q39" s="107" t="s">
        <v>251</v>
      </c>
      <c r="R39" s="105"/>
      <c r="S39" s="105"/>
      <c r="T39" s="107" t="s">
        <v>187</v>
      </c>
      <c r="U39" s="23"/>
    </row>
    <row r="40" spans="1:21" s="24" customFormat="1" ht="24.6" customHeight="1">
      <c r="A40" s="79">
        <f t="shared" si="0"/>
        <v>31</v>
      </c>
      <c r="B40" s="105" t="s">
        <v>69</v>
      </c>
      <c r="C40" s="80" t="s">
        <v>170</v>
      </c>
      <c r="D40" s="106" t="s">
        <v>70</v>
      </c>
      <c r="E40" s="107" t="s">
        <v>172</v>
      </c>
      <c r="F40" s="81" t="s">
        <v>184</v>
      </c>
      <c r="G40" s="82">
        <v>0</v>
      </c>
      <c r="H40" s="83">
        <f t="shared" si="1"/>
        <v>0</v>
      </c>
      <c r="I40" s="108" t="s">
        <v>187</v>
      </c>
      <c r="J40" s="105" t="s">
        <v>198</v>
      </c>
      <c r="K40" s="82">
        <v>9</v>
      </c>
      <c r="L40" s="84" t="s">
        <v>113</v>
      </c>
      <c r="M40" s="105" t="s">
        <v>240</v>
      </c>
      <c r="N40" s="107" t="s">
        <v>242</v>
      </c>
      <c r="O40" s="107" t="s">
        <v>245</v>
      </c>
      <c r="P40" s="133" t="s">
        <v>248</v>
      </c>
      <c r="Q40" s="107" t="s">
        <v>251</v>
      </c>
      <c r="R40" s="105"/>
      <c r="S40" s="105"/>
      <c r="T40" s="107" t="s">
        <v>187</v>
      </c>
      <c r="U40" s="23"/>
    </row>
    <row r="41" spans="1:21" s="24" customFormat="1" ht="29.4" customHeight="1">
      <c r="A41" s="79">
        <f t="shared" si="0"/>
        <v>32</v>
      </c>
      <c r="B41" s="105" t="s">
        <v>71</v>
      </c>
      <c r="C41" s="80" t="s">
        <v>170</v>
      </c>
      <c r="D41" s="106" t="s">
        <v>72</v>
      </c>
      <c r="E41" s="107" t="s">
        <v>172</v>
      </c>
      <c r="F41" s="81" t="s">
        <v>185</v>
      </c>
      <c r="G41" s="82">
        <v>0</v>
      </c>
      <c r="H41" s="83">
        <f t="shared" si="1"/>
        <v>0</v>
      </c>
      <c r="I41" s="108" t="s">
        <v>187</v>
      </c>
      <c r="J41" s="105" t="s">
        <v>199</v>
      </c>
      <c r="K41" s="82">
        <v>284</v>
      </c>
      <c r="L41" s="130" t="s">
        <v>241</v>
      </c>
      <c r="M41" s="105" t="s">
        <v>240</v>
      </c>
      <c r="N41" s="107" t="s">
        <v>242</v>
      </c>
      <c r="O41" s="107" t="s">
        <v>245</v>
      </c>
      <c r="P41" s="133" t="s">
        <v>248</v>
      </c>
      <c r="Q41" s="107" t="s">
        <v>251</v>
      </c>
      <c r="R41" s="105"/>
      <c r="S41" s="105"/>
      <c r="T41" s="107" t="s">
        <v>187</v>
      </c>
      <c r="U41" s="23"/>
    </row>
    <row r="42" spans="1:21" s="24" customFormat="1" ht="74.400000000000006" customHeight="1">
      <c r="A42" s="79">
        <f t="shared" si="0"/>
        <v>33</v>
      </c>
      <c r="B42" s="105" t="s">
        <v>73</v>
      </c>
      <c r="C42" s="80" t="s">
        <v>170</v>
      </c>
      <c r="D42" s="106" t="s">
        <v>74</v>
      </c>
      <c r="E42" s="107" t="s">
        <v>172</v>
      </c>
      <c r="F42" s="81" t="s">
        <v>184</v>
      </c>
      <c r="G42" s="82">
        <v>0</v>
      </c>
      <c r="H42" s="83">
        <f t="shared" si="1"/>
        <v>0</v>
      </c>
      <c r="I42" s="108" t="s">
        <v>187</v>
      </c>
      <c r="J42" s="105" t="s">
        <v>199</v>
      </c>
      <c r="K42" s="82"/>
      <c r="L42" s="84" t="s">
        <v>110</v>
      </c>
      <c r="M42" s="105" t="s">
        <v>240</v>
      </c>
      <c r="N42" s="107" t="s">
        <v>242</v>
      </c>
      <c r="O42" s="107" t="s">
        <v>245</v>
      </c>
      <c r="P42" s="133" t="s">
        <v>187</v>
      </c>
      <c r="Q42" s="107" t="s">
        <v>251</v>
      </c>
      <c r="R42" s="105"/>
      <c r="S42" s="105"/>
      <c r="T42" s="107" t="s">
        <v>187</v>
      </c>
      <c r="U42" s="23"/>
    </row>
    <row r="43" spans="1:21" s="24" customFormat="1" ht="13.2">
      <c r="A43" s="66">
        <f t="shared" si="0"/>
        <v>34</v>
      </c>
      <c r="B43" s="109" t="s">
        <v>75</v>
      </c>
      <c r="C43" s="86" t="s">
        <v>170</v>
      </c>
      <c r="D43" s="110" t="s">
        <v>145</v>
      </c>
      <c r="E43" s="111" t="s">
        <v>172</v>
      </c>
      <c r="F43" s="87" t="s">
        <v>175</v>
      </c>
      <c r="G43" s="88">
        <v>209043</v>
      </c>
      <c r="H43" s="89">
        <f t="shared" si="1"/>
        <v>0.50614758067640331</v>
      </c>
      <c r="I43" s="112" t="s">
        <v>189</v>
      </c>
      <c r="J43" s="109" t="s">
        <v>199</v>
      </c>
      <c r="K43" s="88">
        <v>62097</v>
      </c>
      <c r="L43" s="131" t="s">
        <v>209</v>
      </c>
      <c r="M43" s="109" t="s">
        <v>240</v>
      </c>
      <c r="N43" s="111" t="s">
        <v>242</v>
      </c>
      <c r="O43" s="111" t="s">
        <v>187</v>
      </c>
      <c r="P43" s="134" t="s">
        <v>187</v>
      </c>
      <c r="Q43" s="111" t="s">
        <v>251</v>
      </c>
      <c r="R43" s="109"/>
      <c r="S43" s="109"/>
      <c r="T43" s="111" t="s">
        <v>260</v>
      </c>
      <c r="U43" s="23"/>
    </row>
    <row r="44" spans="1:21" s="24" customFormat="1" ht="27.6" customHeight="1">
      <c r="A44" s="79">
        <f t="shared" si="0"/>
        <v>35</v>
      </c>
      <c r="B44" s="105" t="s">
        <v>76</v>
      </c>
      <c r="C44" s="80" t="s">
        <v>170</v>
      </c>
      <c r="D44" s="106" t="s">
        <v>146</v>
      </c>
      <c r="E44" s="107" t="s">
        <v>172</v>
      </c>
      <c r="F44" s="81" t="s">
        <v>175</v>
      </c>
      <c r="G44" s="82">
        <v>0</v>
      </c>
      <c r="H44" s="83">
        <f t="shared" si="1"/>
        <v>0</v>
      </c>
      <c r="I44" s="108" t="s">
        <v>187</v>
      </c>
      <c r="J44" s="105" t="s">
        <v>199</v>
      </c>
      <c r="K44" s="82">
        <v>305</v>
      </c>
      <c r="L44" s="85" t="s">
        <v>212</v>
      </c>
      <c r="M44" s="105" t="s">
        <v>240</v>
      </c>
      <c r="N44" s="107" t="s">
        <v>242</v>
      </c>
      <c r="O44" s="107" t="s">
        <v>246</v>
      </c>
      <c r="P44" s="133" t="s">
        <v>250</v>
      </c>
      <c r="Q44" s="107" t="s">
        <v>251</v>
      </c>
      <c r="R44" s="105"/>
      <c r="S44" s="105"/>
      <c r="T44" s="107" t="s">
        <v>187</v>
      </c>
      <c r="U44" s="23"/>
    </row>
    <row r="45" spans="1:21" s="24" customFormat="1" ht="13.2">
      <c r="A45" s="66">
        <f t="shared" si="0"/>
        <v>36</v>
      </c>
      <c r="B45" s="109" t="s">
        <v>77</v>
      </c>
      <c r="C45" s="86" t="s">
        <v>170</v>
      </c>
      <c r="D45" s="110" t="s">
        <v>78</v>
      </c>
      <c r="E45" s="111" t="s">
        <v>172</v>
      </c>
      <c r="F45" s="87" t="s">
        <v>176</v>
      </c>
      <c r="G45" s="88">
        <v>0</v>
      </c>
      <c r="H45" s="89">
        <f t="shared" si="1"/>
        <v>0</v>
      </c>
      <c r="I45" s="112" t="s">
        <v>187</v>
      </c>
      <c r="J45" s="109" t="s">
        <v>199</v>
      </c>
      <c r="K45" s="88">
        <v>117606</v>
      </c>
      <c r="L45" s="90" t="s">
        <v>213</v>
      </c>
      <c r="M45" s="109" t="s">
        <v>240</v>
      </c>
      <c r="N45" s="111" t="s">
        <v>242</v>
      </c>
      <c r="O45" s="111" t="s">
        <v>187</v>
      </c>
      <c r="P45" s="134" t="s">
        <v>187</v>
      </c>
      <c r="Q45" s="111" t="s">
        <v>251</v>
      </c>
      <c r="R45" s="109"/>
      <c r="S45" s="109"/>
      <c r="T45" s="111" t="s">
        <v>260</v>
      </c>
      <c r="U45" s="23"/>
    </row>
    <row r="46" spans="1:21" s="24" customFormat="1" ht="13.2">
      <c r="A46" s="66">
        <f t="shared" si="0"/>
        <v>37</v>
      </c>
      <c r="B46" s="109" t="s">
        <v>79</v>
      </c>
      <c r="C46" s="86" t="s">
        <v>170</v>
      </c>
      <c r="D46" s="110" t="s">
        <v>80</v>
      </c>
      <c r="E46" s="111" t="s">
        <v>172</v>
      </c>
      <c r="F46" s="87" t="s">
        <v>176</v>
      </c>
      <c r="G46" s="88">
        <v>0</v>
      </c>
      <c r="H46" s="89">
        <f t="shared" si="1"/>
        <v>0</v>
      </c>
      <c r="I46" s="112" t="s">
        <v>187</v>
      </c>
      <c r="J46" s="109" t="s">
        <v>199</v>
      </c>
      <c r="K46" s="88">
        <v>42140</v>
      </c>
      <c r="L46" s="90" t="s">
        <v>214</v>
      </c>
      <c r="M46" s="109" t="s">
        <v>240</v>
      </c>
      <c r="N46" s="111" t="s">
        <v>242</v>
      </c>
      <c r="O46" s="111" t="s">
        <v>187</v>
      </c>
      <c r="P46" s="134" t="s">
        <v>187</v>
      </c>
      <c r="Q46" s="111" t="s">
        <v>251</v>
      </c>
      <c r="R46" s="109"/>
      <c r="S46" s="109"/>
      <c r="T46" s="111" t="s">
        <v>260</v>
      </c>
      <c r="U46" s="23"/>
    </row>
    <row r="47" spans="1:21" s="24" customFormat="1" ht="25.2" customHeight="1">
      <c r="A47" s="79">
        <f t="shared" si="0"/>
        <v>38</v>
      </c>
      <c r="B47" s="105" t="s">
        <v>81</v>
      </c>
      <c r="C47" s="80" t="s">
        <v>170</v>
      </c>
      <c r="D47" s="106" t="s">
        <v>150</v>
      </c>
      <c r="E47" s="107" t="s">
        <v>172</v>
      </c>
      <c r="F47" s="81" t="s">
        <v>175</v>
      </c>
      <c r="G47" s="82">
        <v>0</v>
      </c>
      <c r="H47" s="83">
        <f t="shared" si="1"/>
        <v>0</v>
      </c>
      <c r="I47" s="108" t="s">
        <v>187</v>
      </c>
      <c r="J47" s="105" t="s">
        <v>199</v>
      </c>
      <c r="K47" s="82">
        <v>33</v>
      </c>
      <c r="L47" s="84" t="s">
        <v>215</v>
      </c>
      <c r="M47" s="105" t="s">
        <v>240</v>
      </c>
      <c r="N47" s="107" t="s">
        <v>242</v>
      </c>
      <c r="O47" s="107" t="s">
        <v>246</v>
      </c>
      <c r="P47" s="133" t="s">
        <v>250</v>
      </c>
      <c r="Q47" s="107" t="s">
        <v>251</v>
      </c>
      <c r="R47" s="105"/>
      <c r="S47" s="105"/>
      <c r="T47" s="107" t="s">
        <v>187</v>
      </c>
      <c r="U47" s="23"/>
    </row>
    <row r="48" spans="1:21" s="24" customFormat="1" ht="13.2">
      <c r="A48" s="66">
        <f t="shared" si="0"/>
        <v>39</v>
      </c>
      <c r="B48" s="109" t="s">
        <v>82</v>
      </c>
      <c r="C48" s="86" t="s">
        <v>170</v>
      </c>
      <c r="D48" s="110" t="s">
        <v>148</v>
      </c>
      <c r="E48" s="111" t="s">
        <v>172</v>
      </c>
      <c r="F48" s="87" t="s">
        <v>184</v>
      </c>
      <c r="G48" s="88">
        <v>0</v>
      </c>
      <c r="H48" s="89">
        <f t="shared" si="1"/>
        <v>0</v>
      </c>
      <c r="I48" s="112" t="s">
        <v>187</v>
      </c>
      <c r="J48" s="109" t="s">
        <v>199</v>
      </c>
      <c r="K48" s="88">
        <v>33</v>
      </c>
      <c r="L48" s="90" t="s">
        <v>215</v>
      </c>
      <c r="M48" s="109" t="s">
        <v>240</v>
      </c>
      <c r="N48" s="111" t="s">
        <v>242</v>
      </c>
      <c r="O48" s="111" t="s">
        <v>187</v>
      </c>
      <c r="P48" s="134" t="s">
        <v>187</v>
      </c>
      <c r="Q48" s="111" t="s">
        <v>251</v>
      </c>
      <c r="R48" s="109"/>
      <c r="S48" s="109"/>
      <c r="T48" s="111" t="s">
        <v>261</v>
      </c>
      <c r="U48" s="23"/>
    </row>
    <row r="49" spans="1:21" s="24" customFormat="1" ht="28.8" customHeight="1">
      <c r="A49" s="79">
        <f t="shared" si="0"/>
        <v>40</v>
      </c>
      <c r="B49" s="105" t="s">
        <v>83</v>
      </c>
      <c r="C49" s="80" t="s">
        <v>170</v>
      </c>
      <c r="D49" s="106" t="s">
        <v>149</v>
      </c>
      <c r="E49" s="107" t="s">
        <v>173</v>
      </c>
      <c r="F49" s="81" t="s">
        <v>184</v>
      </c>
      <c r="G49" s="82">
        <v>0</v>
      </c>
      <c r="H49" s="83">
        <f t="shared" si="1"/>
        <v>0</v>
      </c>
      <c r="I49" s="108" t="s">
        <v>187</v>
      </c>
      <c r="J49" s="105" t="s">
        <v>199</v>
      </c>
      <c r="K49" s="82">
        <v>33</v>
      </c>
      <c r="L49" s="84" t="s">
        <v>215</v>
      </c>
      <c r="M49" s="105" t="s">
        <v>240</v>
      </c>
      <c r="N49" s="107" t="s">
        <v>242</v>
      </c>
      <c r="O49" s="107" t="s">
        <v>246</v>
      </c>
      <c r="P49" s="133" t="s">
        <v>250</v>
      </c>
      <c r="Q49" s="107" t="s">
        <v>251</v>
      </c>
      <c r="R49" s="105"/>
      <c r="S49" s="105"/>
      <c r="T49" s="107" t="s">
        <v>187</v>
      </c>
      <c r="U49" s="23"/>
    </row>
    <row r="50" spans="1:21" s="24" customFormat="1" ht="28.8" customHeight="1">
      <c r="A50" s="79">
        <f t="shared" si="0"/>
        <v>41</v>
      </c>
      <c r="B50" s="105" t="s">
        <v>84</v>
      </c>
      <c r="C50" s="80" t="s">
        <v>170</v>
      </c>
      <c r="D50" s="106" t="s">
        <v>147</v>
      </c>
      <c r="E50" s="107" t="s">
        <v>172</v>
      </c>
      <c r="F50" s="81" t="s">
        <v>175</v>
      </c>
      <c r="G50" s="82">
        <v>0</v>
      </c>
      <c r="H50" s="83">
        <f t="shared" si="1"/>
        <v>0</v>
      </c>
      <c r="I50" s="108" t="s">
        <v>187</v>
      </c>
      <c r="J50" s="105" t="s">
        <v>199</v>
      </c>
      <c r="K50" s="82">
        <v>690</v>
      </c>
      <c r="L50" s="84" t="s">
        <v>216</v>
      </c>
      <c r="M50" s="105" t="s">
        <v>240</v>
      </c>
      <c r="N50" s="107" t="s">
        <v>242</v>
      </c>
      <c r="O50" s="107" t="s">
        <v>246</v>
      </c>
      <c r="P50" s="133" t="s">
        <v>250</v>
      </c>
      <c r="Q50" s="107" t="s">
        <v>251</v>
      </c>
      <c r="R50" s="105"/>
      <c r="S50" s="105"/>
      <c r="T50" s="107" t="s">
        <v>187</v>
      </c>
      <c r="U50" s="23"/>
    </row>
    <row r="51" spans="1:21" s="24" customFormat="1" ht="13.2">
      <c r="A51" s="66">
        <f t="shared" si="0"/>
        <v>42</v>
      </c>
      <c r="B51" s="109" t="s">
        <v>85</v>
      </c>
      <c r="C51" s="86" t="s">
        <v>170</v>
      </c>
      <c r="D51" s="110" t="s">
        <v>151</v>
      </c>
      <c r="E51" s="111" t="s">
        <v>172</v>
      </c>
      <c r="F51" s="87" t="s">
        <v>186</v>
      </c>
      <c r="G51" s="88">
        <v>0</v>
      </c>
      <c r="H51" s="89">
        <f t="shared" si="1"/>
        <v>0</v>
      </c>
      <c r="I51" s="112" t="s">
        <v>187</v>
      </c>
      <c r="J51" s="109" t="s">
        <v>199</v>
      </c>
      <c r="K51" s="88">
        <v>656</v>
      </c>
      <c r="L51" s="90" t="s">
        <v>217</v>
      </c>
      <c r="M51" s="109" t="s">
        <v>240</v>
      </c>
      <c r="N51" s="111" t="s">
        <v>242</v>
      </c>
      <c r="O51" s="111" t="s">
        <v>187</v>
      </c>
      <c r="P51" s="134" t="s">
        <v>187</v>
      </c>
      <c r="Q51" s="111" t="s">
        <v>251</v>
      </c>
      <c r="R51" s="109"/>
      <c r="S51" s="109"/>
      <c r="T51" s="111" t="s">
        <v>261</v>
      </c>
      <c r="U51" s="23"/>
    </row>
    <row r="52" spans="1:21" s="24" customFormat="1" ht="27" customHeight="1">
      <c r="A52" s="79">
        <f t="shared" si="0"/>
        <v>43</v>
      </c>
      <c r="B52" s="105" t="s">
        <v>86</v>
      </c>
      <c r="C52" s="80" t="s">
        <v>170</v>
      </c>
      <c r="D52" s="106" t="s">
        <v>151</v>
      </c>
      <c r="E52" s="107" t="s">
        <v>173</v>
      </c>
      <c r="F52" s="81" t="s">
        <v>186</v>
      </c>
      <c r="G52" s="82">
        <v>0</v>
      </c>
      <c r="H52" s="83">
        <f t="shared" si="1"/>
        <v>0</v>
      </c>
      <c r="I52" s="108" t="s">
        <v>187</v>
      </c>
      <c r="J52" s="105" t="s">
        <v>199</v>
      </c>
      <c r="K52" s="82">
        <v>656</v>
      </c>
      <c r="L52" s="84" t="s">
        <v>217</v>
      </c>
      <c r="M52" s="105" t="s">
        <v>240</v>
      </c>
      <c r="N52" s="107" t="s">
        <v>242</v>
      </c>
      <c r="O52" s="107" t="s">
        <v>246</v>
      </c>
      <c r="P52" s="133" t="s">
        <v>250</v>
      </c>
      <c r="Q52" s="107" t="s">
        <v>251</v>
      </c>
      <c r="R52" s="105"/>
      <c r="S52" s="105"/>
      <c r="T52" s="107"/>
      <c r="U52" s="23"/>
    </row>
    <row r="53" spans="1:21" s="24" customFormat="1" ht="13.2">
      <c r="A53" s="66">
        <f t="shared" si="0"/>
        <v>44</v>
      </c>
      <c r="B53" s="109" t="s">
        <v>87</v>
      </c>
      <c r="C53" s="86" t="s">
        <v>170</v>
      </c>
      <c r="D53" s="110" t="s">
        <v>152</v>
      </c>
      <c r="E53" s="111" t="s">
        <v>172</v>
      </c>
      <c r="F53" s="87" t="s">
        <v>57</v>
      </c>
      <c r="G53" s="88">
        <v>209043</v>
      </c>
      <c r="H53" s="89">
        <f t="shared" si="1"/>
        <v>0.50614758067640331</v>
      </c>
      <c r="I53" s="112" t="s">
        <v>189</v>
      </c>
      <c r="J53" s="109" t="s">
        <v>199</v>
      </c>
      <c r="K53" s="88">
        <v>44240</v>
      </c>
      <c r="L53" s="90" t="s">
        <v>218</v>
      </c>
      <c r="M53" s="109" t="s">
        <v>240</v>
      </c>
      <c r="N53" s="111" t="s">
        <v>242</v>
      </c>
      <c r="O53" s="111"/>
      <c r="P53" s="134" t="s">
        <v>187</v>
      </c>
      <c r="Q53" s="111" t="s">
        <v>251</v>
      </c>
      <c r="R53" s="109"/>
      <c r="S53" s="109"/>
      <c r="T53" s="111" t="s">
        <v>260</v>
      </c>
      <c r="U53" s="23"/>
    </row>
    <row r="54" spans="1:21" s="24" customFormat="1" ht="13.2">
      <c r="A54" s="66">
        <f t="shared" si="0"/>
        <v>45</v>
      </c>
      <c r="B54" s="109" t="s">
        <v>89</v>
      </c>
      <c r="C54" s="86" t="s">
        <v>170</v>
      </c>
      <c r="D54" s="110" t="s">
        <v>152</v>
      </c>
      <c r="E54" s="111" t="s">
        <v>172</v>
      </c>
      <c r="F54" s="87" t="s">
        <v>57</v>
      </c>
      <c r="G54" s="88">
        <v>209043</v>
      </c>
      <c r="H54" s="89">
        <f t="shared" si="1"/>
        <v>0.50614758067640331</v>
      </c>
      <c r="I54" s="112" t="s">
        <v>189</v>
      </c>
      <c r="J54" s="109" t="s">
        <v>199</v>
      </c>
      <c r="K54" s="88">
        <v>34308</v>
      </c>
      <c r="L54" s="90" t="s">
        <v>219</v>
      </c>
      <c r="M54" s="109" t="s">
        <v>240</v>
      </c>
      <c r="N54" s="111" t="s">
        <v>242</v>
      </c>
      <c r="O54" s="111"/>
      <c r="P54" s="134" t="s">
        <v>187</v>
      </c>
      <c r="Q54" s="111" t="s">
        <v>251</v>
      </c>
      <c r="R54" s="109"/>
      <c r="S54" s="109"/>
      <c r="T54" s="111" t="s">
        <v>260</v>
      </c>
      <c r="U54" s="23"/>
    </row>
    <row r="55" spans="1:21" s="24" customFormat="1" ht="13.2">
      <c r="A55" s="66">
        <f t="shared" si="0"/>
        <v>46</v>
      </c>
      <c r="B55" s="109" t="s">
        <v>90</v>
      </c>
      <c r="C55" s="86" t="s">
        <v>170</v>
      </c>
      <c r="D55" s="110" t="s">
        <v>152</v>
      </c>
      <c r="E55" s="111" t="s">
        <v>172</v>
      </c>
      <c r="F55" s="87" t="s">
        <v>57</v>
      </c>
      <c r="G55" s="88">
        <v>0</v>
      </c>
      <c r="H55" s="89">
        <f t="shared" si="1"/>
        <v>0</v>
      </c>
      <c r="I55" s="112" t="s">
        <v>187</v>
      </c>
      <c r="J55" s="109" t="s">
        <v>199</v>
      </c>
      <c r="K55" s="88">
        <v>567</v>
      </c>
      <c r="L55" s="90" t="s">
        <v>220</v>
      </c>
      <c r="M55" s="109" t="s">
        <v>240</v>
      </c>
      <c r="N55" s="111" t="s">
        <v>242</v>
      </c>
      <c r="O55" s="111"/>
      <c r="P55" s="134" t="s">
        <v>187</v>
      </c>
      <c r="Q55" s="111" t="s">
        <v>251</v>
      </c>
      <c r="R55" s="109"/>
      <c r="S55" s="109"/>
      <c r="T55" s="111" t="s">
        <v>260</v>
      </c>
      <c r="U55" s="23"/>
    </row>
    <row r="56" spans="1:21" s="24" customFormat="1" ht="13.2">
      <c r="A56" s="66">
        <f t="shared" si="0"/>
        <v>47</v>
      </c>
      <c r="B56" s="109" t="s">
        <v>91</v>
      </c>
      <c r="C56" s="86" t="s">
        <v>170</v>
      </c>
      <c r="D56" s="110" t="s">
        <v>152</v>
      </c>
      <c r="E56" s="111" t="s">
        <v>172</v>
      </c>
      <c r="F56" s="87" t="s">
        <v>57</v>
      </c>
      <c r="G56" s="88">
        <v>0</v>
      </c>
      <c r="H56" s="89">
        <f t="shared" si="1"/>
        <v>0</v>
      </c>
      <c r="I56" s="112" t="s">
        <v>187</v>
      </c>
      <c r="J56" s="109" t="s">
        <v>199</v>
      </c>
      <c r="K56" s="88">
        <v>444</v>
      </c>
      <c r="L56" s="90" t="s">
        <v>221</v>
      </c>
      <c r="M56" s="109" t="s">
        <v>240</v>
      </c>
      <c r="N56" s="111" t="s">
        <v>242</v>
      </c>
      <c r="O56" s="111"/>
      <c r="P56" s="134" t="s">
        <v>187</v>
      </c>
      <c r="Q56" s="111" t="s">
        <v>251</v>
      </c>
      <c r="R56" s="109"/>
      <c r="S56" s="109"/>
      <c r="T56" s="111" t="s">
        <v>260</v>
      </c>
      <c r="U56" s="23"/>
    </row>
    <row r="57" spans="1:21" s="24" customFormat="1" ht="27.6" customHeight="1">
      <c r="A57" s="79">
        <f t="shared" si="0"/>
        <v>48</v>
      </c>
      <c r="B57" s="105" t="s">
        <v>92</v>
      </c>
      <c r="C57" s="80" t="s">
        <v>170</v>
      </c>
      <c r="D57" s="106" t="s">
        <v>153</v>
      </c>
      <c r="E57" s="107" t="s">
        <v>172</v>
      </c>
      <c r="F57" s="81" t="s">
        <v>88</v>
      </c>
      <c r="G57" s="82">
        <v>209043</v>
      </c>
      <c r="H57" s="83">
        <f t="shared" si="1"/>
        <v>0.50614758067640331</v>
      </c>
      <c r="I57" s="108" t="s">
        <v>193</v>
      </c>
      <c r="J57" s="105" t="s">
        <v>199</v>
      </c>
      <c r="K57" s="82">
        <v>179228</v>
      </c>
      <c r="L57" s="84" t="s">
        <v>222</v>
      </c>
      <c r="M57" s="105" t="s">
        <v>240</v>
      </c>
      <c r="N57" s="107" t="s">
        <v>242</v>
      </c>
      <c r="O57" s="107" t="s">
        <v>246</v>
      </c>
      <c r="P57" s="133" t="s">
        <v>250</v>
      </c>
      <c r="Q57" s="107" t="s">
        <v>251</v>
      </c>
      <c r="R57" s="105"/>
      <c r="S57" s="105"/>
      <c r="T57" s="107" t="s">
        <v>187</v>
      </c>
      <c r="U57" s="23"/>
    </row>
    <row r="58" spans="1:21" s="24" customFormat="1" ht="28.2" customHeight="1">
      <c r="A58" s="79">
        <f t="shared" si="0"/>
        <v>49</v>
      </c>
      <c r="B58" s="105" t="s">
        <v>93</v>
      </c>
      <c r="C58" s="80" t="s">
        <v>170</v>
      </c>
      <c r="D58" s="106" t="s">
        <v>154</v>
      </c>
      <c r="E58" s="107" t="s">
        <v>172</v>
      </c>
      <c r="F58" s="81" t="s">
        <v>88</v>
      </c>
      <c r="G58" s="82">
        <v>209043</v>
      </c>
      <c r="H58" s="83">
        <f t="shared" si="1"/>
        <v>0.50614758067640331</v>
      </c>
      <c r="I58" s="108" t="s">
        <v>193</v>
      </c>
      <c r="J58" s="105" t="s">
        <v>199</v>
      </c>
      <c r="K58" s="82">
        <v>179333</v>
      </c>
      <c r="L58" s="84" t="s">
        <v>223</v>
      </c>
      <c r="M58" s="105" t="s">
        <v>240</v>
      </c>
      <c r="N58" s="107" t="s">
        <v>242</v>
      </c>
      <c r="O58" s="107" t="s">
        <v>246</v>
      </c>
      <c r="P58" s="133" t="s">
        <v>250</v>
      </c>
      <c r="Q58" s="107" t="s">
        <v>251</v>
      </c>
      <c r="R58" s="105"/>
      <c r="S58" s="105"/>
      <c r="T58" s="107" t="s">
        <v>187</v>
      </c>
      <c r="U58" s="23"/>
    </row>
    <row r="59" spans="1:21" s="24" customFormat="1" ht="13.2">
      <c r="A59" s="66">
        <f t="shared" ref="A59:A69" si="2">A58+1</f>
        <v>50</v>
      </c>
      <c r="B59" s="109" t="s">
        <v>94</v>
      </c>
      <c r="C59" s="86" t="s">
        <v>170</v>
      </c>
      <c r="D59" s="110" t="s">
        <v>155</v>
      </c>
      <c r="E59" s="111" t="s">
        <v>172</v>
      </c>
      <c r="F59" s="87" t="s">
        <v>184</v>
      </c>
      <c r="G59" s="88">
        <v>0</v>
      </c>
      <c r="H59" s="89">
        <f t="shared" si="1"/>
        <v>0</v>
      </c>
      <c r="I59" s="112" t="s">
        <v>187</v>
      </c>
      <c r="J59" s="109" t="s">
        <v>200</v>
      </c>
      <c r="K59" s="88">
        <v>1</v>
      </c>
      <c r="L59" s="90" t="s">
        <v>95</v>
      </c>
      <c r="M59" s="109" t="s">
        <v>239</v>
      </c>
      <c r="N59" s="111" t="s">
        <v>243</v>
      </c>
      <c r="O59" s="111" t="s">
        <v>187</v>
      </c>
      <c r="P59" s="134" t="s">
        <v>187</v>
      </c>
      <c r="Q59" s="111" t="s">
        <v>251</v>
      </c>
      <c r="R59" s="109"/>
      <c r="S59" s="109"/>
      <c r="T59" s="111" t="s">
        <v>262</v>
      </c>
      <c r="U59" s="23"/>
    </row>
    <row r="60" spans="1:21" s="24" customFormat="1" ht="13.2">
      <c r="A60" s="54">
        <f t="shared" si="2"/>
        <v>51</v>
      </c>
      <c r="B60" s="117" t="s">
        <v>165</v>
      </c>
      <c r="C60" s="73" t="s">
        <v>170</v>
      </c>
      <c r="D60" s="118" t="s">
        <v>156</v>
      </c>
      <c r="E60" s="119" t="s">
        <v>172</v>
      </c>
      <c r="F60" s="74" t="s">
        <v>184</v>
      </c>
      <c r="G60" s="75">
        <v>0</v>
      </c>
      <c r="H60" s="76">
        <f t="shared" si="1"/>
        <v>0</v>
      </c>
      <c r="I60" s="120" t="s">
        <v>187</v>
      </c>
      <c r="J60" s="117" t="s">
        <v>199</v>
      </c>
      <c r="K60" s="75">
        <v>102</v>
      </c>
      <c r="L60" s="132" t="s">
        <v>210</v>
      </c>
      <c r="M60" s="117" t="s">
        <v>240</v>
      </c>
      <c r="N60" s="119" t="s">
        <v>242</v>
      </c>
      <c r="O60" s="119" t="s">
        <v>187</v>
      </c>
      <c r="P60" s="136" t="s">
        <v>187</v>
      </c>
      <c r="Q60" s="119" t="s">
        <v>251</v>
      </c>
      <c r="R60" s="117"/>
      <c r="S60" s="117"/>
      <c r="T60" s="119" t="s">
        <v>187</v>
      </c>
      <c r="U60" s="23"/>
    </row>
    <row r="61" spans="1:21" s="24" customFormat="1" ht="30" customHeight="1">
      <c r="A61" s="140">
        <f t="shared" si="2"/>
        <v>52</v>
      </c>
      <c r="B61" s="141" t="s">
        <v>96</v>
      </c>
      <c r="C61" s="142" t="s">
        <v>171</v>
      </c>
      <c r="D61" s="143" t="s">
        <v>157</v>
      </c>
      <c r="E61" s="144" t="s">
        <v>173</v>
      </c>
      <c r="F61" s="145" t="s">
        <v>57</v>
      </c>
      <c r="G61" s="146">
        <v>23820</v>
      </c>
      <c r="H61" s="147">
        <f t="shared" si="1"/>
        <v>5.7674427613992947E-2</v>
      </c>
      <c r="I61" s="148" t="s">
        <v>194</v>
      </c>
      <c r="J61" s="141" t="s">
        <v>202</v>
      </c>
      <c r="K61" s="146">
        <v>1197</v>
      </c>
      <c r="L61" s="149" t="s">
        <v>233</v>
      </c>
      <c r="M61" s="141" t="s">
        <v>240</v>
      </c>
      <c r="N61" s="144" t="s">
        <v>242</v>
      </c>
      <c r="O61" s="144" t="s">
        <v>244</v>
      </c>
      <c r="P61" s="150" t="s">
        <v>249</v>
      </c>
      <c r="Q61" s="144" t="s">
        <v>251</v>
      </c>
      <c r="R61" s="141"/>
      <c r="S61" s="141"/>
      <c r="T61" s="144" t="s">
        <v>187</v>
      </c>
      <c r="U61" s="23"/>
    </row>
    <row r="62" spans="1:21" s="24" customFormat="1" ht="30" customHeight="1">
      <c r="A62" s="79">
        <f t="shared" si="2"/>
        <v>53</v>
      </c>
      <c r="B62" s="105" t="s">
        <v>97</v>
      </c>
      <c r="C62" s="80" t="s">
        <v>170</v>
      </c>
      <c r="D62" s="106" t="s">
        <v>158</v>
      </c>
      <c r="E62" s="107" t="s">
        <v>173</v>
      </c>
      <c r="F62" s="81" t="s">
        <v>184</v>
      </c>
      <c r="G62" s="82">
        <v>23827</v>
      </c>
      <c r="H62" s="83">
        <f t="shared" si="1"/>
        <v>5.7691376438228796E-2</v>
      </c>
      <c r="I62" s="108" t="s">
        <v>195</v>
      </c>
      <c r="J62" s="105" t="s">
        <v>199</v>
      </c>
      <c r="K62" s="82">
        <v>105</v>
      </c>
      <c r="L62" s="130" t="s">
        <v>211</v>
      </c>
      <c r="M62" s="105" t="s">
        <v>240</v>
      </c>
      <c r="N62" s="107" t="s">
        <v>242</v>
      </c>
      <c r="O62" s="107" t="s">
        <v>245</v>
      </c>
      <c r="P62" s="133" t="s">
        <v>249</v>
      </c>
      <c r="Q62" s="107" t="s">
        <v>251</v>
      </c>
      <c r="R62" s="105"/>
      <c r="S62" s="105"/>
      <c r="T62" s="107" t="s">
        <v>187</v>
      </c>
      <c r="U62" s="23"/>
    </row>
    <row r="63" spans="1:21" s="24" customFormat="1" ht="30" customHeight="1">
      <c r="A63" s="79">
        <f t="shared" si="2"/>
        <v>54</v>
      </c>
      <c r="B63" s="105" t="s">
        <v>98</v>
      </c>
      <c r="C63" s="80" t="s">
        <v>170</v>
      </c>
      <c r="D63" s="106" t="s">
        <v>159</v>
      </c>
      <c r="E63" s="107" t="s">
        <v>173</v>
      </c>
      <c r="F63" s="81" t="s">
        <v>57</v>
      </c>
      <c r="G63" s="82">
        <v>255139</v>
      </c>
      <c r="H63" s="83">
        <f t="shared" si="1"/>
        <v>0.61775800953008175</v>
      </c>
      <c r="I63" s="108" t="s">
        <v>196</v>
      </c>
      <c r="J63" s="105" t="s">
        <v>202</v>
      </c>
      <c r="K63" s="82">
        <v>1195</v>
      </c>
      <c r="L63" s="130" t="s">
        <v>233</v>
      </c>
      <c r="M63" s="105" t="s">
        <v>240</v>
      </c>
      <c r="N63" s="107" t="s">
        <v>242</v>
      </c>
      <c r="O63" s="107" t="s">
        <v>244</v>
      </c>
      <c r="P63" s="133" t="s">
        <v>249</v>
      </c>
      <c r="Q63" s="107" t="s">
        <v>251</v>
      </c>
      <c r="R63" s="105"/>
      <c r="S63" s="105"/>
      <c r="T63" s="107" t="s">
        <v>187</v>
      </c>
      <c r="U63" s="23"/>
    </row>
    <row r="64" spans="1:21" s="24" customFormat="1" ht="30" customHeight="1">
      <c r="A64" s="79">
        <f t="shared" si="2"/>
        <v>55</v>
      </c>
      <c r="B64" s="105" t="s">
        <v>99</v>
      </c>
      <c r="C64" s="80" t="s">
        <v>170</v>
      </c>
      <c r="D64" s="106" t="s">
        <v>160</v>
      </c>
      <c r="E64" s="107" t="s">
        <v>173</v>
      </c>
      <c r="F64" s="81" t="s">
        <v>184</v>
      </c>
      <c r="G64" s="82">
        <v>255143</v>
      </c>
      <c r="H64" s="83">
        <f t="shared" si="1"/>
        <v>0.61776769457250225</v>
      </c>
      <c r="I64" s="108" t="s">
        <v>196</v>
      </c>
      <c r="J64" s="105" t="s">
        <v>199</v>
      </c>
      <c r="K64" s="82">
        <v>102</v>
      </c>
      <c r="L64" s="130" t="s">
        <v>210</v>
      </c>
      <c r="M64" s="105" t="s">
        <v>240</v>
      </c>
      <c r="N64" s="107" t="s">
        <v>242</v>
      </c>
      <c r="O64" s="107" t="s">
        <v>245</v>
      </c>
      <c r="P64" s="133" t="s">
        <v>249</v>
      </c>
      <c r="Q64" s="107" t="s">
        <v>251</v>
      </c>
      <c r="R64" s="105"/>
      <c r="S64" s="105"/>
      <c r="T64" s="107" t="s">
        <v>187</v>
      </c>
      <c r="U64" s="23"/>
    </row>
    <row r="65" spans="1:21" s="24" customFormat="1" ht="30" customHeight="1">
      <c r="A65" s="79">
        <f t="shared" si="2"/>
        <v>56</v>
      </c>
      <c r="B65" s="105" t="s">
        <v>100</v>
      </c>
      <c r="C65" s="80" t="s">
        <v>170</v>
      </c>
      <c r="D65" s="106" t="s">
        <v>168</v>
      </c>
      <c r="E65" s="107" t="s">
        <v>173</v>
      </c>
      <c r="F65" s="81" t="s">
        <v>57</v>
      </c>
      <c r="G65" s="82">
        <v>2213</v>
      </c>
      <c r="H65" s="83">
        <f t="shared" si="1"/>
        <v>5.3582497191337697E-3</v>
      </c>
      <c r="I65" s="108" t="s">
        <v>197</v>
      </c>
      <c r="J65" s="105" t="s">
        <v>202</v>
      </c>
      <c r="K65" s="82">
        <v>9</v>
      </c>
      <c r="L65" s="130" t="s">
        <v>234</v>
      </c>
      <c r="M65" s="105" t="s">
        <v>239</v>
      </c>
      <c r="N65" s="107" t="s">
        <v>242</v>
      </c>
      <c r="O65" s="107" t="s">
        <v>247</v>
      </c>
      <c r="P65" s="133" t="s">
        <v>249</v>
      </c>
      <c r="Q65" s="107" t="s">
        <v>251</v>
      </c>
      <c r="R65" s="105"/>
      <c r="S65" s="105"/>
      <c r="T65" s="107" t="s">
        <v>187</v>
      </c>
      <c r="U65" s="23"/>
    </row>
    <row r="66" spans="1:21" s="24" customFormat="1" ht="30" customHeight="1">
      <c r="A66" s="79">
        <f t="shared" si="2"/>
        <v>57</v>
      </c>
      <c r="B66" s="105" t="s">
        <v>101</v>
      </c>
      <c r="C66" s="80" t="s">
        <v>170</v>
      </c>
      <c r="D66" s="106" t="s">
        <v>264</v>
      </c>
      <c r="E66" s="107" t="s">
        <v>173</v>
      </c>
      <c r="F66" s="81" t="s">
        <v>57</v>
      </c>
      <c r="G66" s="82">
        <v>2213</v>
      </c>
      <c r="H66" s="83">
        <f t="shared" si="1"/>
        <v>5.3582497191337697E-3</v>
      </c>
      <c r="I66" s="108" t="s">
        <v>197</v>
      </c>
      <c r="J66" s="105" t="s">
        <v>202</v>
      </c>
      <c r="K66" s="82">
        <v>12</v>
      </c>
      <c r="L66" s="130" t="s">
        <v>235</v>
      </c>
      <c r="M66" s="105" t="s">
        <v>240</v>
      </c>
      <c r="N66" s="107" t="s">
        <v>242</v>
      </c>
      <c r="O66" s="107" t="s">
        <v>247</v>
      </c>
      <c r="P66" s="133" t="s">
        <v>249</v>
      </c>
      <c r="Q66" s="107" t="s">
        <v>251</v>
      </c>
      <c r="R66" s="105"/>
      <c r="S66" s="105"/>
      <c r="T66" s="107" t="s">
        <v>187</v>
      </c>
      <c r="U66" s="23"/>
    </row>
    <row r="67" spans="1:21" s="24" customFormat="1" ht="30" customHeight="1">
      <c r="A67" s="79">
        <f t="shared" si="2"/>
        <v>58</v>
      </c>
      <c r="B67" s="105" t="s">
        <v>102</v>
      </c>
      <c r="C67" s="80" t="s">
        <v>170</v>
      </c>
      <c r="D67" s="106" t="s">
        <v>265</v>
      </c>
      <c r="E67" s="107" t="s">
        <v>172</v>
      </c>
      <c r="F67" s="81" t="s">
        <v>57</v>
      </c>
      <c r="G67" s="82">
        <v>1799</v>
      </c>
      <c r="H67" s="83">
        <f>G67/$C$2</f>
        <v>4.355847828613489E-3</v>
      </c>
      <c r="I67" s="108" t="s">
        <v>197</v>
      </c>
      <c r="J67" s="105" t="s">
        <v>202</v>
      </c>
      <c r="K67" s="82">
        <v>77</v>
      </c>
      <c r="L67" s="130" t="s">
        <v>236</v>
      </c>
      <c r="M67" s="105" t="s">
        <v>240</v>
      </c>
      <c r="N67" s="107" t="s">
        <v>242</v>
      </c>
      <c r="O67" s="107" t="s">
        <v>247</v>
      </c>
      <c r="P67" s="133" t="s">
        <v>249</v>
      </c>
      <c r="Q67" s="107" t="s">
        <v>252</v>
      </c>
      <c r="R67" s="105"/>
      <c r="S67" s="105"/>
      <c r="T67" s="107" t="s">
        <v>187</v>
      </c>
      <c r="U67" s="23"/>
    </row>
    <row r="68" spans="1:21" s="24" customFormat="1" ht="30" customHeight="1">
      <c r="A68" s="79">
        <f t="shared" si="2"/>
        <v>59</v>
      </c>
      <c r="B68" s="105" t="s">
        <v>103</v>
      </c>
      <c r="C68" s="80" t="s">
        <v>170</v>
      </c>
      <c r="D68" s="106" t="s">
        <v>266</v>
      </c>
      <c r="E68" s="107" t="s">
        <v>172</v>
      </c>
      <c r="F68" s="81" t="s">
        <v>57</v>
      </c>
      <c r="G68" s="82">
        <v>1923</v>
      </c>
      <c r="H68" s="83">
        <f t="shared" si="1"/>
        <v>4.6560841436485492E-3</v>
      </c>
      <c r="I68" s="108" t="s">
        <v>197</v>
      </c>
      <c r="J68" s="105" t="s">
        <v>202</v>
      </c>
      <c r="K68" s="82">
        <v>174</v>
      </c>
      <c r="L68" s="130" t="s">
        <v>237</v>
      </c>
      <c r="M68" s="105" t="s">
        <v>240</v>
      </c>
      <c r="N68" s="107" t="s">
        <v>242</v>
      </c>
      <c r="O68" s="107" t="s">
        <v>247</v>
      </c>
      <c r="P68" s="133" t="s">
        <v>249</v>
      </c>
      <c r="Q68" s="107" t="s">
        <v>252</v>
      </c>
      <c r="R68" s="105"/>
      <c r="S68" s="105"/>
      <c r="T68" s="107" t="s">
        <v>187</v>
      </c>
      <c r="U68" s="23"/>
    </row>
    <row r="69" spans="1:21" s="24" customFormat="1" ht="30" customHeight="1">
      <c r="A69" s="79">
        <f t="shared" si="2"/>
        <v>60</v>
      </c>
      <c r="B69" s="105" t="s">
        <v>104</v>
      </c>
      <c r="C69" s="80" t="s">
        <v>170</v>
      </c>
      <c r="D69" s="106" t="s">
        <v>105</v>
      </c>
      <c r="E69" s="107" t="s">
        <v>173</v>
      </c>
      <c r="F69" s="81" t="s">
        <v>57</v>
      </c>
      <c r="G69" s="82">
        <v>1923</v>
      </c>
      <c r="H69" s="83">
        <f t="shared" si="1"/>
        <v>4.6560841436485492E-3</v>
      </c>
      <c r="I69" s="108" t="s">
        <v>197</v>
      </c>
      <c r="J69" s="105" t="s">
        <v>202</v>
      </c>
      <c r="K69" s="82">
        <v>410</v>
      </c>
      <c r="L69" s="130" t="s">
        <v>238</v>
      </c>
      <c r="M69" s="105" t="s">
        <v>240</v>
      </c>
      <c r="N69" s="107" t="s">
        <v>242</v>
      </c>
      <c r="O69" s="107" t="s">
        <v>247</v>
      </c>
      <c r="P69" s="133" t="s">
        <v>249</v>
      </c>
      <c r="Q69" s="107" t="s">
        <v>252</v>
      </c>
      <c r="R69" s="105"/>
      <c r="S69" s="105"/>
      <c r="T69" s="107" t="s">
        <v>187</v>
      </c>
      <c r="U69" s="23"/>
    </row>
  </sheetData>
  <phoneticPr fontId="26" type="noConversion"/>
  <dataValidations count="4">
    <dataValidation type="list" allowBlank="1" sqref="M10:M69" xr:uid="{00000000-0002-0000-0000-000001000000}">
      <formula1>"Ordinale,Cardinale"</formula1>
    </dataValidation>
    <dataValidation type="list" allowBlank="1" sqref="E10:E69" xr:uid="{00000000-0002-0000-0000-000002000000}">
      <formula1>"oui,non"</formula1>
    </dataValidation>
    <dataValidation type="list" allowBlank="1" sqref="J10:J69" xr:uid="{00000000-0002-0000-0000-000003000000}">
      <formula1>"Quantitative,Catégorielle - Binaire,Catégorielle - 3 à 5 catégories,Catégorielle - 5 à 10 catégories,Catégorielle - sup. à 10 catégories,Valeur unique"</formula1>
    </dataValidation>
    <dataValidation type="list" allowBlank="1" sqref="C10:C69" xr:uid="{00000000-0002-0000-0000-000004000000}">
      <formula1>"explicative,cible"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100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4.44140625" defaultRowHeight="15.75" customHeight="1"/>
  <cols>
    <col min="1" max="1" width="10.21875" customWidth="1"/>
    <col min="2" max="2" width="27.5546875" customWidth="1"/>
    <col min="4" max="4" width="17.44140625" customWidth="1"/>
    <col min="5" max="6" width="21.5546875" customWidth="1"/>
    <col min="7" max="7" width="8.109375" customWidth="1"/>
    <col min="8" max="18" width="21.5546875" customWidth="1"/>
    <col min="19" max="24" width="18.21875" customWidth="1"/>
    <col min="25" max="25" width="51" customWidth="1"/>
    <col min="26" max="26" width="21" customWidth="1"/>
    <col min="27" max="27" width="24.44140625" customWidth="1"/>
  </cols>
  <sheetData>
    <row r="1" spans="1:46" ht="15.75" customHeight="1">
      <c r="B1" s="1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2"/>
      <c r="AA1" s="2"/>
    </row>
    <row r="2" spans="1:46" ht="15.7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32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5" t="s">
        <v>17</v>
      </c>
      <c r="T2" s="2"/>
      <c r="V2" s="2"/>
      <c r="W2" s="2"/>
      <c r="X2" s="2"/>
    </row>
    <row r="3" spans="1:46" ht="15.75" customHeight="1">
      <c r="A3" s="6"/>
      <c r="B3" s="7"/>
      <c r="C3" s="8"/>
      <c r="D3" s="9" t="s">
        <v>33</v>
      </c>
      <c r="E3" s="10" t="s">
        <v>18</v>
      </c>
      <c r="F3" s="10" t="s">
        <v>19</v>
      </c>
      <c r="G3" s="11" t="s">
        <v>20</v>
      </c>
      <c r="H3" s="11" t="s">
        <v>21</v>
      </c>
      <c r="I3" s="10"/>
      <c r="J3" s="10" t="s">
        <v>22</v>
      </c>
      <c r="K3" s="10"/>
      <c r="L3" s="10" t="s">
        <v>23</v>
      </c>
      <c r="M3" s="10" t="s">
        <v>24</v>
      </c>
      <c r="N3" s="10" t="s">
        <v>25</v>
      </c>
      <c r="O3" s="10" t="s">
        <v>26</v>
      </c>
      <c r="P3" s="12" t="s">
        <v>27</v>
      </c>
      <c r="Q3" s="10" t="s">
        <v>28</v>
      </c>
      <c r="R3" s="10" t="s">
        <v>29</v>
      </c>
      <c r="S3" s="13" t="s">
        <v>30</v>
      </c>
      <c r="T3" s="1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pans="1:46" ht="15.75" customHeight="1">
      <c r="A4" s="6">
        <v>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46" ht="15.75" customHeight="1">
      <c r="A5" s="6">
        <v>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46" ht="15.75" customHeight="1">
      <c r="A6" s="6">
        <v>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46" ht="15.75" customHeight="1">
      <c r="A7" s="6">
        <f t="shared" ref="A7:A1002" si="0">A6+1</f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46" ht="15.75" customHeight="1">
      <c r="A8" s="6">
        <f t="shared" si="0"/>
        <v>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46" ht="15.75" customHeight="1">
      <c r="A9" s="6">
        <f t="shared" si="0"/>
        <v>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46" ht="15.75" customHeight="1">
      <c r="A10" s="6">
        <f t="shared" si="0"/>
        <v>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6" ht="15.75" customHeight="1">
      <c r="A11" s="6">
        <f t="shared" si="0"/>
        <v>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46" ht="15.75" customHeight="1">
      <c r="A12" s="6">
        <f t="shared" si="0"/>
        <v>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46" ht="15.75" customHeight="1">
      <c r="A13" s="6">
        <f t="shared" si="0"/>
        <v>10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46" ht="15.75" customHeight="1">
      <c r="A14" s="6">
        <f t="shared" si="0"/>
        <v>11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46" ht="15.75" customHeight="1">
      <c r="A15" s="6">
        <f t="shared" si="0"/>
        <v>12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46" ht="15.75" customHeight="1">
      <c r="A16" s="6">
        <f t="shared" si="0"/>
        <v>13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.75" customHeight="1">
      <c r="A17" s="6">
        <f t="shared" si="0"/>
        <v>14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.75" customHeight="1">
      <c r="A18" s="6">
        <f t="shared" si="0"/>
        <v>15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.75" customHeight="1">
      <c r="A19" s="6">
        <f t="shared" si="0"/>
        <v>16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.75" customHeight="1">
      <c r="A20" s="6">
        <f t="shared" si="0"/>
        <v>17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.75" customHeight="1">
      <c r="A21" s="6">
        <f t="shared" si="0"/>
        <v>18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.75" customHeight="1">
      <c r="A22" s="6">
        <f t="shared" si="0"/>
        <v>19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.75" customHeight="1">
      <c r="A23" s="6">
        <f t="shared" si="0"/>
        <v>20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5.75" customHeight="1">
      <c r="A24" s="6">
        <f t="shared" si="0"/>
        <v>21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3.8">
      <c r="A25" s="6">
        <f t="shared" si="0"/>
        <v>22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3.8">
      <c r="A26" s="6">
        <f t="shared" si="0"/>
        <v>23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3.8">
      <c r="A27" s="6">
        <f t="shared" si="0"/>
        <v>24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3.8">
      <c r="A28" s="6">
        <f t="shared" si="0"/>
        <v>25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3.8">
      <c r="A29" s="6">
        <f t="shared" si="0"/>
        <v>26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3.8">
      <c r="A30" s="6">
        <f t="shared" si="0"/>
        <v>27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3.8">
      <c r="A31" s="6">
        <f t="shared" si="0"/>
        <v>28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3.8">
      <c r="A32" s="6">
        <f t="shared" si="0"/>
        <v>29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3.8">
      <c r="A33" s="6">
        <f t="shared" si="0"/>
        <v>30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3.8">
      <c r="A34" s="6">
        <f t="shared" si="0"/>
        <v>31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3.8">
      <c r="A35" s="6">
        <f t="shared" si="0"/>
        <v>32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3.8">
      <c r="A36" s="6">
        <f t="shared" si="0"/>
        <v>33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3.8">
      <c r="A37" s="6">
        <f t="shared" si="0"/>
        <v>34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3.8">
      <c r="A38" s="6">
        <f t="shared" si="0"/>
        <v>35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3.8">
      <c r="A39" s="6">
        <f t="shared" si="0"/>
        <v>36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3.8">
      <c r="A40" s="6">
        <f t="shared" si="0"/>
        <v>37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3.8">
      <c r="A41" s="6">
        <f t="shared" si="0"/>
        <v>38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3.8">
      <c r="A42" s="6">
        <f t="shared" si="0"/>
        <v>39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3.8">
      <c r="A43" s="6">
        <f t="shared" si="0"/>
        <v>40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3.8">
      <c r="A44" s="6">
        <f t="shared" si="0"/>
        <v>41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3.8">
      <c r="A45" s="6">
        <f t="shared" si="0"/>
        <v>42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3.8">
      <c r="A46" s="6">
        <f t="shared" si="0"/>
        <v>43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3.8">
      <c r="A47" s="6">
        <f t="shared" si="0"/>
        <v>44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3.8">
      <c r="A48" s="6">
        <f t="shared" si="0"/>
        <v>45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3.8">
      <c r="A49" s="6">
        <f t="shared" si="0"/>
        <v>46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3.8">
      <c r="A50" s="6">
        <f t="shared" si="0"/>
        <v>47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3.8">
      <c r="A51" s="6">
        <f t="shared" si="0"/>
        <v>48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3.8">
      <c r="A52" s="6">
        <f t="shared" si="0"/>
        <v>49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3.8">
      <c r="A53" s="6">
        <f t="shared" si="0"/>
        <v>50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3.8">
      <c r="A54" s="6">
        <f t="shared" si="0"/>
        <v>51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3.8">
      <c r="A55" s="6">
        <f t="shared" si="0"/>
        <v>52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3.8">
      <c r="A56" s="6">
        <f t="shared" si="0"/>
        <v>53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3.8">
      <c r="A57" s="6">
        <f t="shared" si="0"/>
        <v>54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3.8">
      <c r="A58" s="6">
        <f t="shared" si="0"/>
        <v>55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3.8">
      <c r="A59" s="6">
        <f t="shared" si="0"/>
        <v>56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3.8">
      <c r="A60" s="6">
        <f t="shared" si="0"/>
        <v>57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3.8">
      <c r="A61" s="6">
        <f t="shared" si="0"/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3.8">
      <c r="A62" s="6">
        <f t="shared" si="0"/>
        <v>59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3.8">
      <c r="A63" s="6">
        <f t="shared" si="0"/>
        <v>60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3.8">
      <c r="A64" s="6">
        <f t="shared" si="0"/>
        <v>61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3.8">
      <c r="A65" s="6">
        <f t="shared" si="0"/>
        <v>62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3.8">
      <c r="A66" s="6">
        <f t="shared" si="0"/>
        <v>63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3.8">
      <c r="A67" s="6">
        <f t="shared" si="0"/>
        <v>64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3.8">
      <c r="A68" s="6">
        <f t="shared" si="0"/>
        <v>65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3.8">
      <c r="A69" s="6">
        <f t="shared" si="0"/>
        <v>66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3.8">
      <c r="A70" s="6">
        <f t="shared" si="0"/>
        <v>67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3.8">
      <c r="A71" s="6">
        <f t="shared" si="0"/>
        <v>68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3.8">
      <c r="A72" s="6">
        <f t="shared" si="0"/>
        <v>69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3.8">
      <c r="A73" s="6">
        <f t="shared" si="0"/>
        <v>70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3.8">
      <c r="A74" s="6">
        <f t="shared" si="0"/>
        <v>71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3.8">
      <c r="A75" s="6">
        <f t="shared" si="0"/>
        <v>72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3.8">
      <c r="A76" s="6">
        <f t="shared" si="0"/>
        <v>73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3.8">
      <c r="A77" s="6">
        <f t="shared" si="0"/>
        <v>74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3.8">
      <c r="A78" s="6">
        <f t="shared" si="0"/>
        <v>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3.8">
      <c r="A79" s="6">
        <f t="shared" si="0"/>
        <v>76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3.8">
      <c r="A80" s="6">
        <f t="shared" si="0"/>
        <v>77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3.8">
      <c r="A81" s="6">
        <f t="shared" si="0"/>
        <v>78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3.8">
      <c r="A82" s="6">
        <f t="shared" si="0"/>
        <v>79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3.8">
      <c r="A83" s="6">
        <f t="shared" si="0"/>
        <v>80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3.8">
      <c r="A84" s="6">
        <f t="shared" si="0"/>
        <v>81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3.8">
      <c r="A85" s="6">
        <f t="shared" si="0"/>
        <v>82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3.8">
      <c r="A86" s="6">
        <f t="shared" si="0"/>
        <v>83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3.8">
      <c r="A87" s="6">
        <f t="shared" si="0"/>
        <v>84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3.8">
      <c r="A88" s="6">
        <f t="shared" si="0"/>
        <v>85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3.8">
      <c r="A89" s="6">
        <f t="shared" si="0"/>
        <v>86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3.8">
      <c r="A90" s="6">
        <f t="shared" si="0"/>
        <v>87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3.8">
      <c r="A91" s="6">
        <f t="shared" si="0"/>
        <v>88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3.8">
      <c r="A92" s="6">
        <f t="shared" si="0"/>
        <v>89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3.8">
      <c r="A93" s="6">
        <f t="shared" si="0"/>
        <v>90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3.8">
      <c r="A94" s="6">
        <f t="shared" si="0"/>
        <v>91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3.8">
      <c r="A95" s="6">
        <f t="shared" si="0"/>
        <v>92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3.8">
      <c r="A96" s="6">
        <f t="shared" si="0"/>
        <v>93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3.8">
      <c r="A97" s="6">
        <f t="shared" si="0"/>
        <v>94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3.8">
      <c r="A98" s="6">
        <f t="shared" si="0"/>
        <v>95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3.8">
      <c r="A99" s="6">
        <f t="shared" si="0"/>
        <v>96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3.8">
      <c r="A100" s="6">
        <f t="shared" si="0"/>
        <v>97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3.8">
      <c r="A101" s="6">
        <f t="shared" si="0"/>
        <v>98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3.8">
      <c r="A102" s="6">
        <f t="shared" si="0"/>
        <v>99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3.8">
      <c r="A103" s="6">
        <f t="shared" si="0"/>
        <v>100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3.8">
      <c r="A104" s="6">
        <f t="shared" si="0"/>
        <v>101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3.8">
      <c r="A105" s="6">
        <f t="shared" si="0"/>
        <v>102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3.8">
      <c r="A106" s="6">
        <f t="shared" si="0"/>
        <v>103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3.8">
      <c r="A107" s="6">
        <f t="shared" si="0"/>
        <v>104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3.8">
      <c r="A108" s="6">
        <f t="shared" si="0"/>
        <v>105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3.8">
      <c r="A109" s="6">
        <f t="shared" si="0"/>
        <v>106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3.8">
      <c r="A110" s="6">
        <f t="shared" si="0"/>
        <v>107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3.8">
      <c r="A111" s="6">
        <f t="shared" si="0"/>
        <v>108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3.8">
      <c r="A112" s="6">
        <f t="shared" si="0"/>
        <v>109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3.8">
      <c r="A113" s="6">
        <f t="shared" si="0"/>
        <v>110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3.8">
      <c r="A114" s="6">
        <f t="shared" si="0"/>
        <v>111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3.8">
      <c r="A115" s="6">
        <f t="shared" si="0"/>
        <v>112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3.8">
      <c r="A116" s="6">
        <f t="shared" si="0"/>
        <v>113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3.8">
      <c r="A117" s="6">
        <f t="shared" si="0"/>
        <v>114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3.8">
      <c r="A118" s="6">
        <f t="shared" si="0"/>
        <v>115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3.8">
      <c r="A119" s="6">
        <f t="shared" si="0"/>
        <v>116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3.8">
      <c r="A120" s="6">
        <f t="shared" si="0"/>
        <v>117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3.8">
      <c r="A121" s="6">
        <f t="shared" si="0"/>
        <v>118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3.8">
      <c r="A122" s="6">
        <f t="shared" si="0"/>
        <v>119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3.8">
      <c r="A123" s="6">
        <f t="shared" si="0"/>
        <v>120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3.8">
      <c r="A124" s="6">
        <f t="shared" si="0"/>
        <v>121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3.8">
      <c r="A125" s="6">
        <f t="shared" si="0"/>
        <v>122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3.8">
      <c r="A126" s="6">
        <f t="shared" si="0"/>
        <v>123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3.8">
      <c r="A127" s="6">
        <f t="shared" si="0"/>
        <v>124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3.8">
      <c r="A128" s="6">
        <f t="shared" si="0"/>
        <v>125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3.8">
      <c r="A129" s="6">
        <f t="shared" si="0"/>
        <v>126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3.8">
      <c r="A130" s="6">
        <f t="shared" si="0"/>
        <v>127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3.8">
      <c r="A131" s="6">
        <f t="shared" si="0"/>
        <v>128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3.8">
      <c r="A132" s="6">
        <f t="shared" si="0"/>
        <v>129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3.8">
      <c r="A133" s="6">
        <f t="shared" si="0"/>
        <v>130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3.8">
      <c r="A134" s="6">
        <f t="shared" si="0"/>
        <v>131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3.8">
      <c r="A135" s="6">
        <f t="shared" si="0"/>
        <v>132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3.8">
      <c r="A136" s="6">
        <f t="shared" si="0"/>
        <v>133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3.8">
      <c r="A137" s="6">
        <f t="shared" si="0"/>
        <v>134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3.8">
      <c r="A138" s="6">
        <f t="shared" si="0"/>
        <v>135</v>
      </c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3.8">
      <c r="A139" s="6">
        <f t="shared" si="0"/>
        <v>136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3.8">
      <c r="A140" s="6">
        <f t="shared" si="0"/>
        <v>137</v>
      </c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3.8">
      <c r="A141" s="6">
        <f t="shared" si="0"/>
        <v>138</v>
      </c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3.8">
      <c r="A142" s="6">
        <f t="shared" si="0"/>
        <v>139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3.8">
      <c r="A143" s="6">
        <f t="shared" si="0"/>
        <v>140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3.8">
      <c r="A144" s="6">
        <f t="shared" si="0"/>
        <v>141</v>
      </c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3.8">
      <c r="A145" s="6">
        <f t="shared" si="0"/>
        <v>142</v>
      </c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3.8">
      <c r="A146" s="6">
        <f t="shared" si="0"/>
        <v>143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3.8">
      <c r="A147" s="6">
        <f t="shared" si="0"/>
        <v>144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3.8">
      <c r="A148" s="6">
        <f t="shared" si="0"/>
        <v>145</v>
      </c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3.8">
      <c r="A149" s="6">
        <f t="shared" si="0"/>
        <v>146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3.8">
      <c r="A150" s="6">
        <f t="shared" si="0"/>
        <v>147</v>
      </c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3.8">
      <c r="A151" s="6">
        <f t="shared" si="0"/>
        <v>148</v>
      </c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3.8">
      <c r="A152" s="6">
        <f t="shared" si="0"/>
        <v>149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3.8">
      <c r="A153" s="6">
        <f t="shared" si="0"/>
        <v>150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3.8">
      <c r="A154" s="6">
        <f t="shared" si="0"/>
        <v>151</v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3.8">
      <c r="A155" s="6">
        <f t="shared" si="0"/>
        <v>152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3.8">
      <c r="A156" s="6">
        <f t="shared" si="0"/>
        <v>153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3.8">
      <c r="A157" s="6">
        <f t="shared" si="0"/>
        <v>154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3.8">
      <c r="A158" s="6">
        <f t="shared" si="0"/>
        <v>155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3.8">
      <c r="A159" s="6">
        <f t="shared" si="0"/>
        <v>156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3.8">
      <c r="A160" s="6">
        <f t="shared" si="0"/>
        <v>157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3.8">
      <c r="A161" s="6">
        <f t="shared" si="0"/>
        <v>158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3.8">
      <c r="A162" s="6">
        <f t="shared" si="0"/>
        <v>159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3.8">
      <c r="A163" s="6">
        <f t="shared" si="0"/>
        <v>160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3.8">
      <c r="A164" s="6">
        <f t="shared" si="0"/>
        <v>161</v>
      </c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3.8">
      <c r="A165" s="6">
        <f t="shared" si="0"/>
        <v>162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3.8">
      <c r="A166" s="6">
        <f t="shared" si="0"/>
        <v>163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3.8">
      <c r="A167" s="6">
        <f t="shared" si="0"/>
        <v>164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3.8">
      <c r="A168" s="6">
        <f t="shared" si="0"/>
        <v>165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3.8">
      <c r="A169" s="6">
        <f t="shared" si="0"/>
        <v>166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3.8">
      <c r="A170" s="6">
        <f t="shared" si="0"/>
        <v>167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3.8">
      <c r="A171" s="6">
        <f t="shared" si="0"/>
        <v>168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3.8">
      <c r="A172" s="6">
        <f t="shared" si="0"/>
        <v>169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3.8">
      <c r="A173" s="6">
        <f t="shared" si="0"/>
        <v>170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3.8">
      <c r="A174" s="6">
        <f t="shared" si="0"/>
        <v>171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3.8">
      <c r="A175" s="6">
        <f t="shared" si="0"/>
        <v>172</v>
      </c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3.8">
      <c r="A176" s="6">
        <f t="shared" si="0"/>
        <v>173</v>
      </c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3.8">
      <c r="A177" s="6">
        <f t="shared" si="0"/>
        <v>174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3.8">
      <c r="A178" s="6">
        <f t="shared" si="0"/>
        <v>175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3.8">
      <c r="A179" s="6">
        <f t="shared" si="0"/>
        <v>176</v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3.8">
      <c r="A180" s="6">
        <f t="shared" si="0"/>
        <v>177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3.8">
      <c r="A181" s="6">
        <f t="shared" si="0"/>
        <v>178</v>
      </c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3.8">
      <c r="A182" s="6">
        <f t="shared" si="0"/>
        <v>179</v>
      </c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3.8">
      <c r="A183" s="6">
        <f t="shared" si="0"/>
        <v>180</v>
      </c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3.8">
      <c r="A184" s="6">
        <f t="shared" si="0"/>
        <v>181</v>
      </c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3.8">
      <c r="A185" s="6">
        <f t="shared" si="0"/>
        <v>182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3.8">
      <c r="A186" s="6">
        <f t="shared" si="0"/>
        <v>183</v>
      </c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3.8">
      <c r="A187" s="6">
        <f t="shared" si="0"/>
        <v>184</v>
      </c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3.8">
      <c r="A188" s="6">
        <f t="shared" si="0"/>
        <v>185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3.8">
      <c r="A189" s="6">
        <f t="shared" si="0"/>
        <v>186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3.8">
      <c r="A190" s="6">
        <f t="shared" si="0"/>
        <v>187</v>
      </c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3.8">
      <c r="A191" s="6">
        <f t="shared" si="0"/>
        <v>188</v>
      </c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3.8">
      <c r="A192" s="6">
        <f t="shared" si="0"/>
        <v>189</v>
      </c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3.8">
      <c r="A193" s="6">
        <f t="shared" si="0"/>
        <v>190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3.8">
      <c r="A194" s="6">
        <f t="shared" si="0"/>
        <v>191</v>
      </c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3.8">
      <c r="A195" s="6">
        <f t="shared" si="0"/>
        <v>192</v>
      </c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3.8">
      <c r="A196" s="6">
        <f t="shared" si="0"/>
        <v>193</v>
      </c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3.8">
      <c r="A197" s="6">
        <f t="shared" si="0"/>
        <v>194</v>
      </c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3.8">
      <c r="A198" s="6">
        <f t="shared" si="0"/>
        <v>195</v>
      </c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3.8">
      <c r="A199" s="6">
        <f t="shared" si="0"/>
        <v>196</v>
      </c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3.8">
      <c r="A200" s="6">
        <f t="shared" si="0"/>
        <v>197</v>
      </c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3.8">
      <c r="A201" s="6">
        <f t="shared" si="0"/>
        <v>198</v>
      </c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3.8">
      <c r="A202" s="6">
        <f t="shared" si="0"/>
        <v>199</v>
      </c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3.8">
      <c r="A203" s="6">
        <f t="shared" si="0"/>
        <v>200</v>
      </c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3.8">
      <c r="A204" s="6">
        <f t="shared" si="0"/>
        <v>201</v>
      </c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3.8">
      <c r="A205" s="6">
        <f t="shared" si="0"/>
        <v>202</v>
      </c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3.8">
      <c r="A206" s="6">
        <f t="shared" si="0"/>
        <v>203</v>
      </c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3.8">
      <c r="A207" s="6">
        <f t="shared" si="0"/>
        <v>204</v>
      </c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3.8">
      <c r="A208" s="6">
        <f t="shared" si="0"/>
        <v>205</v>
      </c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3.8">
      <c r="A209" s="6">
        <f t="shared" si="0"/>
        <v>206</v>
      </c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3.8">
      <c r="A210" s="6">
        <f t="shared" si="0"/>
        <v>207</v>
      </c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3.8">
      <c r="A211" s="6">
        <f t="shared" si="0"/>
        <v>208</v>
      </c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3.8">
      <c r="A212" s="6">
        <f t="shared" si="0"/>
        <v>209</v>
      </c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3.8">
      <c r="A213" s="6">
        <f t="shared" si="0"/>
        <v>210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3.8">
      <c r="A214" s="6">
        <f t="shared" si="0"/>
        <v>211</v>
      </c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3.8">
      <c r="A215" s="6">
        <f t="shared" si="0"/>
        <v>212</v>
      </c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3.8">
      <c r="A216" s="6">
        <f t="shared" si="0"/>
        <v>213</v>
      </c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3.8">
      <c r="A217" s="6">
        <f t="shared" si="0"/>
        <v>214</v>
      </c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3.8">
      <c r="A218" s="6">
        <f t="shared" si="0"/>
        <v>215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3.8">
      <c r="A219" s="6">
        <f t="shared" si="0"/>
        <v>216</v>
      </c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3.8">
      <c r="A220" s="6">
        <f t="shared" si="0"/>
        <v>217</v>
      </c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3.8">
      <c r="A221" s="6">
        <f t="shared" si="0"/>
        <v>218</v>
      </c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3.8">
      <c r="A222" s="6">
        <f t="shared" si="0"/>
        <v>219</v>
      </c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3.8">
      <c r="A223" s="6">
        <f t="shared" si="0"/>
        <v>220</v>
      </c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3.8">
      <c r="A224" s="6">
        <f t="shared" si="0"/>
        <v>221</v>
      </c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3.8">
      <c r="A225" s="6">
        <f t="shared" si="0"/>
        <v>222</v>
      </c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3.8">
      <c r="A226" s="6">
        <f t="shared" si="0"/>
        <v>223</v>
      </c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3.8">
      <c r="A227" s="6">
        <f t="shared" si="0"/>
        <v>224</v>
      </c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3.8">
      <c r="A228" s="6">
        <f t="shared" si="0"/>
        <v>225</v>
      </c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3.8">
      <c r="A229" s="6">
        <f t="shared" si="0"/>
        <v>226</v>
      </c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3.8">
      <c r="A230" s="6">
        <f t="shared" si="0"/>
        <v>227</v>
      </c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3.8">
      <c r="A231" s="6">
        <f t="shared" si="0"/>
        <v>228</v>
      </c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3.8">
      <c r="A232" s="6">
        <f t="shared" si="0"/>
        <v>229</v>
      </c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3.8">
      <c r="A233" s="6">
        <f t="shared" si="0"/>
        <v>230</v>
      </c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3.8">
      <c r="A234" s="6">
        <f t="shared" si="0"/>
        <v>231</v>
      </c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3.8">
      <c r="A235" s="6">
        <f t="shared" si="0"/>
        <v>232</v>
      </c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3.8">
      <c r="A236" s="6">
        <f t="shared" si="0"/>
        <v>233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3.8">
      <c r="A237" s="6">
        <f t="shared" si="0"/>
        <v>234</v>
      </c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3.8">
      <c r="A238" s="6">
        <f t="shared" si="0"/>
        <v>235</v>
      </c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3.8">
      <c r="A239" s="6">
        <f t="shared" si="0"/>
        <v>236</v>
      </c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3.8">
      <c r="A240" s="6">
        <f t="shared" si="0"/>
        <v>237</v>
      </c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3.8">
      <c r="A241" s="6">
        <f t="shared" si="0"/>
        <v>238</v>
      </c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3.8">
      <c r="A242" s="6">
        <f t="shared" si="0"/>
        <v>239</v>
      </c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3.8">
      <c r="A243" s="6">
        <f t="shared" si="0"/>
        <v>240</v>
      </c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3.8">
      <c r="A244" s="6">
        <f t="shared" si="0"/>
        <v>241</v>
      </c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3.8">
      <c r="A245" s="6">
        <f t="shared" si="0"/>
        <v>242</v>
      </c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3.8">
      <c r="A246" s="6">
        <f t="shared" si="0"/>
        <v>243</v>
      </c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3.8">
      <c r="A247" s="6">
        <f t="shared" si="0"/>
        <v>244</v>
      </c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3.8">
      <c r="A248" s="6">
        <f t="shared" si="0"/>
        <v>245</v>
      </c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3.8">
      <c r="A249" s="6">
        <f t="shared" si="0"/>
        <v>246</v>
      </c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3.8">
      <c r="A250" s="6">
        <f t="shared" si="0"/>
        <v>247</v>
      </c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3.8">
      <c r="A251" s="6">
        <f t="shared" si="0"/>
        <v>248</v>
      </c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3.8">
      <c r="A252" s="6">
        <f t="shared" si="0"/>
        <v>249</v>
      </c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3.8">
      <c r="A253" s="6">
        <f t="shared" si="0"/>
        <v>250</v>
      </c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3.8">
      <c r="A254" s="6">
        <f t="shared" si="0"/>
        <v>251</v>
      </c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3.8">
      <c r="A255" s="6">
        <f t="shared" si="0"/>
        <v>252</v>
      </c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3.8">
      <c r="A256" s="6">
        <f t="shared" si="0"/>
        <v>253</v>
      </c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3.8">
      <c r="A257" s="6">
        <f t="shared" si="0"/>
        <v>254</v>
      </c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3.8">
      <c r="A258" s="6">
        <f t="shared" si="0"/>
        <v>255</v>
      </c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3.8">
      <c r="A259" s="6">
        <f t="shared" si="0"/>
        <v>256</v>
      </c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3.8">
      <c r="A260" s="6">
        <f t="shared" si="0"/>
        <v>257</v>
      </c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3.8">
      <c r="A261" s="6">
        <f t="shared" si="0"/>
        <v>258</v>
      </c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3.8">
      <c r="A262" s="6">
        <f t="shared" si="0"/>
        <v>259</v>
      </c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3.8">
      <c r="A263" s="6">
        <f t="shared" si="0"/>
        <v>260</v>
      </c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3.8">
      <c r="A264" s="6">
        <f t="shared" si="0"/>
        <v>261</v>
      </c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3.8">
      <c r="A265" s="6">
        <f t="shared" si="0"/>
        <v>262</v>
      </c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3.8">
      <c r="A266" s="6">
        <f t="shared" si="0"/>
        <v>263</v>
      </c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3.8">
      <c r="A267" s="6">
        <f t="shared" si="0"/>
        <v>264</v>
      </c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3.8">
      <c r="A268" s="6">
        <f t="shared" si="0"/>
        <v>265</v>
      </c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3.8">
      <c r="A269" s="6">
        <f t="shared" si="0"/>
        <v>266</v>
      </c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3.8">
      <c r="A270" s="6">
        <f t="shared" si="0"/>
        <v>267</v>
      </c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3.8">
      <c r="A271" s="6">
        <f t="shared" si="0"/>
        <v>268</v>
      </c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3.8">
      <c r="A272" s="6">
        <f t="shared" si="0"/>
        <v>269</v>
      </c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3.8">
      <c r="A273" s="6">
        <f t="shared" si="0"/>
        <v>270</v>
      </c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3.8">
      <c r="A274" s="6">
        <f t="shared" si="0"/>
        <v>271</v>
      </c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3.8">
      <c r="A275" s="6">
        <f t="shared" si="0"/>
        <v>272</v>
      </c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3.8">
      <c r="A276" s="6">
        <f t="shared" si="0"/>
        <v>273</v>
      </c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3.8">
      <c r="A277" s="6">
        <f t="shared" si="0"/>
        <v>274</v>
      </c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3.8">
      <c r="A278" s="6">
        <f t="shared" si="0"/>
        <v>275</v>
      </c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3.8">
      <c r="A279" s="6">
        <f t="shared" si="0"/>
        <v>276</v>
      </c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3.8">
      <c r="A280" s="6">
        <f t="shared" si="0"/>
        <v>277</v>
      </c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3.8">
      <c r="A281" s="6">
        <f t="shared" si="0"/>
        <v>278</v>
      </c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3.8">
      <c r="A282" s="6">
        <f t="shared" si="0"/>
        <v>279</v>
      </c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3.8">
      <c r="A283" s="6">
        <f t="shared" si="0"/>
        <v>280</v>
      </c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3.8">
      <c r="A284" s="6">
        <f t="shared" si="0"/>
        <v>281</v>
      </c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3.8">
      <c r="A285" s="6">
        <f t="shared" si="0"/>
        <v>282</v>
      </c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3.8">
      <c r="A286" s="6">
        <f t="shared" si="0"/>
        <v>283</v>
      </c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3.8">
      <c r="A287" s="6">
        <f t="shared" si="0"/>
        <v>284</v>
      </c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3.8">
      <c r="A288" s="6">
        <f t="shared" si="0"/>
        <v>285</v>
      </c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3.8">
      <c r="A289" s="6">
        <f t="shared" si="0"/>
        <v>286</v>
      </c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3.8">
      <c r="A290" s="6">
        <f t="shared" si="0"/>
        <v>287</v>
      </c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3.8">
      <c r="A291" s="6">
        <f t="shared" si="0"/>
        <v>288</v>
      </c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3.8">
      <c r="A292" s="6">
        <f t="shared" si="0"/>
        <v>289</v>
      </c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3.8">
      <c r="A293" s="6">
        <f t="shared" si="0"/>
        <v>290</v>
      </c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3.8">
      <c r="A294" s="6">
        <f t="shared" si="0"/>
        <v>291</v>
      </c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3.8">
      <c r="A295" s="6">
        <f t="shared" si="0"/>
        <v>292</v>
      </c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3.8">
      <c r="A296" s="6">
        <f t="shared" si="0"/>
        <v>293</v>
      </c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3.8">
      <c r="A297" s="6">
        <f t="shared" si="0"/>
        <v>294</v>
      </c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3.8">
      <c r="A298" s="6">
        <f t="shared" si="0"/>
        <v>295</v>
      </c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3.8">
      <c r="A299" s="6">
        <f t="shared" si="0"/>
        <v>296</v>
      </c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3.8">
      <c r="A300" s="6">
        <f t="shared" si="0"/>
        <v>297</v>
      </c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3.8">
      <c r="A301" s="6">
        <f t="shared" si="0"/>
        <v>298</v>
      </c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3.8">
      <c r="A302" s="6">
        <f t="shared" si="0"/>
        <v>299</v>
      </c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3.8">
      <c r="A303" s="6">
        <f t="shared" si="0"/>
        <v>300</v>
      </c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3.8">
      <c r="A304" s="6">
        <f t="shared" si="0"/>
        <v>301</v>
      </c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3.8">
      <c r="A305" s="6">
        <f t="shared" si="0"/>
        <v>302</v>
      </c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3.8">
      <c r="A306" s="6">
        <f t="shared" si="0"/>
        <v>303</v>
      </c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3.8">
      <c r="A307" s="6">
        <f t="shared" si="0"/>
        <v>304</v>
      </c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3.8">
      <c r="A308" s="6">
        <f t="shared" si="0"/>
        <v>305</v>
      </c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3.8">
      <c r="A309" s="6">
        <f t="shared" si="0"/>
        <v>306</v>
      </c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3.8">
      <c r="A310" s="6">
        <f t="shared" si="0"/>
        <v>307</v>
      </c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3.8">
      <c r="A311" s="6">
        <f t="shared" si="0"/>
        <v>308</v>
      </c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3.8">
      <c r="A312" s="6">
        <f t="shared" si="0"/>
        <v>309</v>
      </c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3.8">
      <c r="A313" s="6">
        <f t="shared" si="0"/>
        <v>310</v>
      </c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3.8">
      <c r="A314" s="6">
        <f t="shared" si="0"/>
        <v>311</v>
      </c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3.8">
      <c r="A315" s="6">
        <f t="shared" si="0"/>
        <v>312</v>
      </c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3.8">
      <c r="A316" s="6">
        <f t="shared" si="0"/>
        <v>313</v>
      </c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3.8">
      <c r="A317" s="6">
        <f t="shared" si="0"/>
        <v>314</v>
      </c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3.8">
      <c r="A318" s="6">
        <f t="shared" si="0"/>
        <v>315</v>
      </c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3.8">
      <c r="A319" s="6">
        <f t="shared" si="0"/>
        <v>316</v>
      </c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3.8">
      <c r="A320" s="6">
        <f t="shared" si="0"/>
        <v>317</v>
      </c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3.8">
      <c r="A321" s="6">
        <f t="shared" si="0"/>
        <v>318</v>
      </c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3.8">
      <c r="A322" s="6">
        <f t="shared" si="0"/>
        <v>319</v>
      </c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3.8">
      <c r="A323" s="6">
        <f t="shared" si="0"/>
        <v>320</v>
      </c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3.8">
      <c r="A324" s="6">
        <f t="shared" si="0"/>
        <v>321</v>
      </c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3.8">
      <c r="A325" s="6">
        <f t="shared" si="0"/>
        <v>322</v>
      </c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3.8">
      <c r="A326" s="6">
        <f t="shared" si="0"/>
        <v>323</v>
      </c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3.8">
      <c r="A327" s="6">
        <f t="shared" si="0"/>
        <v>324</v>
      </c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3.8">
      <c r="A328" s="6">
        <f t="shared" si="0"/>
        <v>325</v>
      </c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3.8">
      <c r="A329" s="6">
        <f t="shared" si="0"/>
        <v>326</v>
      </c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3.8">
      <c r="A330" s="6">
        <f t="shared" si="0"/>
        <v>327</v>
      </c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3.8">
      <c r="A331" s="6">
        <f t="shared" si="0"/>
        <v>328</v>
      </c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3.8">
      <c r="A332" s="6">
        <f t="shared" si="0"/>
        <v>329</v>
      </c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3.8">
      <c r="A333" s="6">
        <f t="shared" si="0"/>
        <v>330</v>
      </c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3.8">
      <c r="A334" s="6">
        <f t="shared" si="0"/>
        <v>331</v>
      </c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3.8">
      <c r="A335" s="6">
        <f t="shared" si="0"/>
        <v>332</v>
      </c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3.8">
      <c r="A336" s="6">
        <f t="shared" si="0"/>
        <v>333</v>
      </c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3.8">
      <c r="A337" s="6">
        <f t="shared" si="0"/>
        <v>334</v>
      </c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3.8">
      <c r="A338" s="6">
        <f t="shared" si="0"/>
        <v>335</v>
      </c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3.8">
      <c r="A339" s="6">
        <f t="shared" si="0"/>
        <v>336</v>
      </c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3.8">
      <c r="A340" s="6">
        <f t="shared" si="0"/>
        <v>337</v>
      </c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3.8">
      <c r="A341" s="6">
        <f t="shared" si="0"/>
        <v>338</v>
      </c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3.8">
      <c r="A342" s="6">
        <f t="shared" si="0"/>
        <v>339</v>
      </c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3.8">
      <c r="A343" s="6">
        <f t="shared" si="0"/>
        <v>340</v>
      </c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3.8">
      <c r="A344" s="6">
        <f t="shared" si="0"/>
        <v>341</v>
      </c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3.8">
      <c r="A345" s="6">
        <f t="shared" si="0"/>
        <v>342</v>
      </c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3.8">
      <c r="A346" s="6">
        <f t="shared" si="0"/>
        <v>343</v>
      </c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3.8">
      <c r="A347" s="6">
        <f t="shared" si="0"/>
        <v>344</v>
      </c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3.8">
      <c r="A348" s="6">
        <f t="shared" si="0"/>
        <v>345</v>
      </c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3.8">
      <c r="A349" s="6">
        <f t="shared" si="0"/>
        <v>346</v>
      </c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3.8">
      <c r="A350" s="6">
        <f t="shared" si="0"/>
        <v>347</v>
      </c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3.8">
      <c r="A351" s="6">
        <f t="shared" si="0"/>
        <v>348</v>
      </c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3.8">
      <c r="A352" s="6">
        <f t="shared" si="0"/>
        <v>349</v>
      </c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3.8">
      <c r="A353" s="6">
        <f t="shared" si="0"/>
        <v>350</v>
      </c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3.8">
      <c r="A354" s="6">
        <f t="shared" si="0"/>
        <v>351</v>
      </c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3.8">
      <c r="A355" s="6">
        <f t="shared" si="0"/>
        <v>352</v>
      </c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3.8">
      <c r="A356" s="6">
        <f t="shared" si="0"/>
        <v>353</v>
      </c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3.8">
      <c r="A357" s="6">
        <f t="shared" si="0"/>
        <v>354</v>
      </c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3.8">
      <c r="A358" s="6">
        <f t="shared" si="0"/>
        <v>355</v>
      </c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3.8">
      <c r="A359" s="6">
        <f t="shared" si="0"/>
        <v>356</v>
      </c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3.8">
      <c r="A360" s="6">
        <f t="shared" si="0"/>
        <v>357</v>
      </c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3.8">
      <c r="A361" s="6">
        <f t="shared" si="0"/>
        <v>358</v>
      </c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3.8">
      <c r="A362" s="6">
        <f t="shared" si="0"/>
        <v>359</v>
      </c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3.8">
      <c r="A363" s="6">
        <f t="shared" si="0"/>
        <v>360</v>
      </c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3.8">
      <c r="A364" s="6">
        <f t="shared" si="0"/>
        <v>361</v>
      </c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3.8">
      <c r="A365" s="6">
        <f t="shared" si="0"/>
        <v>362</v>
      </c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3.8">
      <c r="A366" s="6">
        <f t="shared" si="0"/>
        <v>363</v>
      </c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3.8">
      <c r="A367" s="6">
        <f t="shared" si="0"/>
        <v>364</v>
      </c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3.8">
      <c r="A368" s="6">
        <f t="shared" si="0"/>
        <v>365</v>
      </c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3.8">
      <c r="A369" s="6">
        <f t="shared" si="0"/>
        <v>366</v>
      </c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3.8">
      <c r="A370" s="6">
        <f t="shared" si="0"/>
        <v>367</v>
      </c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3.8">
      <c r="A371" s="6">
        <f t="shared" si="0"/>
        <v>368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3.8">
      <c r="A372" s="6">
        <f t="shared" si="0"/>
        <v>369</v>
      </c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3.8">
      <c r="A373" s="6">
        <f t="shared" si="0"/>
        <v>370</v>
      </c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3.8">
      <c r="A374" s="6">
        <f t="shared" si="0"/>
        <v>371</v>
      </c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3.8">
      <c r="A375" s="6">
        <f t="shared" si="0"/>
        <v>372</v>
      </c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3.8">
      <c r="A376" s="6">
        <f t="shared" si="0"/>
        <v>373</v>
      </c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3.8">
      <c r="A377" s="6">
        <f t="shared" si="0"/>
        <v>374</v>
      </c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3.8">
      <c r="A378" s="6">
        <f t="shared" si="0"/>
        <v>375</v>
      </c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3.8">
      <c r="A379" s="6">
        <f t="shared" si="0"/>
        <v>376</v>
      </c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3.8">
      <c r="A380" s="6">
        <f t="shared" si="0"/>
        <v>377</v>
      </c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3.8">
      <c r="A381" s="6">
        <f t="shared" si="0"/>
        <v>378</v>
      </c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3.8">
      <c r="A382" s="6">
        <f t="shared" si="0"/>
        <v>379</v>
      </c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3.8">
      <c r="A383" s="6">
        <f t="shared" si="0"/>
        <v>380</v>
      </c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3.8">
      <c r="A384" s="6">
        <f t="shared" si="0"/>
        <v>381</v>
      </c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3.8">
      <c r="A385" s="6">
        <f t="shared" si="0"/>
        <v>382</v>
      </c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3.8">
      <c r="A386" s="6">
        <f t="shared" si="0"/>
        <v>383</v>
      </c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3.8">
      <c r="A387" s="6">
        <f t="shared" si="0"/>
        <v>384</v>
      </c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3.8">
      <c r="A388" s="6">
        <f t="shared" si="0"/>
        <v>385</v>
      </c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3.8">
      <c r="A389" s="6">
        <f t="shared" si="0"/>
        <v>386</v>
      </c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3.8">
      <c r="A390" s="6">
        <f t="shared" si="0"/>
        <v>387</v>
      </c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3.8">
      <c r="A391" s="6">
        <f t="shared" si="0"/>
        <v>388</v>
      </c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3.8">
      <c r="A392" s="6">
        <f t="shared" si="0"/>
        <v>389</v>
      </c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3.8">
      <c r="A393" s="6">
        <f t="shared" si="0"/>
        <v>390</v>
      </c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3.8">
      <c r="A394" s="6">
        <f t="shared" si="0"/>
        <v>391</v>
      </c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3.8">
      <c r="A395" s="6">
        <f t="shared" si="0"/>
        <v>392</v>
      </c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3.8">
      <c r="A396" s="6">
        <f t="shared" si="0"/>
        <v>393</v>
      </c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3.8">
      <c r="A397" s="6">
        <f t="shared" si="0"/>
        <v>394</v>
      </c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3.8">
      <c r="A398" s="6">
        <f t="shared" si="0"/>
        <v>395</v>
      </c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3.8">
      <c r="A399" s="6">
        <f t="shared" si="0"/>
        <v>396</v>
      </c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3.8">
      <c r="A400" s="6">
        <f t="shared" si="0"/>
        <v>397</v>
      </c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3.8">
      <c r="A401" s="6">
        <f t="shared" si="0"/>
        <v>398</v>
      </c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3.8">
      <c r="A402" s="6">
        <f t="shared" si="0"/>
        <v>399</v>
      </c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3.8">
      <c r="A403" s="6">
        <f t="shared" si="0"/>
        <v>400</v>
      </c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3.8">
      <c r="A404" s="6">
        <f t="shared" si="0"/>
        <v>401</v>
      </c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3.8">
      <c r="A405" s="6">
        <f t="shared" si="0"/>
        <v>402</v>
      </c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3.8">
      <c r="A406" s="6">
        <f t="shared" si="0"/>
        <v>403</v>
      </c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3.8">
      <c r="A407" s="6">
        <f t="shared" si="0"/>
        <v>404</v>
      </c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3.8">
      <c r="A408" s="6">
        <f t="shared" si="0"/>
        <v>405</v>
      </c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3.8">
      <c r="A409" s="6">
        <f t="shared" si="0"/>
        <v>406</v>
      </c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3.8">
      <c r="A410" s="6">
        <f t="shared" si="0"/>
        <v>407</v>
      </c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3.8">
      <c r="A411" s="6">
        <f t="shared" si="0"/>
        <v>408</v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3.8">
      <c r="A412" s="6">
        <f t="shared" si="0"/>
        <v>409</v>
      </c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3.8">
      <c r="A413" s="6">
        <f t="shared" si="0"/>
        <v>410</v>
      </c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3.8">
      <c r="A414" s="6">
        <f t="shared" si="0"/>
        <v>411</v>
      </c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3.8">
      <c r="A415" s="6">
        <f t="shared" si="0"/>
        <v>412</v>
      </c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3.8">
      <c r="A416" s="6">
        <f t="shared" si="0"/>
        <v>413</v>
      </c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3.8">
      <c r="A417" s="6">
        <f t="shared" si="0"/>
        <v>414</v>
      </c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3.8">
      <c r="A418" s="6">
        <f t="shared" si="0"/>
        <v>415</v>
      </c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3.8">
      <c r="A419" s="6">
        <f t="shared" si="0"/>
        <v>416</v>
      </c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3.8">
      <c r="A420" s="6">
        <f t="shared" si="0"/>
        <v>417</v>
      </c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3.8">
      <c r="A421" s="6">
        <f t="shared" si="0"/>
        <v>418</v>
      </c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3.8">
      <c r="A422" s="6">
        <f t="shared" si="0"/>
        <v>419</v>
      </c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3.8">
      <c r="A423" s="6">
        <f t="shared" si="0"/>
        <v>420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3.8">
      <c r="A424" s="6">
        <f t="shared" si="0"/>
        <v>421</v>
      </c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3.8">
      <c r="A425" s="6">
        <f t="shared" si="0"/>
        <v>422</v>
      </c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3.8">
      <c r="A426" s="6">
        <f t="shared" si="0"/>
        <v>423</v>
      </c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3.8">
      <c r="A427" s="6">
        <f t="shared" si="0"/>
        <v>424</v>
      </c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3.8">
      <c r="A428" s="6">
        <f t="shared" si="0"/>
        <v>425</v>
      </c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3.8">
      <c r="A429" s="6">
        <f t="shared" si="0"/>
        <v>426</v>
      </c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3.8">
      <c r="A430" s="6">
        <f t="shared" si="0"/>
        <v>427</v>
      </c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3.8">
      <c r="A431" s="6">
        <f t="shared" si="0"/>
        <v>428</v>
      </c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3.8">
      <c r="A432" s="6">
        <f t="shared" si="0"/>
        <v>429</v>
      </c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3.8">
      <c r="A433" s="6">
        <f t="shared" si="0"/>
        <v>430</v>
      </c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3.8">
      <c r="A434" s="6">
        <f t="shared" si="0"/>
        <v>431</v>
      </c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3.8">
      <c r="A435" s="6">
        <f t="shared" si="0"/>
        <v>432</v>
      </c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3.8">
      <c r="A436" s="6">
        <f t="shared" si="0"/>
        <v>433</v>
      </c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3.8">
      <c r="A437" s="6">
        <f t="shared" si="0"/>
        <v>434</v>
      </c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3.8">
      <c r="A438" s="6">
        <f t="shared" si="0"/>
        <v>435</v>
      </c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3.8">
      <c r="A439" s="6">
        <f t="shared" si="0"/>
        <v>436</v>
      </c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3.8">
      <c r="A440" s="6">
        <f t="shared" si="0"/>
        <v>437</v>
      </c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3.8">
      <c r="A441" s="6">
        <f t="shared" si="0"/>
        <v>438</v>
      </c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3.8">
      <c r="A442" s="6">
        <f t="shared" si="0"/>
        <v>439</v>
      </c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3.8">
      <c r="A443" s="6">
        <f t="shared" si="0"/>
        <v>440</v>
      </c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3.8">
      <c r="A444" s="6">
        <f t="shared" si="0"/>
        <v>441</v>
      </c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3.8">
      <c r="A445" s="6">
        <f t="shared" si="0"/>
        <v>442</v>
      </c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3.8">
      <c r="A446" s="6">
        <f t="shared" si="0"/>
        <v>443</v>
      </c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3.8">
      <c r="A447" s="6">
        <f t="shared" si="0"/>
        <v>444</v>
      </c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3.8">
      <c r="A448" s="6">
        <f t="shared" si="0"/>
        <v>445</v>
      </c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3.8">
      <c r="A449" s="6">
        <f t="shared" si="0"/>
        <v>446</v>
      </c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3.8">
      <c r="A450" s="6">
        <f t="shared" si="0"/>
        <v>447</v>
      </c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3.8">
      <c r="A451" s="6">
        <f t="shared" si="0"/>
        <v>448</v>
      </c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3.8">
      <c r="A452" s="6">
        <f t="shared" si="0"/>
        <v>449</v>
      </c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3.8">
      <c r="A453" s="6">
        <f t="shared" si="0"/>
        <v>450</v>
      </c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3.8">
      <c r="A454" s="6">
        <f t="shared" si="0"/>
        <v>451</v>
      </c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3.8">
      <c r="A455" s="6">
        <f t="shared" si="0"/>
        <v>452</v>
      </c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3.8">
      <c r="A456" s="6">
        <f t="shared" si="0"/>
        <v>453</v>
      </c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3.8">
      <c r="A457" s="6">
        <f t="shared" si="0"/>
        <v>454</v>
      </c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3.8">
      <c r="A458" s="6">
        <f t="shared" si="0"/>
        <v>455</v>
      </c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3.8">
      <c r="A459" s="6">
        <f t="shared" si="0"/>
        <v>456</v>
      </c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3.8">
      <c r="A460" s="6">
        <f t="shared" si="0"/>
        <v>457</v>
      </c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3.8">
      <c r="A461" s="6">
        <f t="shared" si="0"/>
        <v>458</v>
      </c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3.8">
      <c r="A462" s="6">
        <f t="shared" si="0"/>
        <v>459</v>
      </c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3.8">
      <c r="A463" s="6">
        <f t="shared" si="0"/>
        <v>460</v>
      </c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3.8">
      <c r="A464" s="6">
        <f t="shared" si="0"/>
        <v>461</v>
      </c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3.8">
      <c r="A465" s="6">
        <f t="shared" si="0"/>
        <v>462</v>
      </c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3.8">
      <c r="A466" s="6">
        <f t="shared" si="0"/>
        <v>463</v>
      </c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3.8">
      <c r="A467" s="6">
        <f t="shared" si="0"/>
        <v>464</v>
      </c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3.8">
      <c r="A468" s="6">
        <f t="shared" si="0"/>
        <v>465</v>
      </c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3.8">
      <c r="A469" s="6">
        <f t="shared" si="0"/>
        <v>466</v>
      </c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3.8">
      <c r="A470" s="6">
        <f t="shared" si="0"/>
        <v>467</v>
      </c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3.8">
      <c r="A471" s="6">
        <f t="shared" si="0"/>
        <v>468</v>
      </c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3.8">
      <c r="A472" s="6">
        <f t="shared" si="0"/>
        <v>469</v>
      </c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3.8">
      <c r="A473" s="6">
        <f t="shared" si="0"/>
        <v>470</v>
      </c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3.8">
      <c r="A474" s="6">
        <f t="shared" si="0"/>
        <v>471</v>
      </c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3.8">
      <c r="A475" s="6">
        <f t="shared" si="0"/>
        <v>472</v>
      </c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3.8">
      <c r="A476" s="6">
        <f t="shared" si="0"/>
        <v>473</v>
      </c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3.8">
      <c r="A477" s="6">
        <f t="shared" si="0"/>
        <v>474</v>
      </c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3.8">
      <c r="A478" s="6">
        <f t="shared" si="0"/>
        <v>475</v>
      </c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3.8">
      <c r="A479" s="6">
        <f t="shared" si="0"/>
        <v>476</v>
      </c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3.8">
      <c r="A480" s="6">
        <f t="shared" si="0"/>
        <v>477</v>
      </c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3.8">
      <c r="A481" s="6">
        <f t="shared" si="0"/>
        <v>478</v>
      </c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3.8">
      <c r="A482" s="6">
        <f t="shared" si="0"/>
        <v>479</v>
      </c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3.8">
      <c r="A483" s="6">
        <f t="shared" si="0"/>
        <v>480</v>
      </c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3.8">
      <c r="A484" s="6">
        <f t="shared" si="0"/>
        <v>481</v>
      </c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3.8">
      <c r="A485" s="6">
        <f t="shared" si="0"/>
        <v>482</v>
      </c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3.8">
      <c r="A486" s="6">
        <f t="shared" si="0"/>
        <v>483</v>
      </c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3.8">
      <c r="A487" s="6">
        <f t="shared" si="0"/>
        <v>484</v>
      </c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3.8">
      <c r="A488" s="6">
        <f t="shared" si="0"/>
        <v>485</v>
      </c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3.8">
      <c r="A489" s="6">
        <f t="shared" si="0"/>
        <v>486</v>
      </c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3.8">
      <c r="A490" s="6">
        <f t="shared" si="0"/>
        <v>487</v>
      </c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3.8">
      <c r="A491" s="6">
        <f t="shared" si="0"/>
        <v>488</v>
      </c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3.8">
      <c r="A492" s="6">
        <f t="shared" si="0"/>
        <v>489</v>
      </c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3.8">
      <c r="A493" s="6">
        <f t="shared" si="0"/>
        <v>490</v>
      </c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3.8">
      <c r="A494" s="6">
        <f t="shared" si="0"/>
        <v>491</v>
      </c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3.8">
      <c r="A495" s="6">
        <f t="shared" si="0"/>
        <v>492</v>
      </c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3.8">
      <c r="A496" s="6">
        <f t="shared" si="0"/>
        <v>493</v>
      </c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3.8">
      <c r="A497" s="6">
        <f t="shared" si="0"/>
        <v>494</v>
      </c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3.8">
      <c r="A498" s="6">
        <f t="shared" si="0"/>
        <v>495</v>
      </c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3.8">
      <c r="A499" s="6">
        <f t="shared" si="0"/>
        <v>496</v>
      </c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3.8">
      <c r="A500" s="6">
        <f t="shared" si="0"/>
        <v>497</v>
      </c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3.8">
      <c r="A501" s="6">
        <f t="shared" si="0"/>
        <v>498</v>
      </c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3.8">
      <c r="A502" s="6">
        <f t="shared" si="0"/>
        <v>499</v>
      </c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3.8">
      <c r="A503" s="6">
        <f t="shared" si="0"/>
        <v>500</v>
      </c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3.8">
      <c r="A504" s="6">
        <f t="shared" si="0"/>
        <v>501</v>
      </c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3.8">
      <c r="A505" s="6">
        <f t="shared" si="0"/>
        <v>502</v>
      </c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3.8">
      <c r="A506" s="6">
        <f t="shared" si="0"/>
        <v>503</v>
      </c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3.8">
      <c r="A507" s="6">
        <f t="shared" si="0"/>
        <v>504</v>
      </c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3.8">
      <c r="A508" s="6">
        <f t="shared" si="0"/>
        <v>505</v>
      </c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3.8">
      <c r="A509" s="6">
        <f t="shared" si="0"/>
        <v>506</v>
      </c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3.8">
      <c r="A510" s="6">
        <f t="shared" si="0"/>
        <v>507</v>
      </c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3.8">
      <c r="A511" s="6">
        <f t="shared" si="0"/>
        <v>508</v>
      </c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3.8">
      <c r="A512" s="6">
        <f t="shared" si="0"/>
        <v>509</v>
      </c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3.8">
      <c r="A513" s="6">
        <f t="shared" si="0"/>
        <v>510</v>
      </c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3.8">
      <c r="A514" s="6">
        <f t="shared" si="0"/>
        <v>511</v>
      </c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3.8">
      <c r="A515" s="6">
        <f t="shared" si="0"/>
        <v>512</v>
      </c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3.8">
      <c r="A516" s="6">
        <f t="shared" si="0"/>
        <v>513</v>
      </c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3.8">
      <c r="A517" s="6">
        <f t="shared" si="0"/>
        <v>514</v>
      </c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3.8">
      <c r="A518" s="6">
        <f t="shared" si="0"/>
        <v>515</v>
      </c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3.8">
      <c r="A519" s="6">
        <f t="shared" si="0"/>
        <v>516</v>
      </c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3.8">
      <c r="A520" s="6">
        <f t="shared" si="0"/>
        <v>517</v>
      </c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3.8">
      <c r="A521" s="6">
        <f t="shared" si="0"/>
        <v>518</v>
      </c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3.8">
      <c r="A522" s="6">
        <f t="shared" si="0"/>
        <v>519</v>
      </c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3.8">
      <c r="A523" s="6">
        <f t="shared" si="0"/>
        <v>520</v>
      </c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3.8">
      <c r="A524" s="6">
        <f t="shared" si="0"/>
        <v>521</v>
      </c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3.8">
      <c r="A525" s="6">
        <f t="shared" si="0"/>
        <v>522</v>
      </c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3.8">
      <c r="A526" s="6">
        <f t="shared" si="0"/>
        <v>523</v>
      </c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3.8">
      <c r="A527" s="6">
        <f t="shared" si="0"/>
        <v>524</v>
      </c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3.8">
      <c r="A528" s="6">
        <f t="shared" si="0"/>
        <v>525</v>
      </c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3.8">
      <c r="A529" s="6">
        <f t="shared" si="0"/>
        <v>526</v>
      </c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3.8">
      <c r="A530" s="6">
        <f t="shared" si="0"/>
        <v>527</v>
      </c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3.8">
      <c r="A531" s="6">
        <f t="shared" si="0"/>
        <v>528</v>
      </c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3.8">
      <c r="A532" s="6">
        <f t="shared" si="0"/>
        <v>529</v>
      </c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3.8">
      <c r="A533" s="6">
        <f t="shared" si="0"/>
        <v>530</v>
      </c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3.8">
      <c r="A534" s="6">
        <f t="shared" si="0"/>
        <v>531</v>
      </c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3.8">
      <c r="A535" s="6">
        <f t="shared" si="0"/>
        <v>532</v>
      </c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3.8">
      <c r="A536" s="6">
        <f t="shared" si="0"/>
        <v>533</v>
      </c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3.8">
      <c r="A537" s="6">
        <f t="shared" si="0"/>
        <v>534</v>
      </c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3.8">
      <c r="A538" s="6">
        <f t="shared" si="0"/>
        <v>535</v>
      </c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3.8">
      <c r="A539" s="6">
        <f t="shared" si="0"/>
        <v>536</v>
      </c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3.8">
      <c r="A540" s="6">
        <f t="shared" si="0"/>
        <v>537</v>
      </c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3.8">
      <c r="A541" s="6">
        <f t="shared" si="0"/>
        <v>538</v>
      </c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3.8">
      <c r="A542" s="6">
        <f t="shared" si="0"/>
        <v>539</v>
      </c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3.8">
      <c r="A543" s="6">
        <f t="shared" si="0"/>
        <v>540</v>
      </c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3.8">
      <c r="A544" s="6">
        <f t="shared" si="0"/>
        <v>541</v>
      </c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3.8">
      <c r="A545" s="6">
        <f t="shared" si="0"/>
        <v>542</v>
      </c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3.8">
      <c r="A546" s="6">
        <f t="shared" si="0"/>
        <v>543</v>
      </c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3.8">
      <c r="A547" s="6">
        <f t="shared" si="0"/>
        <v>544</v>
      </c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3.8">
      <c r="A548" s="6">
        <f t="shared" si="0"/>
        <v>545</v>
      </c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3.8">
      <c r="A549" s="6">
        <f t="shared" si="0"/>
        <v>546</v>
      </c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3.8">
      <c r="A550" s="6">
        <f t="shared" si="0"/>
        <v>547</v>
      </c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3.8">
      <c r="A551" s="6">
        <f t="shared" si="0"/>
        <v>548</v>
      </c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3.8">
      <c r="A552" s="6">
        <f t="shared" si="0"/>
        <v>549</v>
      </c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3.8">
      <c r="A553" s="6">
        <f t="shared" si="0"/>
        <v>550</v>
      </c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3.8">
      <c r="A554" s="6">
        <f t="shared" si="0"/>
        <v>551</v>
      </c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3.8">
      <c r="A555" s="6">
        <f t="shared" si="0"/>
        <v>552</v>
      </c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3.8">
      <c r="A556" s="6">
        <f t="shared" si="0"/>
        <v>553</v>
      </c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3.8">
      <c r="A557" s="6">
        <f t="shared" si="0"/>
        <v>554</v>
      </c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3.8">
      <c r="A558" s="6">
        <f t="shared" si="0"/>
        <v>555</v>
      </c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3.8">
      <c r="A559" s="6">
        <f t="shared" si="0"/>
        <v>556</v>
      </c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3.8">
      <c r="A560" s="6">
        <f t="shared" si="0"/>
        <v>557</v>
      </c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3.8">
      <c r="A561" s="6">
        <f t="shared" si="0"/>
        <v>558</v>
      </c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3.8">
      <c r="A562" s="6">
        <f t="shared" si="0"/>
        <v>559</v>
      </c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3.8">
      <c r="A563" s="6">
        <f t="shared" si="0"/>
        <v>560</v>
      </c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3.8">
      <c r="A564" s="6">
        <f t="shared" si="0"/>
        <v>561</v>
      </c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3.8">
      <c r="A565" s="6">
        <f t="shared" si="0"/>
        <v>562</v>
      </c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3.8">
      <c r="A566" s="6">
        <f t="shared" si="0"/>
        <v>563</v>
      </c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3.8">
      <c r="A567" s="6">
        <f t="shared" si="0"/>
        <v>564</v>
      </c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3.8">
      <c r="A568" s="6">
        <f t="shared" si="0"/>
        <v>565</v>
      </c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3.8">
      <c r="A569" s="6">
        <f t="shared" si="0"/>
        <v>566</v>
      </c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3.8">
      <c r="A570" s="6">
        <f t="shared" si="0"/>
        <v>567</v>
      </c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3.8">
      <c r="A571" s="6">
        <f t="shared" si="0"/>
        <v>568</v>
      </c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3.8">
      <c r="A572" s="6">
        <f t="shared" si="0"/>
        <v>569</v>
      </c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3.8">
      <c r="A573" s="6">
        <f t="shared" si="0"/>
        <v>570</v>
      </c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3.8">
      <c r="A574" s="6">
        <f t="shared" si="0"/>
        <v>571</v>
      </c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3.8">
      <c r="A575" s="6">
        <f t="shared" si="0"/>
        <v>572</v>
      </c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3.8">
      <c r="A576" s="6">
        <f t="shared" si="0"/>
        <v>573</v>
      </c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3.8">
      <c r="A577" s="6">
        <f t="shared" si="0"/>
        <v>574</v>
      </c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3.8">
      <c r="A578" s="6">
        <f t="shared" si="0"/>
        <v>575</v>
      </c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3.8">
      <c r="A579" s="6">
        <f t="shared" si="0"/>
        <v>576</v>
      </c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3.8">
      <c r="A580" s="6">
        <f t="shared" si="0"/>
        <v>577</v>
      </c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3.8">
      <c r="A581" s="6">
        <f t="shared" si="0"/>
        <v>578</v>
      </c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3.8">
      <c r="A582" s="6">
        <f t="shared" si="0"/>
        <v>579</v>
      </c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3.8">
      <c r="A583" s="6">
        <f t="shared" si="0"/>
        <v>580</v>
      </c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3.8">
      <c r="A584" s="6">
        <f t="shared" si="0"/>
        <v>581</v>
      </c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3.8">
      <c r="A585" s="6">
        <f t="shared" si="0"/>
        <v>582</v>
      </c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3.8">
      <c r="A586" s="6">
        <f t="shared" si="0"/>
        <v>583</v>
      </c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3.8">
      <c r="A587" s="6">
        <f t="shared" si="0"/>
        <v>584</v>
      </c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3.8">
      <c r="A588" s="6">
        <f t="shared" si="0"/>
        <v>585</v>
      </c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3.8">
      <c r="A589" s="6">
        <f t="shared" si="0"/>
        <v>586</v>
      </c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3.8">
      <c r="A590" s="6">
        <f t="shared" si="0"/>
        <v>587</v>
      </c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3.8">
      <c r="A591" s="6">
        <f t="shared" si="0"/>
        <v>588</v>
      </c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3.8">
      <c r="A592" s="6">
        <f t="shared" si="0"/>
        <v>589</v>
      </c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3.8">
      <c r="A593" s="6">
        <f t="shared" si="0"/>
        <v>590</v>
      </c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3.8">
      <c r="A594" s="6">
        <f t="shared" si="0"/>
        <v>591</v>
      </c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3.8">
      <c r="A595" s="6">
        <f t="shared" si="0"/>
        <v>592</v>
      </c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3.8">
      <c r="A596" s="6">
        <f t="shared" si="0"/>
        <v>593</v>
      </c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3.8">
      <c r="A597" s="6">
        <f t="shared" si="0"/>
        <v>594</v>
      </c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3.8">
      <c r="A598" s="6">
        <f t="shared" si="0"/>
        <v>595</v>
      </c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3.8">
      <c r="A599" s="6">
        <f t="shared" si="0"/>
        <v>596</v>
      </c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3.8">
      <c r="A600" s="6">
        <f t="shared" si="0"/>
        <v>597</v>
      </c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3.8">
      <c r="A601" s="6">
        <f t="shared" si="0"/>
        <v>598</v>
      </c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3.8">
      <c r="A602" s="6">
        <f t="shared" si="0"/>
        <v>599</v>
      </c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3.8">
      <c r="A603" s="6">
        <f t="shared" si="0"/>
        <v>600</v>
      </c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3.8">
      <c r="A604" s="6">
        <f t="shared" si="0"/>
        <v>601</v>
      </c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3.8">
      <c r="A605" s="6">
        <f t="shared" si="0"/>
        <v>602</v>
      </c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3.8">
      <c r="A606" s="6">
        <f t="shared" si="0"/>
        <v>603</v>
      </c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3.8">
      <c r="A607" s="6">
        <f t="shared" si="0"/>
        <v>604</v>
      </c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3.8">
      <c r="A608" s="6">
        <f t="shared" si="0"/>
        <v>605</v>
      </c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3.8">
      <c r="A609" s="6">
        <f t="shared" si="0"/>
        <v>606</v>
      </c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3.8">
      <c r="A610" s="6">
        <f t="shared" si="0"/>
        <v>607</v>
      </c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3.8">
      <c r="A611" s="6">
        <f t="shared" si="0"/>
        <v>608</v>
      </c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3.8">
      <c r="A612" s="6">
        <f t="shared" si="0"/>
        <v>609</v>
      </c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3.8">
      <c r="A613" s="6">
        <f t="shared" si="0"/>
        <v>610</v>
      </c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3.8">
      <c r="A614" s="6">
        <f t="shared" si="0"/>
        <v>611</v>
      </c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3.8">
      <c r="A615" s="6">
        <f t="shared" si="0"/>
        <v>612</v>
      </c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3.8">
      <c r="A616" s="6">
        <f t="shared" si="0"/>
        <v>613</v>
      </c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3.8">
      <c r="A617" s="6">
        <f t="shared" si="0"/>
        <v>614</v>
      </c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3.8">
      <c r="A618" s="6">
        <f t="shared" si="0"/>
        <v>615</v>
      </c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3.8">
      <c r="A619" s="6">
        <f t="shared" si="0"/>
        <v>616</v>
      </c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3.8">
      <c r="A620" s="6">
        <f t="shared" si="0"/>
        <v>617</v>
      </c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3.8">
      <c r="A621" s="6">
        <f t="shared" si="0"/>
        <v>618</v>
      </c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3.8">
      <c r="A622" s="6">
        <f t="shared" si="0"/>
        <v>619</v>
      </c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3.8">
      <c r="A623" s="6">
        <f t="shared" si="0"/>
        <v>620</v>
      </c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3.8">
      <c r="A624" s="6">
        <f t="shared" si="0"/>
        <v>621</v>
      </c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3.8">
      <c r="A625" s="6">
        <f t="shared" si="0"/>
        <v>622</v>
      </c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3.8">
      <c r="A626" s="6">
        <f t="shared" si="0"/>
        <v>623</v>
      </c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3.8">
      <c r="A627" s="6">
        <f t="shared" si="0"/>
        <v>624</v>
      </c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3.8">
      <c r="A628" s="6">
        <f t="shared" si="0"/>
        <v>625</v>
      </c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3.8">
      <c r="A629" s="6">
        <f t="shared" si="0"/>
        <v>626</v>
      </c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3.8">
      <c r="A630" s="6">
        <f t="shared" si="0"/>
        <v>627</v>
      </c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3.8">
      <c r="A631" s="6">
        <f t="shared" si="0"/>
        <v>628</v>
      </c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3.8">
      <c r="A632" s="6">
        <f t="shared" si="0"/>
        <v>629</v>
      </c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3.8">
      <c r="A633" s="6">
        <f t="shared" si="0"/>
        <v>630</v>
      </c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3.8">
      <c r="A634" s="6">
        <f t="shared" si="0"/>
        <v>631</v>
      </c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3.8">
      <c r="A635" s="6">
        <f t="shared" si="0"/>
        <v>632</v>
      </c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3.8">
      <c r="A636" s="6">
        <f t="shared" si="0"/>
        <v>633</v>
      </c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3.8">
      <c r="A637" s="6">
        <f t="shared" si="0"/>
        <v>634</v>
      </c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3.8">
      <c r="A638" s="6">
        <f t="shared" si="0"/>
        <v>635</v>
      </c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3.8">
      <c r="A639" s="6">
        <f t="shared" si="0"/>
        <v>636</v>
      </c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3.8">
      <c r="A640" s="6">
        <f t="shared" si="0"/>
        <v>637</v>
      </c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3.8">
      <c r="A641" s="6">
        <f t="shared" si="0"/>
        <v>638</v>
      </c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3.8">
      <c r="A642" s="6">
        <f t="shared" si="0"/>
        <v>639</v>
      </c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3.8">
      <c r="A643" s="6">
        <f t="shared" si="0"/>
        <v>640</v>
      </c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3.8">
      <c r="A644" s="6">
        <f t="shared" si="0"/>
        <v>641</v>
      </c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3.8">
      <c r="A645" s="6">
        <f t="shared" si="0"/>
        <v>642</v>
      </c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3.8">
      <c r="A646" s="6">
        <f t="shared" si="0"/>
        <v>643</v>
      </c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3.8">
      <c r="A647" s="6">
        <f t="shared" si="0"/>
        <v>644</v>
      </c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3.8">
      <c r="A648" s="6">
        <f t="shared" si="0"/>
        <v>645</v>
      </c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3.8">
      <c r="A649" s="6">
        <f t="shared" si="0"/>
        <v>646</v>
      </c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3.8">
      <c r="A650" s="6">
        <f t="shared" si="0"/>
        <v>647</v>
      </c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3.8">
      <c r="A651" s="6">
        <f t="shared" si="0"/>
        <v>648</v>
      </c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3.8">
      <c r="A652" s="6">
        <f t="shared" si="0"/>
        <v>649</v>
      </c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3.8">
      <c r="A653" s="6">
        <f t="shared" si="0"/>
        <v>650</v>
      </c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3.8">
      <c r="A654" s="6">
        <f t="shared" si="0"/>
        <v>651</v>
      </c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3.8">
      <c r="A655" s="6">
        <f t="shared" si="0"/>
        <v>652</v>
      </c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3.8">
      <c r="A656" s="6">
        <f t="shared" si="0"/>
        <v>653</v>
      </c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3.8">
      <c r="A657" s="6">
        <f t="shared" si="0"/>
        <v>654</v>
      </c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3.8">
      <c r="A658" s="6">
        <f t="shared" si="0"/>
        <v>655</v>
      </c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3.8">
      <c r="A659" s="6">
        <f t="shared" si="0"/>
        <v>656</v>
      </c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3.8">
      <c r="A660" s="6">
        <f t="shared" si="0"/>
        <v>657</v>
      </c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3.8">
      <c r="A661" s="6">
        <f t="shared" si="0"/>
        <v>658</v>
      </c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3.8">
      <c r="A662" s="6">
        <f t="shared" si="0"/>
        <v>659</v>
      </c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3.8">
      <c r="A663" s="6">
        <f t="shared" si="0"/>
        <v>660</v>
      </c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3.8">
      <c r="A664" s="6">
        <f t="shared" si="0"/>
        <v>661</v>
      </c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3.8">
      <c r="A665" s="6">
        <f t="shared" si="0"/>
        <v>662</v>
      </c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3.8">
      <c r="A666" s="6">
        <f t="shared" si="0"/>
        <v>663</v>
      </c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3.8">
      <c r="A667" s="6">
        <f t="shared" si="0"/>
        <v>664</v>
      </c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3.8">
      <c r="A668" s="6">
        <f t="shared" si="0"/>
        <v>665</v>
      </c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3.8">
      <c r="A669" s="6">
        <f t="shared" si="0"/>
        <v>666</v>
      </c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3.8">
      <c r="A670" s="6">
        <f t="shared" si="0"/>
        <v>667</v>
      </c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3.8">
      <c r="A671" s="6">
        <f t="shared" si="0"/>
        <v>668</v>
      </c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3.8">
      <c r="A672" s="6">
        <f t="shared" si="0"/>
        <v>669</v>
      </c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3.8">
      <c r="A673" s="6">
        <f t="shared" si="0"/>
        <v>670</v>
      </c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3.8">
      <c r="A674" s="6">
        <f t="shared" si="0"/>
        <v>671</v>
      </c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3.8">
      <c r="A675" s="6">
        <f t="shared" si="0"/>
        <v>672</v>
      </c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3.8">
      <c r="A676" s="6">
        <f t="shared" si="0"/>
        <v>673</v>
      </c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3.8">
      <c r="A677" s="6">
        <f t="shared" si="0"/>
        <v>674</v>
      </c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3.8">
      <c r="A678" s="6">
        <f t="shared" si="0"/>
        <v>675</v>
      </c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3.8">
      <c r="A679" s="6">
        <f t="shared" si="0"/>
        <v>676</v>
      </c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3.8">
      <c r="A680" s="6">
        <f t="shared" si="0"/>
        <v>677</v>
      </c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3.8">
      <c r="A681" s="6">
        <f t="shared" si="0"/>
        <v>678</v>
      </c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3.8">
      <c r="A682" s="6">
        <f t="shared" si="0"/>
        <v>679</v>
      </c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3.8">
      <c r="A683" s="6">
        <f t="shared" si="0"/>
        <v>680</v>
      </c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3.8">
      <c r="A684" s="6">
        <f t="shared" si="0"/>
        <v>681</v>
      </c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3.8">
      <c r="A685" s="6">
        <f t="shared" si="0"/>
        <v>682</v>
      </c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3.8">
      <c r="A686" s="6">
        <f t="shared" si="0"/>
        <v>683</v>
      </c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3.8">
      <c r="A687" s="6">
        <f t="shared" si="0"/>
        <v>684</v>
      </c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3.8">
      <c r="A688" s="6">
        <f t="shared" si="0"/>
        <v>685</v>
      </c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3.8">
      <c r="A689" s="6">
        <f t="shared" si="0"/>
        <v>686</v>
      </c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3.8">
      <c r="A690" s="6">
        <f t="shared" si="0"/>
        <v>687</v>
      </c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3.8">
      <c r="A691" s="6">
        <f t="shared" si="0"/>
        <v>688</v>
      </c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3.8">
      <c r="A692" s="6">
        <f t="shared" si="0"/>
        <v>689</v>
      </c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3.8">
      <c r="A693" s="6">
        <f t="shared" si="0"/>
        <v>690</v>
      </c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3.8">
      <c r="A694" s="6">
        <f t="shared" si="0"/>
        <v>691</v>
      </c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3.8">
      <c r="A695" s="6">
        <f t="shared" si="0"/>
        <v>692</v>
      </c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3.8">
      <c r="A696" s="6">
        <f t="shared" si="0"/>
        <v>693</v>
      </c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3.8">
      <c r="A697" s="6">
        <f t="shared" si="0"/>
        <v>694</v>
      </c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3.8">
      <c r="A698" s="6">
        <f t="shared" si="0"/>
        <v>695</v>
      </c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3.8">
      <c r="A699" s="6">
        <f t="shared" si="0"/>
        <v>696</v>
      </c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3.8">
      <c r="A700" s="6">
        <f t="shared" si="0"/>
        <v>697</v>
      </c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3.8">
      <c r="A701" s="6">
        <f t="shared" si="0"/>
        <v>698</v>
      </c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3.8">
      <c r="A702" s="6">
        <f t="shared" si="0"/>
        <v>699</v>
      </c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3.8">
      <c r="A703" s="6">
        <f t="shared" si="0"/>
        <v>700</v>
      </c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3.8">
      <c r="A704" s="6">
        <f t="shared" si="0"/>
        <v>701</v>
      </c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3.8">
      <c r="A705" s="6">
        <f t="shared" si="0"/>
        <v>702</v>
      </c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3.8">
      <c r="A706" s="6">
        <f t="shared" si="0"/>
        <v>703</v>
      </c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3.8">
      <c r="A707" s="6">
        <f t="shared" si="0"/>
        <v>704</v>
      </c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3.8">
      <c r="A708" s="6">
        <f t="shared" si="0"/>
        <v>705</v>
      </c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3.8">
      <c r="A709" s="6">
        <f t="shared" si="0"/>
        <v>706</v>
      </c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3.8">
      <c r="A710" s="6">
        <f t="shared" si="0"/>
        <v>707</v>
      </c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3.8">
      <c r="A711" s="6">
        <f t="shared" si="0"/>
        <v>708</v>
      </c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3.8">
      <c r="A712" s="6">
        <f t="shared" si="0"/>
        <v>709</v>
      </c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3.8">
      <c r="A713" s="6">
        <f t="shared" si="0"/>
        <v>710</v>
      </c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3.8">
      <c r="A714" s="6">
        <f t="shared" si="0"/>
        <v>711</v>
      </c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3.8">
      <c r="A715" s="6">
        <f t="shared" si="0"/>
        <v>712</v>
      </c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3.8">
      <c r="A716" s="6">
        <f t="shared" si="0"/>
        <v>713</v>
      </c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3.8">
      <c r="A717" s="6">
        <f t="shared" si="0"/>
        <v>714</v>
      </c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3.8">
      <c r="A718" s="6">
        <f t="shared" si="0"/>
        <v>715</v>
      </c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3.8">
      <c r="A719" s="6">
        <f t="shared" si="0"/>
        <v>716</v>
      </c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3.8">
      <c r="A720" s="6">
        <f t="shared" si="0"/>
        <v>717</v>
      </c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3.8">
      <c r="A721" s="6">
        <f t="shared" si="0"/>
        <v>718</v>
      </c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3.8">
      <c r="A722" s="6">
        <f t="shared" si="0"/>
        <v>719</v>
      </c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3.8">
      <c r="A723" s="6">
        <f t="shared" si="0"/>
        <v>720</v>
      </c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3.8">
      <c r="A724" s="6">
        <f t="shared" si="0"/>
        <v>721</v>
      </c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3.8">
      <c r="A725" s="6">
        <f t="shared" si="0"/>
        <v>722</v>
      </c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3.8">
      <c r="A726" s="6">
        <f t="shared" si="0"/>
        <v>723</v>
      </c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3.8">
      <c r="A727" s="6">
        <f t="shared" si="0"/>
        <v>724</v>
      </c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3.8">
      <c r="A728" s="6">
        <f t="shared" si="0"/>
        <v>725</v>
      </c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3.8">
      <c r="A729" s="6">
        <f t="shared" si="0"/>
        <v>726</v>
      </c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3.8">
      <c r="A730" s="6">
        <f t="shared" si="0"/>
        <v>727</v>
      </c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3.8">
      <c r="A731" s="6">
        <f t="shared" si="0"/>
        <v>728</v>
      </c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3.8">
      <c r="A732" s="6">
        <f t="shared" si="0"/>
        <v>729</v>
      </c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3.8">
      <c r="A733" s="6">
        <f t="shared" si="0"/>
        <v>730</v>
      </c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3.8">
      <c r="A734" s="6">
        <f t="shared" si="0"/>
        <v>731</v>
      </c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3.8">
      <c r="A735" s="6">
        <f t="shared" si="0"/>
        <v>732</v>
      </c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3.8">
      <c r="A736" s="6">
        <f t="shared" si="0"/>
        <v>733</v>
      </c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3.8">
      <c r="A737" s="6">
        <f t="shared" si="0"/>
        <v>734</v>
      </c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3.8">
      <c r="A738" s="6">
        <f t="shared" si="0"/>
        <v>735</v>
      </c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3.8">
      <c r="A739" s="6">
        <f t="shared" si="0"/>
        <v>736</v>
      </c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3.8">
      <c r="A740" s="6">
        <f t="shared" si="0"/>
        <v>737</v>
      </c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3.8">
      <c r="A741" s="6">
        <f t="shared" si="0"/>
        <v>738</v>
      </c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3.8">
      <c r="A742" s="6">
        <f t="shared" si="0"/>
        <v>739</v>
      </c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3.8">
      <c r="A743" s="6">
        <f t="shared" si="0"/>
        <v>740</v>
      </c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3.8">
      <c r="A744" s="6">
        <f t="shared" si="0"/>
        <v>741</v>
      </c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3.8">
      <c r="A745" s="6">
        <f t="shared" si="0"/>
        <v>742</v>
      </c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3.8">
      <c r="A746" s="6">
        <f t="shared" si="0"/>
        <v>743</v>
      </c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3.8">
      <c r="A747" s="6">
        <f t="shared" si="0"/>
        <v>744</v>
      </c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3.8">
      <c r="A748" s="6">
        <f t="shared" si="0"/>
        <v>745</v>
      </c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3.8">
      <c r="A749" s="6">
        <f t="shared" si="0"/>
        <v>746</v>
      </c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3.8">
      <c r="A750" s="6">
        <f t="shared" si="0"/>
        <v>747</v>
      </c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3.8">
      <c r="A751" s="6">
        <f t="shared" si="0"/>
        <v>748</v>
      </c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3.8">
      <c r="A752" s="6">
        <f t="shared" si="0"/>
        <v>749</v>
      </c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3.8">
      <c r="A753" s="6">
        <f t="shared" si="0"/>
        <v>750</v>
      </c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3.8">
      <c r="A754" s="6">
        <f t="shared" si="0"/>
        <v>751</v>
      </c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3.8">
      <c r="A755" s="6">
        <f t="shared" si="0"/>
        <v>752</v>
      </c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3.8">
      <c r="A756" s="6">
        <f t="shared" si="0"/>
        <v>753</v>
      </c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3.8">
      <c r="A757" s="6">
        <f t="shared" si="0"/>
        <v>754</v>
      </c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3.8">
      <c r="A758" s="6">
        <f t="shared" si="0"/>
        <v>755</v>
      </c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3.8">
      <c r="A759" s="6">
        <f t="shared" si="0"/>
        <v>756</v>
      </c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3.8">
      <c r="A760" s="6">
        <f t="shared" si="0"/>
        <v>757</v>
      </c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3.8">
      <c r="A761" s="6">
        <f t="shared" si="0"/>
        <v>758</v>
      </c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3.8">
      <c r="A762" s="6">
        <f t="shared" si="0"/>
        <v>759</v>
      </c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3.8">
      <c r="A763" s="6">
        <f t="shared" si="0"/>
        <v>760</v>
      </c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3.8">
      <c r="A764" s="6">
        <f t="shared" si="0"/>
        <v>761</v>
      </c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3.8">
      <c r="A765" s="6">
        <f t="shared" si="0"/>
        <v>762</v>
      </c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3.8">
      <c r="A766" s="6">
        <f t="shared" si="0"/>
        <v>763</v>
      </c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3.8">
      <c r="A767" s="6">
        <f t="shared" si="0"/>
        <v>764</v>
      </c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3.8">
      <c r="A768" s="6">
        <f t="shared" si="0"/>
        <v>765</v>
      </c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3.8">
      <c r="A769" s="6">
        <f t="shared" si="0"/>
        <v>766</v>
      </c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3.8">
      <c r="A770" s="6">
        <f t="shared" si="0"/>
        <v>767</v>
      </c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3.8">
      <c r="A771" s="6">
        <f t="shared" si="0"/>
        <v>768</v>
      </c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3.8">
      <c r="A772" s="6">
        <f t="shared" si="0"/>
        <v>769</v>
      </c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3.8">
      <c r="A773" s="6">
        <f t="shared" si="0"/>
        <v>770</v>
      </c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3.8">
      <c r="A774" s="6">
        <f t="shared" si="0"/>
        <v>771</v>
      </c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3.8">
      <c r="A775" s="6">
        <f t="shared" si="0"/>
        <v>772</v>
      </c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3.8">
      <c r="A776" s="6">
        <f t="shared" si="0"/>
        <v>773</v>
      </c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3.8">
      <c r="A777" s="6">
        <f t="shared" si="0"/>
        <v>774</v>
      </c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3.8">
      <c r="A778" s="6">
        <f t="shared" si="0"/>
        <v>775</v>
      </c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3.8">
      <c r="A779" s="6">
        <f t="shared" si="0"/>
        <v>776</v>
      </c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3.8">
      <c r="A780" s="6">
        <f t="shared" si="0"/>
        <v>777</v>
      </c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3.8">
      <c r="A781" s="6">
        <f t="shared" si="0"/>
        <v>778</v>
      </c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3.8">
      <c r="A782" s="6">
        <f t="shared" si="0"/>
        <v>779</v>
      </c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3.8">
      <c r="A783" s="6">
        <f t="shared" si="0"/>
        <v>780</v>
      </c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3.8">
      <c r="A784" s="6">
        <f t="shared" si="0"/>
        <v>781</v>
      </c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3.8">
      <c r="A785" s="6">
        <f t="shared" si="0"/>
        <v>782</v>
      </c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3.8">
      <c r="A786" s="6">
        <f t="shared" si="0"/>
        <v>783</v>
      </c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3.8">
      <c r="A787" s="6">
        <f t="shared" si="0"/>
        <v>784</v>
      </c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3.8">
      <c r="A788" s="6">
        <f t="shared" si="0"/>
        <v>785</v>
      </c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3.8">
      <c r="A789" s="6">
        <f t="shared" si="0"/>
        <v>786</v>
      </c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3.8">
      <c r="A790" s="6">
        <f t="shared" si="0"/>
        <v>787</v>
      </c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3.8">
      <c r="A791" s="6">
        <f t="shared" si="0"/>
        <v>788</v>
      </c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3.8">
      <c r="A792" s="6">
        <f t="shared" si="0"/>
        <v>789</v>
      </c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3.8">
      <c r="A793" s="6">
        <f t="shared" si="0"/>
        <v>790</v>
      </c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3.8">
      <c r="A794" s="6">
        <f t="shared" si="0"/>
        <v>791</v>
      </c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3.8">
      <c r="A795" s="6">
        <f t="shared" si="0"/>
        <v>792</v>
      </c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3.8">
      <c r="A796" s="6">
        <f t="shared" si="0"/>
        <v>793</v>
      </c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3.8">
      <c r="A797" s="6">
        <f t="shared" si="0"/>
        <v>794</v>
      </c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3.8">
      <c r="A798" s="6">
        <f t="shared" si="0"/>
        <v>795</v>
      </c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3.8">
      <c r="A799" s="6">
        <f t="shared" si="0"/>
        <v>796</v>
      </c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3.8">
      <c r="A800" s="6">
        <f t="shared" si="0"/>
        <v>797</v>
      </c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3.8">
      <c r="A801" s="6">
        <f t="shared" si="0"/>
        <v>798</v>
      </c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3.8">
      <c r="A802" s="6">
        <f t="shared" si="0"/>
        <v>799</v>
      </c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3.8">
      <c r="A803" s="6">
        <f t="shared" si="0"/>
        <v>800</v>
      </c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3.8">
      <c r="A804" s="6">
        <f t="shared" si="0"/>
        <v>801</v>
      </c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3.8">
      <c r="A805" s="6">
        <f t="shared" si="0"/>
        <v>802</v>
      </c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3.8">
      <c r="A806" s="6">
        <f t="shared" si="0"/>
        <v>803</v>
      </c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3.8">
      <c r="A807" s="6">
        <f t="shared" si="0"/>
        <v>804</v>
      </c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3.8">
      <c r="A808" s="6">
        <f t="shared" si="0"/>
        <v>805</v>
      </c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3.8">
      <c r="A809" s="6">
        <f t="shared" si="0"/>
        <v>806</v>
      </c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3.8">
      <c r="A810" s="6">
        <f t="shared" si="0"/>
        <v>807</v>
      </c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3.8">
      <c r="A811" s="6">
        <f t="shared" si="0"/>
        <v>808</v>
      </c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3.8">
      <c r="A812" s="6">
        <f t="shared" si="0"/>
        <v>809</v>
      </c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3.8">
      <c r="A813" s="6">
        <f t="shared" si="0"/>
        <v>810</v>
      </c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3.8">
      <c r="A814" s="6">
        <f t="shared" si="0"/>
        <v>811</v>
      </c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3.8">
      <c r="A815" s="6">
        <f t="shared" si="0"/>
        <v>812</v>
      </c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3.8">
      <c r="A816" s="6">
        <f t="shared" si="0"/>
        <v>813</v>
      </c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3.8">
      <c r="A817" s="6">
        <f t="shared" si="0"/>
        <v>814</v>
      </c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3.8">
      <c r="A818" s="6">
        <f t="shared" si="0"/>
        <v>815</v>
      </c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3.8">
      <c r="A819" s="6">
        <f t="shared" si="0"/>
        <v>816</v>
      </c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3.8">
      <c r="A820" s="6">
        <f t="shared" si="0"/>
        <v>817</v>
      </c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3.8">
      <c r="A821" s="6">
        <f t="shared" si="0"/>
        <v>818</v>
      </c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3.8">
      <c r="A822" s="6">
        <f t="shared" si="0"/>
        <v>819</v>
      </c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3.8">
      <c r="A823" s="6">
        <f t="shared" si="0"/>
        <v>820</v>
      </c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3.8">
      <c r="A824" s="6">
        <f t="shared" si="0"/>
        <v>821</v>
      </c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3.8">
      <c r="A825" s="6">
        <f t="shared" si="0"/>
        <v>822</v>
      </c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3.8">
      <c r="A826" s="6">
        <f t="shared" si="0"/>
        <v>823</v>
      </c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3.8">
      <c r="A827" s="6">
        <f t="shared" si="0"/>
        <v>824</v>
      </c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3.8">
      <c r="A828" s="6">
        <f t="shared" si="0"/>
        <v>825</v>
      </c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3.8">
      <c r="A829" s="6">
        <f t="shared" si="0"/>
        <v>826</v>
      </c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3.8">
      <c r="A830" s="6">
        <f t="shared" si="0"/>
        <v>827</v>
      </c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3.8">
      <c r="A831" s="6">
        <f t="shared" si="0"/>
        <v>828</v>
      </c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3.8">
      <c r="A832" s="6">
        <f t="shared" si="0"/>
        <v>829</v>
      </c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3.8">
      <c r="A833" s="6">
        <f t="shared" si="0"/>
        <v>830</v>
      </c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3.8">
      <c r="A834" s="6">
        <f t="shared" si="0"/>
        <v>831</v>
      </c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3.8">
      <c r="A835" s="6">
        <f t="shared" si="0"/>
        <v>832</v>
      </c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3.8">
      <c r="A836" s="6">
        <f t="shared" si="0"/>
        <v>833</v>
      </c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3.8">
      <c r="A837" s="6">
        <f t="shared" si="0"/>
        <v>834</v>
      </c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3.8">
      <c r="A838" s="6">
        <f t="shared" si="0"/>
        <v>835</v>
      </c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3.8">
      <c r="A839" s="6">
        <f t="shared" si="0"/>
        <v>836</v>
      </c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3.8">
      <c r="A840" s="6">
        <f t="shared" si="0"/>
        <v>837</v>
      </c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3.8">
      <c r="A841" s="6">
        <f t="shared" si="0"/>
        <v>838</v>
      </c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3.8">
      <c r="A842" s="6">
        <f t="shared" si="0"/>
        <v>839</v>
      </c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3.8">
      <c r="A843" s="6">
        <f t="shared" si="0"/>
        <v>840</v>
      </c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3.8">
      <c r="A844" s="6">
        <f t="shared" si="0"/>
        <v>841</v>
      </c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3.8">
      <c r="A845" s="6">
        <f t="shared" si="0"/>
        <v>842</v>
      </c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3.8">
      <c r="A846" s="6">
        <f t="shared" si="0"/>
        <v>843</v>
      </c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3.8">
      <c r="A847" s="6">
        <f t="shared" si="0"/>
        <v>844</v>
      </c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3.8">
      <c r="A848" s="6">
        <f t="shared" si="0"/>
        <v>845</v>
      </c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3.8">
      <c r="A849" s="6">
        <f t="shared" si="0"/>
        <v>846</v>
      </c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3.8">
      <c r="A850" s="6">
        <f t="shared" si="0"/>
        <v>847</v>
      </c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3.8">
      <c r="A851" s="6">
        <f t="shared" si="0"/>
        <v>848</v>
      </c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3.8">
      <c r="A852" s="6">
        <f t="shared" si="0"/>
        <v>849</v>
      </c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3.8">
      <c r="A853" s="6">
        <f t="shared" si="0"/>
        <v>850</v>
      </c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3.8">
      <c r="A854" s="6">
        <f t="shared" si="0"/>
        <v>851</v>
      </c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3.8">
      <c r="A855" s="6">
        <f t="shared" si="0"/>
        <v>852</v>
      </c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3.8">
      <c r="A856" s="6">
        <f t="shared" si="0"/>
        <v>853</v>
      </c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3.8">
      <c r="A857" s="6">
        <f t="shared" si="0"/>
        <v>854</v>
      </c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3.8">
      <c r="A858" s="6">
        <f t="shared" si="0"/>
        <v>855</v>
      </c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3.8">
      <c r="A859" s="6">
        <f t="shared" si="0"/>
        <v>856</v>
      </c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3.8">
      <c r="A860" s="6">
        <f t="shared" si="0"/>
        <v>857</v>
      </c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3.8">
      <c r="A861" s="6">
        <f t="shared" si="0"/>
        <v>858</v>
      </c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3.8">
      <c r="A862" s="6">
        <f t="shared" si="0"/>
        <v>859</v>
      </c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3.8">
      <c r="A863" s="6">
        <f t="shared" si="0"/>
        <v>860</v>
      </c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3.8">
      <c r="A864" s="6">
        <f t="shared" si="0"/>
        <v>861</v>
      </c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3.8">
      <c r="A865" s="6">
        <f t="shared" si="0"/>
        <v>862</v>
      </c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3.8">
      <c r="A866" s="6">
        <f t="shared" si="0"/>
        <v>863</v>
      </c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3.8">
      <c r="A867" s="6">
        <f t="shared" si="0"/>
        <v>864</v>
      </c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3.8">
      <c r="A868" s="6">
        <f t="shared" si="0"/>
        <v>865</v>
      </c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3.8">
      <c r="A869" s="6">
        <f t="shared" si="0"/>
        <v>866</v>
      </c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3.8">
      <c r="A870" s="6">
        <f t="shared" si="0"/>
        <v>867</v>
      </c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3.8">
      <c r="A871" s="6">
        <f t="shared" si="0"/>
        <v>868</v>
      </c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3.8">
      <c r="A872" s="6">
        <f t="shared" si="0"/>
        <v>869</v>
      </c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3.8">
      <c r="A873" s="6">
        <f t="shared" si="0"/>
        <v>870</v>
      </c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3.8">
      <c r="A874" s="6">
        <f t="shared" si="0"/>
        <v>871</v>
      </c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3.8">
      <c r="A875" s="6">
        <f t="shared" si="0"/>
        <v>872</v>
      </c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3.8">
      <c r="A876" s="6">
        <f t="shared" si="0"/>
        <v>873</v>
      </c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3.8">
      <c r="A877" s="6">
        <f t="shared" si="0"/>
        <v>874</v>
      </c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3.8">
      <c r="A878" s="6">
        <f t="shared" si="0"/>
        <v>875</v>
      </c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3.8">
      <c r="A879" s="6">
        <f t="shared" si="0"/>
        <v>876</v>
      </c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3.8">
      <c r="A880" s="6">
        <f t="shared" si="0"/>
        <v>877</v>
      </c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3.8">
      <c r="A881" s="6">
        <f t="shared" si="0"/>
        <v>878</v>
      </c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3.8">
      <c r="A882" s="6">
        <f t="shared" si="0"/>
        <v>879</v>
      </c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3.8">
      <c r="A883" s="6">
        <f t="shared" si="0"/>
        <v>880</v>
      </c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3.8">
      <c r="A884" s="6">
        <f t="shared" si="0"/>
        <v>881</v>
      </c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3.8">
      <c r="A885" s="6">
        <f t="shared" si="0"/>
        <v>882</v>
      </c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3.8">
      <c r="A886" s="6">
        <f t="shared" si="0"/>
        <v>883</v>
      </c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3.8">
      <c r="A887" s="6">
        <f t="shared" si="0"/>
        <v>884</v>
      </c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3.8">
      <c r="A888" s="6">
        <f t="shared" si="0"/>
        <v>885</v>
      </c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3.8">
      <c r="A889" s="6">
        <f t="shared" si="0"/>
        <v>886</v>
      </c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3.8">
      <c r="A890" s="6">
        <f t="shared" si="0"/>
        <v>887</v>
      </c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3.8">
      <c r="A891" s="6">
        <f t="shared" si="0"/>
        <v>888</v>
      </c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3.8">
      <c r="A892" s="6">
        <f t="shared" si="0"/>
        <v>889</v>
      </c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3.8">
      <c r="A893" s="6">
        <f t="shared" si="0"/>
        <v>890</v>
      </c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3.8">
      <c r="A894" s="6">
        <f t="shared" si="0"/>
        <v>891</v>
      </c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3.8">
      <c r="A895" s="6">
        <f t="shared" si="0"/>
        <v>892</v>
      </c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3.8">
      <c r="A896" s="6">
        <f t="shared" si="0"/>
        <v>893</v>
      </c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3.8">
      <c r="A897" s="6">
        <f t="shared" si="0"/>
        <v>894</v>
      </c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3.8">
      <c r="A898" s="6">
        <f t="shared" si="0"/>
        <v>895</v>
      </c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3.8">
      <c r="A899" s="6">
        <f t="shared" si="0"/>
        <v>896</v>
      </c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3.8">
      <c r="A900" s="6">
        <f t="shared" si="0"/>
        <v>897</v>
      </c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3.8">
      <c r="A901" s="6">
        <f t="shared" si="0"/>
        <v>898</v>
      </c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3.8">
      <c r="A902" s="6">
        <f t="shared" si="0"/>
        <v>899</v>
      </c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3.8">
      <c r="A903" s="6">
        <f t="shared" si="0"/>
        <v>900</v>
      </c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3.8">
      <c r="A904" s="6">
        <f t="shared" si="0"/>
        <v>901</v>
      </c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3.8">
      <c r="A905" s="6">
        <f t="shared" si="0"/>
        <v>902</v>
      </c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3.8">
      <c r="A906" s="6">
        <f t="shared" si="0"/>
        <v>903</v>
      </c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3.8">
      <c r="A907" s="6">
        <f t="shared" si="0"/>
        <v>904</v>
      </c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3.8">
      <c r="A908" s="6">
        <f t="shared" si="0"/>
        <v>905</v>
      </c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3.8">
      <c r="A909" s="6">
        <f t="shared" si="0"/>
        <v>906</v>
      </c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3.8">
      <c r="A910" s="6">
        <f t="shared" si="0"/>
        <v>907</v>
      </c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3.8">
      <c r="A911" s="6">
        <f t="shared" si="0"/>
        <v>908</v>
      </c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3.8">
      <c r="A912" s="6">
        <f t="shared" si="0"/>
        <v>909</v>
      </c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3.8">
      <c r="A913" s="6">
        <f t="shared" si="0"/>
        <v>910</v>
      </c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3.8">
      <c r="A914" s="6">
        <f t="shared" si="0"/>
        <v>911</v>
      </c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3.8">
      <c r="A915" s="6">
        <f t="shared" si="0"/>
        <v>912</v>
      </c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3.8">
      <c r="A916" s="6">
        <f t="shared" si="0"/>
        <v>913</v>
      </c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3.8">
      <c r="A917" s="6">
        <f t="shared" si="0"/>
        <v>914</v>
      </c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3.8">
      <c r="A918" s="6">
        <f t="shared" si="0"/>
        <v>915</v>
      </c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3.8">
      <c r="A919" s="6">
        <f t="shared" si="0"/>
        <v>916</v>
      </c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3.8">
      <c r="A920" s="6">
        <f t="shared" si="0"/>
        <v>917</v>
      </c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3.8">
      <c r="A921" s="6">
        <f t="shared" si="0"/>
        <v>918</v>
      </c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3.8">
      <c r="A922" s="6">
        <f t="shared" si="0"/>
        <v>919</v>
      </c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3.8">
      <c r="A923" s="6">
        <f t="shared" si="0"/>
        <v>920</v>
      </c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3.8">
      <c r="A924" s="6">
        <f t="shared" si="0"/>
        <v>921</v>
      </c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3.8">
      <c r="A925" s="6">
        <f t="shared" si="0"/>
        <v>922</v>
      </c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3.8">
      <c r="A926" s="6">
        <f t="shared" si="0"/>
        <v>923</v>
      </c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3.8">
      <c r="A927" s="6">
        <f t="shared" si="0"/>
        <v>924</v>
      </c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3.8">
      <c r="A928" s="6">
        <f t="shared" si="0"/>
        <v>925</v>
      </c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3.8">
      <c r="A929" s="6">
        <f t="shared" si="0"/>
        <v>926</v>
      </c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3.8">
      <c r="A930" s="6">
        <f t="shared" si="0"/>
        <v>927</v>
      </c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3.8">
      <c r="A931" s="6">
        <f t="shared" si="0"/>
        <v>928</v>
      </c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3.8">
      <c r="A932" s="6">
        <f t="shared" si="0"/>
        <v>929</v>
      </c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3.8">
      <c r="A933" s="6">
        <f t="shared" si="0"/>
        <v>930</v>
      </c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3.8">
      <c r="A934" s="6">
        <f t="shared" si="0"/>
        <v>931</v>
      </c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3.8">
      <c r="A935" s="6">
        <f t="shared" si="0"/>
        <v>932</v>
      </c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3.8">
      <c r="A936" s="6">
        <f t="shared" si="0"/>
        <v>933</v>
      </c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3.8">
      <c r="A937" s="6">
        <f t="shared" si="0"/>
        <v>934</v>
      </c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3.8">
      <c r="A938" s="6">
        <f t="shared" si="0"/>
        <v>935</v>
      </c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3.8">
      <c r="A939" s="6">
        <f t="shared" si="0"/>
        <v>936</v>
      </c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3.8">
      <c r="A940" s="6">
        <f t="shared" si="0"/>
        <v>937</v>
      </c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3.8">
      <c r="A941" s="6">
        <f t="shared" si="0"/>
        <v>938</v>
      </c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3.8">
      <c r="A942" s="6">
        <f t="shared" si="0"/>
        <v>939</v>
      </c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3.8">
      <c r="A943" s="6">
        <f t="shared" si="0"/>
        <v>940</v>
      </c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3.8">
      <c r="A944" s="6">
        <f t="shared" si="0"/>
        <v>941</v>
      </c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3.8">
      <c r="A945" s="6">
        <f t="shared" si="0"/>
        <v>942</v>
      </c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3.8">
      <c r="A946" s="6">
        <f t="shared" si="0"/>
        <v>943</v>
      </c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3.8">
      <c r="A947" s="6">
        <f t="shared" si="0"/>
        <v>944</v>
      </c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3.8">
      <c r="A948" s="6">
        <f t="shared" si="0"/>
        <v>945</v>
      </c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3.8">
      <c r="A949" s="6">
        <f t="shared" si="0"/>
        <v>946</v>
      </c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3.8">
      <c r="A950" s="6">
        <f t="shared" si="0"/>
        <v>947</v>
      </c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3.8">
      <c r="A951" s="6">
        <f t="shared" si="0"/>
        <v>948</v>
      </c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3.8">
      <c r="A952" s="6">
        <f t="shared" si="0"/>
        <v>949</v>
      </c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3.8">
      <c r="A953" s="6">
        <f t="shared" si="0"/>
        <v>950</v>
      </c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3.8">
      <c r="A954" s="6">
        <f t="shared" si="0"/>
        <v>951</v>
      </c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3.8">
      <c r="A955" s="6">
        <f t="shared" si="0"/>
        <v>952</v>
      </c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3.8">
      <c r="A956" s="6">
        <f t="shared" si="0"/>
        <v>953</v>
      </c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3.8">
      <c r="A957" s="6">
        <f t="shared" si="0"/>
        <v>954</v>
      </c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3.8">
      <c r="A958" s="6">
        <f t="shared" si="0"/>
        <v>955</v>
      </c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3.8">
      <c r="A959" s="6">
        <f t="shared" si="0"/>
        <v>956</v>
      </c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3.8">
      <c r="A960" s="6">
        <f t="shared" si="0"/>
        <v>957</v>
      </c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3.8">
      <c r="A961" s="6">
        <f t="shared" si="0"/>
        <v>958</v>
      </c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3.8">
      <c r="A962" s="6">
        <f t="shared" si="0"/>
        <v>959</v>
      </c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3.8">
      <c r="A963" s="6">
        <f t="shared" si="0"/>
        <v>960</v>
      </c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3.8">
      <c r="A964" s="6">
        <f t="shared" si="0"/>
        <v>961</v>
      </c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3.8">
      <c r="A965" s="6">
        <f t="shared" si="0"/>
        <v>962</v>
      </c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3.8">
      <c r="A966" s="6">
        <f t="shared" si="0"/>
        <v>963</v>
      </c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3.8">
      <c r="A967" s="6">
        <f t="shared" si="0"/>
        <v>964</v>
      </c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3.8">
      <c r="A968" s="6">
        <f t="shared" si="0"/>
        <v>965</v>
      </c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3.8">
      <c r="A969" s="6">
        <f t="shared" si="0"/>
        <v>966</v>
      </c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3.8">
      <c r="A970" s="6">
        <f t="shared" si="0"/>
        <v>967</v>
      </c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3.8">
      <c r="A971" s="6">
        <f t="shared" si="0"/>
        <v>968</v>
      </c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3.8">
      <c r="A972" s="6">
        <f t="shared" si="0"/>
        <v>969</v>
      </c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3.8">
      <c r="A973" s="6">
        <f t="shared" si="0"/>
        <v>970</v>
      </c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3.8">
      <c r="A974" s="6">
        <f t="shared" si="0"/>
        <v>971</v>
      </c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3.8">
      <c r="A975" s="6">
        <f t="shared" si="0"/>
        <v>972</v>
      </c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3.8">
      <c r="A976" s="6">
        <f t="shared" si="0"/>
        <v>973</v>
      </c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3.8">
      <c r="A977" s="6">
        <f t="shared" si="0"/>
        <v>974</v>
      </c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3.8">
      <c r="A978" s="6">
        <f t="shared" si="0"/>
        <v>975</v>
      </c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3.8">
      <c r="A979" s="6">
        <f t="shared" si="0"/>
        <v>976</v>
      </c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3.8">
      <c r="A980" s="6">
        <f t="shared" si="0"/>
        <v>977</v>
      </c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3.8">
      <c r="A981" s="6">
        <f t="shared" si="0"/>
        <v>978</v>
      </c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3.8">
      <c r="A982" s="6">
        <f t="shared" si="0"/>
        <v>979</v>
      </c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3.8">
      <c r="A983" s="6">
        <f t="shared" si="0"/>
        <v>980</v>
      </c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3.8">
      <c r="A984" s="6">
        <f t="shared" si="0"/>
        <v>981</v>
      </c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3.8">
      <c r="A985" s="6">
        <f t="shared" si="0"/>
        <v>982</v>
      </c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3.8">
      <c r="A986" s="6">
        <f t="shared" si="0"/>
        <v>983</v>
      </c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3.8">
      <c r="A987" s="6">
        <f t="shared" si="0"/>
        <v>984</v>
      </c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3.8">
      <c r="A988" s="6">
        <f t="shared" si="0"/>
        <v>985</v>
      </c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3.8">
      <c r="A989" s="6">
        <f t="shared" si="0"/>
        <v>986</v>
      </c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3.8">
      <c r="A990" s="6">
        <f t="shared" si="0"/>
        <v>987</v>
      </c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3.8">
      <c r="A991" s="6">
        <f t="shared" si="0"/>
        <v>988</v>
      </c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3.8">
      <c r="A992" s="6">
        <f t="shared" si="0"/>
        <v>989</v>
      </c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13.8">
      <c r="A993" s="6">
        <f t="shared" si="0"/>
        <v>990</v>
      </c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13.8">
      <c r="A994" s="6">
        <f t="shared" si="0"/>
        <v>991</v>
      </c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13.8">
      <c r="A995" s="6">
        <f t="shared" si="0"/>
        <v>992</v>
      </c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13.8">
      <c r="A996" s="6">
        <f t="shared" si="0"/>
        <v>993</v>
      </c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13.8">
      <c r="A997" s="6">
        <f t="shared" si="0"/>
        <v>994</v>
      </c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13.8">
      <c r="A998" s="6">
        <f t="shared" si="0"/>
        <v>995</v>
      </c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ht="13.8">
      <c r="A999" s="6">
        <f t="shared" si="0"/>
        <v>996</v>
      </c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ht="13.8">
      <c r="A1000" s="6">
        <f t="shared" si="0"/>
        <v>997</v>
      </c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 spans="1:27" ht="13.8">
      <c r="A1001" s="6">
        <f t="shared" si="0"/>
        <v>998</v>
      </c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 spans="1:27" ht="13.8">
      <c r="A1002" s="6">
        <f t="shared" si="0"/>
        <v>999</v>
      </c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</sheetData>
  <dataValidations count="5">
    <dataValidation type="list" allowBlank="1" sqref="C4" xr:uid="{00000000-0002-0000-0100-000000000000}">
      <formula1>"explicative (déjà présente),explicative (à créer),cible"</formula1>
    </dataValidation>
    <dataValidation type="list" allowBlank="1" sqref="K4:K1002" xr:uid="{00000000-0002-0000-0100-000001000000}">
      <formula1>"Ordinale,Cardinale"</formula1>
    </dataValidation>
    <dataValidation type="list" allowBlank="1" sqref="E4:E1002" xr:uid="{00000000-0002-0000-0100-000002000000}">
      <formula1>"oui,non"</formula1>
    </dataValidation>
    <dataValidation type="list" allowBlank="1" sqref="I4:I1002" xr:uid="{00000000-0002-0000-0100-000003000000}">
      <formula1>"Quantitative,Catégorielle - Binaire,Catégorielle - 3 à 5 catégories,Catégorielle - 5 à 10 catégories,Catégorielle - sup. à 10 catégories,Valeur unique"</formula1>
    </dataValidation>
    <dataValidation type="list" allowBlank="1" sqref="C5:C1002" xr:uid="{00000000-0002-0000-0100-000004000000}">
      <formula1>"explicative,cible"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Nom Table 1</vt:lpstr>
      <vt:lpstr>Nom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Cedric K Haegeman</cp:lastModifiedBy>
  <dcterms:created xsi:type="dcterms:W3CDTF">2021-03-01T22:25:18Z</dcterms:created>
  <dcterms:modified xsi:type="dcterms:W3CDTF">2021-03-04T11:16:58Z</dcterms:modified>
</cp:coreProperties>
</file>