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435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38" i="1"/>
  <c r="U37"/>
  <c r="U35"/>
  <c r="U33"/>
  <c r="U32"/>
  <c r="U31"/>
  <c r="U29"/>
  <c r="U28"/>
  <c r="U27"/>
  <c r="T38"/>
  <c r="I6"/>
  <c r="H6"/>
  <c r="I5"/>
  <c r="I4"/>
  <c r="H4"/>
</calcChain>
</file>

<file path=xl/sharedStrings.xml><?xml version="1.0" encoding="utf-8"?>
<sst xmlns="http://schemas.openxmlformats.org/spreadsheetml/2006/main" count="321" uniqueCount="115">
  <si>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</si>
  <si>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</si>
  <si>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</si>
  <si>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</si>
  <si>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</si>
  <si>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</si>
  <si>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</si>
  <si>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</si>
  <si>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</si>
  <si>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</si>
  <si>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</si>
  <si>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CJ Anderson</t>
  </si>
  <si>
    <t>TD Astle</t>
  </si>
  <si>
    <t>6*</t>
  </si>
  <si>
    <t>DG Brownlie</t>
  </si>
  <si>
    <t>ME Claydon</t>
  </si>
  <si>
    <t>AM Ellis</t>
  </si>
  <si>
    <t>C Frauenstein</t>
  </si>
  <si>
    <t>PG Fulton</t>
  </si>
  <si>
    <t>BC Hiini</t>
  </si>
  <si>
    <t>DP Nannes</t>
  </si>
  <si>
    <t>RJ Nicol</t>
  </si>
  <si>
    <t>MHW Papps</t>
  </si>
  <si>
    <t>RR Sherlock</t>
  </si>
  <si>
    <t>1*</t>
  </si>
  <si>
    <t>SL Stewart</t>
  </si>
  <si>
    <t>RR ten Doeschate</t>
  </si>
  <si>
    <t>JJ Van der Wath</t>
  </si>
  <si>
    <t>RA Young</t>
  </si>
  <si>
    <t>2010/11</t>
  </si>
  <si>
    <t>Overs</t>
  </si>
  <si>
    <t>Mdns</t>
  </si>
  <si>
    <t>Wkts</t>
  </si>
  <si>
    <t>Best</t>
  </si>
  <si>
    <t>R/O</t>
  </si>
  <si>
    <t>1/40</t>
  </si>
  <si>
    <t>1/22</t>
  </si>
  <si>
    <t>2/23</t>
  </si>
  <si>
    <t>1/19</t>
  </si>
  <si>
    <t>2/34</t>
  </si>
  <si>
    <t>3/12</t>
  </si>
  <si>
    <t>2/10</t>
  </si>
  <si>
    <t>3/5</t>
  </si>
  <si>
    <t>Career</t>
  </si>
  <si>
    <t>OD 2010/11</t>
  </si>
  <si>
    <t>HK Bennett</t>
  </si>
  <si>
    <t>0*</t>
  </si>
  <si>
    <t>61*</t>
  </si>
  <si>
    <t>25*</t>
  </si>
  <si>
    <t>MO Kain</t>
  </si>
  <si>
    <t>2*</t>
  </si>
  <si>
    <t>TWM Latham</t>
  </si>
  <si>
    <t>RJ McCone</t>
  </si>
  <si>
    <t>3*</t>
  </si>
  <si>
    <t>65*</t>
  </si>
  <si>
    <t>44*</t>
  </si>
  <si>
    <t>3/24</t>
  </si>
  <si>
    <t>4/39</t>
  </si>
  <si>
    <t>3/30</t>
  </si>
  <si>
    <t>1/20</t>
  </si>
  <si>
    <t>3/29</t>
  </si>
  <si>
    <t>4/51</t>
  </si>
  <si>
    <t>5W/I</t>
  </si>
  <si>
    <t>153*</t>
  </si>
  <si>
    <t>SR George</t>
  </si>
  <si>
    <t>4*</t>
  </si>
  <si>
    <t>MJ Henry</t>
  </si>
  <si>
    <t>WM Lonsdale</t>
  </si>
  <si>
    <t>M H W Papps</t>
  </si>
  <si>
    <t>LV Van Beek</t>
  </si>
  <si>
    <t>First Class</t>
  </si>
  <si>
    <t>T20</t>
  </si>
  <si>
    <t>Cts</t>
  </si>
  <si>
    <t>Mdn</t>
  </si>
  <si>
    <t>45*</t>
  </si>
  <si>
    <t>3/32</t>
  </si>
  <si>
    <t>3/20</t>
  </si>
  <si>
    <t>3/17</t>
  </si>
  <si>
    <t>5/22</t>
  </si>
  <si>
    <t>66*</t>
  </si>
  <si>
    <t>2/12</t>
  </si>
  <si>
    <t>7*</t>
  </si>
  <si>
    <t>6/45</t>
  </si>
  <si>
    <t>86*</t>
  </si>
  <si>
    <t>3/50</t>
  </si>
  <si>
    <t>4/48</t>
  </si>
  <si>
    <t>115*</t>
  </si>
  <si>
    <t>3/38</t>
  </si>
  <si>
    <t>2/51</t>
  </si>
  <si>
    <t>OD  Career</t>
  </si>
  <si>
    <t xml:space="preserve">Career  </t>
  </si>
  <si>
    <t>1st Class</t>
  </si>
  <si>
    <t>3</t>
  </si>
  <si>
    <t>3/25</t>
  </si>
  <si>
    <t>6/54</t>
  </si>
  <si>
    <t>301*</t>
  </si>
  <si>
    <t>4/49</t>
  </si>
  <si>
    <t>3/55</t>
  </si>
  <si>
    <t>5/23</t>
  </si>
  <si>
    <t>2</t>
  </si>
  <si>
    <t>103*</t>
  </si>
  <si>
    <t>5/82</t>
  </si>
  <si>
    <t>3/16</t>
  </si>
  <si>
    <t>5/46</t>
  </si>
  <si>
    <t>1</t>
  </si>
  <si>
    <t>3/65</t>
  </si>
  <si>
    <t>3/92</t>
  </si>
  <si>
    <t>227*</t>
  </si>
  <si>
    <t>2/52</t>
  </si>
  <si>
    <t>1/30</t>
  </si>
  <si>
    <t>6/28</t>
  </si>
  <si>
    <t>1/12</t>
  </si>
  <si>
    <t>1/2</t>
  </si>
  <si>
    <t>2/40</t>
  </si>
  <si>
    <t>1/32</t>
  </si>
</sst>
</file>

<file path=xl/styles.xml><?xml version="1.0" encoding="utf-8"?>
<styleSheet xmlns="http://schemas.openxmlformats.org/spreadsheetml/2006/main">
  <fonts count="10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/>
    <xf numFmtId="49" fontId="5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7" fillId="0" borderId="0" xfId="0" applyFont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8" fillId="0" borderId="1" xfId="1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2" fontId="8" fillId="0" borderId="1" xfId="2" applyNumberFormat="1" applyFont="1" applyFill="1" applyBorder="1" applyAlignment="1">
      <alignment horizontal="center"/>
    </xf>
    <xf numFmtId="0" fontId="8" fillId="0" borderId="1" xfId="2" applyFont="1" applyFill="1" applyBorder="1"/>
    <xf numFmtId="0" fontId="9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3" fillId="0" borderId="1" xfId="0" applyFont="1" applyFill="1" applyBorder="1"/>
    <xf numFmtId="0" fontId="7" fillId="0" borderId="0" xfId="0" applyFont="1" applyFill="1"/>
    <xf numFmtId="0" fontId="6" fillId="0" borderId="0" xfId="0" applyFont="1" applyFill="1" applyBorder="1"/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3" fillId="0" borderId="1" xfId="0" applyFont="1" applyFill="1" applyBorder="1" applyAlignme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horizontal="center"/>
    </xf>
    <xf numFmtId="2" fontId="8" fillId="0" borderId="0" xfId="2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0" fontId="1" fillId="0" borderId="0" xfId="0" applyFont="1" applyFill="1" applyBorder="1"/>
    <xf numFmtId="0" fontId="1" fillId="0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63"/>
  <sheetViews>
    <sheetView tabSelected="1" topLeftCell="A83" workbookViewId="0">
      <selection activeCell="Q121" sqref="Q121"/>
    </sheetView>
  </sheetViews>
  <sheetFormatPr defaultRowHeight="12.75"/>
  <cols>
    <col min="1" max="1" width="17.33203125" customWidth="1"/>
    <col min="2" max="2" width="5" customWidth="1"/>
    <col min="3" max="3" width="4.6640625" customWidth="1"/>
    <col min="4" max="4" width="4.5" customWidth="1"/>
    <col min="5" max="5" width="4.1640625" customWidth="1"/>
    <col min="6" max="6" width="6.83203125" customWidth="1"/>
    <col min="7" max="7" width="6" customWidth="1"/>
    <col min="8" max="8" width="7.5" customWidth="1"/>
    <col min="9" max="9" width="7" customWidth="1"/>
    <col min="10" max="10" width="4.5" customWidth="1"/>
    <col min="11" max="11" width="3.6640625" customWidth="1"/>
    <col min="12" max="12" width="4.6640625" customWidth="1"/>
    <col min="13" max="13" width="5.83203125" customWidth="1"/>
    <col min="14" max="14" width="7.1640625" customWidth="1"/>
    <col min="15" max="15" width="6.5" customWidth="1"/>
    <col min="16" max="16" width="6.33203125" customWidth="1"/>
    <col min="17" max="17" width="6.83203125" customWidth="1"/>
    <col min="18" max="18" width="5.6640625" customWidth="1"/>
    <col min="19" max="19" width="7.1640625" customWidth="1"/>
    <col min="20" max="20" width="6.5" customWidth="1"/>
    <col min="21" max="21" width="6.1640625" customWidth="1"/>
    <col min="22" max="22" width="8.1640625" customWidth="1"/>
  </cols>
  <sheetData>
    <row r="1" spans="1:28">
      <c r="A1" s="11" t="s">
        <v>71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>
      <c r="A2" s="13" t="s">
        <v>29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46"/>
      <c r="W2" s="46"/>
      <c r="X2" s="46"/>
      <c r="Y2" s="46"/>
      <c r="Z2" s="46"/>
      <c r="AA2" s="46"/>
      <c r="AB2" s="46"/>
    </row>
    <row r="3" spans="1:28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>
        <v>100</v>
      </c>
      <c r="K3" s="1">
        <v>50</v>
      </c>
      <c r="L3" s="1" t="s">
        <v>9</v>
      </c>
      <c r="M3" s="3" t="s">
        <v>30</v>
      </c>
      <c r="N3" s="3" t="s">
        <v>6</v>
      </c>
      <c r="O3" s="3" t="s">
        <v>31</v>
      </c>
      <c r="P3" s="3" t="s">
        <v>5</v>
      </c>
      <c r="Q3" s="3" t="s">
        <v>32</v>
      </c>
      <c r="R3" s="3" t="s">
        <v>7</v>
      </c>
      <c r="S3" s="3" t="s">
        <v>33</v>
      </c>
      <c r="T3" s="3" t="s">
        <v>34</v>
      </c>
      <c r="U3" s="3" t="s">
        <v>8</v>
      </c>
      <c r="V3" s="46"/>
      <c r="W3" s="46"/>
      <c r="X3" s="46"/>
      <c r="Y3" s="46"/>
      <c r="Z3" s="46"/>
      <c r="AA3" s="46"/>
      <c r="AB3" s="46"/>
    </row>
    <row r="4" spans="1:28">
      <c r="A4" s="16" t="s">
        <v>11</v>
      </c>
      <c r="B4" s="17">
        <v>4</v>
      </c>
      <c r="C4" s="17">
        <v>3</v>
      </c>
      <c r="D4" s="17">
        <v>0</v>
      </c>
      <c r="E4" s="17">
        <v>44</v>
      </c>
      <c r="F4" s="17">
        <v>61</v>
      </c>
      <c r="G4" s="17">
        <v>37</v>
      </c>
      <c r="H4" s="18">
        <f t="shared" ref="H4" si="0">F4/(C4-D4)</f>
        <v>20.333333333333332</v>
      </c>
      <c r="I4" s="18">
        <f t="shared" ref="I4" si="1">(F4/G4)*100</f>
        <v>164.86486486486487</v>
      </c>
      <c r="J4" s="17"/>
      <c r="K4" s="17"/>
      <c r="L4" s="17">
        <v>1</v>
      </c>
      <c r="M4" s="4"/>
      <c r="N4" s="4"/>
      <c r="O4" s="4"/>
      <c r="P4" s="4"/>
      <c r="Q4" s="4"/>
      <c r="R4" s="4"/>
      <c r="S4" s="1"/>
      <c r="T4" s="5"/>
      <c r="U4" s="5"/>
      <c r="V4" s="46"/>
      <c r="W4" s="46"/>
      <c r="X4" s="46"/>
      <c r="Y4" s="46"/>
      <c r="Z4" s="46"/>
      <c r="AA4" s="46"/>
      <c r="AB4" s="46"/>
    </row>
    <row r="5" spans="1:28">
      <c r="A5" s="16" t="s">
        <v>12</v>
      </c>
      <c r="B5" s="17">
        <v>4</v>
      </c>
      <c r="C5" s="17">
        <v>3</v>
      </c>
      <c r="D5" s="17">
        <v>3</v>
      </c>
      <c r="E5" s="17" t="s">
        <v>13</v>
      </c>
      <c r="F5" s="17">
        <v>7</v>
      </c>
      <c r="G5" s="17">
        <v>4</v>
      </c>
      <c r="H5" s="18"/>
      <c r="I5" s="18">
        <f>(F5/G5)*100</f>
        <v>175</v>
      </c>
      <c r="J5" s="19"/>
      <c r="K5" s="20"/>
      <c r="L5" s="20">
        <v>2</v>
      </c>
      <c r="M5" s="4">
        <v>4</v>
      </c>
      <c r="N5" s="4">
        <v>24</v>
      </c>
      <c r="O5" s="4">
        <v>0</v>
      </c>
      <c r="P5" s="4">
        <v>43</v>
      </c>
      <c r="Q5" s="4">
        <v>0</v>
      </c>
      <c r="R5" s="4"/>
      <c r="S5" s="6"/>
      <c r="T5" s="9">
        <v>10.75</v>
      </c>
      <c r="U5" s="9"/>
      <c r="V5" s="46"/>
      <c r="W5" s="46"/>
      <c r="X5" s="46"/>
      <c r="Y5" s="46"/>
      <c r="Z5" s="46"/>
      <c r="AA5" s="46"/>
      <c r="AB5" s="46"/>
    </row>
    <row r="6" spans="1:28">
      <c r="A6" s="16" t="s">
        <v>14</v>
      </c>
      <c r="B6" s="17">
        <v>8</v>
      </c>
      <c r="C6" s="17">
        <v>8</v>
      </c>
      <c r="D6" s="17">
        <v>0</v>
      </c>
      <c r="E6" s="17">
        <v>29</v>
      </c>
      <c r="F6" s="17">
        <v>149</v>
      </c>
      <c r="G6" s="17">
        <v>105</v>
      </c>
      <c r="H6" s="18">
        <f>F6/(C6-D6)</f>
        <v>18.625</v>
      </c>
      <c r="I6" s="18">
        <f>(F6/G6)*100</f>
        <v>141.9047619047619</v>
      </c>
      <c r="J6" s="17"/>
      <c r="K6" s="17"/>
      <c r="L6" s="17">
        <v>5</v>
      </c>
      <c r="M6" s="4"/>
      <c r="N6" s="4"/>
      <c r="O6" s="4"/>
      <c r="P6" s="4"/>
      <c r="Q6" s="4"/>
      <c r="R6" s="4"/>
      <c r="S6" s="7"/>
      <c r="T6" s="9"/>
      <c r="U6" s="9"/>
      <c r="V6" s="46"/>
      <c r="W6" s="46"/>
      <c r="X6" s="46"/>
      <c r="Y6" s="46"/>
      <c r="Z6" s="46"/>
      <c r="AA6" s="46"/>
      <c r="AB6" s="46"/>
    </row>
    <row r="7" spans="1:28">
      <c r="A7" s="16" t="s">
        <v>15</v>
      </c>
      <c r="B7" s="20">
        <v>1</v>
      </c>
      <c r="C7" s="20"/>
      <c r="D7" s="20"/>
      <c r="E7" s="20"/>
      <c r="F7" s="20"/>
      <c r="G7" s="20"/>
      <c r="H7" s="21"/>
      <c r="I7" s="21"/>
      <c r="J7" s="20"/>
      <c r="K7" s="20"/>
      <c r="L7" s="20"/>
      <c r="M7" s="5">
        <v>4</v>
      </c>
      <c r="N7" s="5">
        <v>24</v>
      </c>
      <c r="O7" s="5">
        <v>0</v>
      </c>
      <c r="P7" s="5">
        <v>40</v>
      </c>
      <c r="Q7" s="5">
        <v>1</v>
      </c>
      <c r="R7" s="9">
        <v>40</v>
      </c>
      <c r="S7" s="22" t="s">
        <v>35</v>
      </c>
      <c r="T7" s="9">
        <v>10</v>
      </c>
      <c r="U7" s="9">
        <v>24</v>
      </c>
      <c r="V7" s="46"/>
      <c r="W7" s="46"/>
      <c r="X7" s="46"/>
      <c r="Y7" s="46"/>
      <c r="Z7" s="46"/>
      <c r="AA7" s="46"/>
      <c r="AB7" s="46"/>
    </row>
    <row r="8" spans="1:28">
      <c r="A8" s="16" t="s">
        <v>16</v>
      </c>
      <c r="B8" s="23">
        <v>9</v>
      </c>
      <c r="C8" s="23">
        <v>7</v>
      </c>
      <c r="D8" s="23">
        <v>4</v>
      </c>
      <c r="E8" s="23">
        <v>26</v>
      </c>
      <c r="F8" s="23">
        <v>63</v>
      </c>
      <c r="G8" s="23">
        <v>42</v>
      </c>
      <c r="H8" s="24">
        <v>21</v>
      </c>
      <c r="I8" s="24">
        <v>150</v>
      </c>
      <c r="J8" s="20"/>
      <c r="K8" s="20"/>
      <c r="L8" s="20">
        <v>4</v>
      </c>
      <c r="M8" s="5">
        <v>28</v>
      </c>
      <c r="N8" s="5">
        <v>168</v>
      </c>
      <c r="O8" s="5">
        <v>0</v>
      </c>
      <c r="P8" s="5">
        <v>211</v>
      </c>
      <c r="Q8" s="5">
        <v>5</v>
      </c>
      <c r="R8" s="9">
        <v>42.2</v>
      </c>
      <c r="S8" s="22" t="s">
        <v>36</v>
      </c>
      <c r="T8" s="9">
        <v>7.54</v>
      </c>
      <c r="U8" s="9">
        <v>33.6</v>
      </c>
      <c r="V8" s="46"/>
      <c r="W8" s="46"/>
      <c r="X8" s="46"/>
      <c r="Y8" s="46"/>
      <c r="Z8" s="46"/>
      <c r="AA8" s="46"/>
      <c r="AB8" s="46"/>
    </row>
    <row r="9" spans="1:28">
      <c r="A9" s="16" t="s">
        <v>17</v>
      </c>
      <c r="B9" s="23">
        <v>8</v>
      </c>
      <c r="C9" s="23">
        <v>5</v>
      </c>
      <c r="D9" s="23">
        <v>1</v>
      </c>
      <c r="E9" s="23">
        <v>1</v>
      </c>
      <c r="F9" s="23">
        <v>1</v>
      </c>
      <c r="G9" s="23">
        <v>7</v>
      </c>
      <c r="H9" s="24">
        <v>0.25</v>
      </c>
      <c r="I9" s="24">
        <v>16.666666666666664</v>
      </c>
      <c r="J9" s="20"/>
      <c r="K9" s="20"/>
      <c r="L9" s="20">
        <v>2</v>
      </c>
      <c r="M9" s="5">
        <v>20</v>
      </c>
      <c r="N9" s="5">
        <v>120</v>
      </c>
      <c r="O9" s="5">
        <v>0</v>
      </c>
      <c r="P9" s="5">
        <v>148</v>
      </c>
      <c r="Q9" s="5">
        <v>6</v>
      </c>
      <c r="R9" s="9">
        <v>24.67</v>
      </c>
      <c r="S9" s="22" t="s">
        <v>37</v>
      </c>
      <c r="T9" s="9">
        <v>7.4</v>
      </c>
      <c r="U9" s="9">
        <v>20</v>
      </c>
      <c r="V9" s="46"/>
      <c r="W9" s="46"/>
      <c r="X9" s="46"/>
      <c r="Y9" s="46"/>
      <c r="Z9" s="46"/>
      <c r="AA9" s="46"/>
      <c r="AB9" s="46"/>
    </row>
    <row r="10" spans="1:28">
      <c r="A10" s="16" t="s">
        <v>18</v>
      </c>
      <c r="B10" s="23">
        <v>9</v>
      </c>
      <c r="C10" s="23">
        <v>9</v>
      </c>
      <c r="D10" s="23">
        <v>0</v>
      </c>
      <c r="E10" s="23">
        <v>64</v>
      </c>
      <c r="F10" s="23">
        <v>215</v>
      </c>
      <c r="G10" s="23">
        <v>171</v>
      </c>
      <c r="H10" s="24">
        <v>23.888888888888889</v>
      </c>
      <c r="I10" s="24">
        <v>125.73099415204678</v>
      </c>
      <c r="J10" s="25"/>
      <c r="K10" s="23">
        <v>1</v>
      </c>
      <c r="L10" s="23">
        <v>10</v>
      </c>
      <c r="M10" s="4"/>
      <c r="N10" s="4"/>
      <c r="O10" s="4"/>
      <c r="P10" s="4"/>
      <c r="Q10" s="4"/>
      <c r="R10" s="8"/>
      <c r="S10" s="7"/>
      <c r="T10" s="9"/>
      <c r="U10" s="9"/>
      <c r="V10" s="46"/>
      <c r="W10" s="46"/>
      <c r="X10" s="46"/>
      <c r="Y10" s="46"/>
      <c r="Z10" s="46"/>
      <c r="AA10" s="46"/>
      <c r="AB10" s="46"/>
    </row>
    <row r="11" spans="1:28">
      <c r="A11" s="16" t="s">
        <v>19</v>
      </c>
      <c r="B11" s="20">
        <v>1</v>
      </c>
      <c r="C11" s="20"/>
      <c r="D11" s="20"/>
      <c r="E11" s="20"/>
      <c r="F11" s="20"/>
      <c r="G11" s="20"/>
      <c r="H11" s="21"/>
      <c r="I11" s="21"/>
      <c r="J11" s="20"/>
      <c r="K11" s="20"/>
      <c r="L11" s="20"/>
      <c r="M11" s="4"/>
      <c r="N11" s="4"/>
      <c r="O11" s="4"/>
      <c r="P11" s="4"/>
      <c r="Q11" s="4"/>
      <c r="R11" s="8"/>
      <c r="S11" s="7"/>
      <c r="T11" s="9"/>
      <c r="U11" s="9"/>
      <c r="V11" s="46"/>
      <c r="W11" s="46"/>
      <c r="X11" s="46"/>
      <c r="Y11" s="46"/>
      <c r="Z11" s="46"/>
      <c r="AA11" s="46"/>
      <c r="AB11" s="46"/>
    </row>
    <row r="12" spans="1:28">
      <c r="A12" s="16" t="s">
        <v>20</v>
      </c>
      <c r="B12" s="20">
        <v>2</v>
      </c>
      <c r="C12" s="20"/>
      <c r="D12" s="20"/>
      <c r="E12" s="20"/>
      <c r="F12" s="20"/>
      <c r="G12" s="20"/>
      <c r="H12" s="21"/>
      <c r="I12" s="21"/>
      <c r="J12" s="20"/>
      <c r="K12" s="20"/>
      <c r="L12" s="20"/>
      <c r="M12" s="5">
        <v>8</v>
      </c>
      <c r="N12" s="5">
        <v>48</v>
      </c>
      <c r="O12" s="5">
        <v>1</v>
      </c>
      <c r="P12" s="5">
        <v>34</v>
      </c>
      <c r="Q12" s="5">
        <v>1</v>
      </c>
      <c r="R12" s="9">
        <v>34</v>
      </c>
      <c r="S12" s="22" t="s">
        <v>38</v>
      </c>
      <c r="T12" s="9">
        <v>4.25</v>
      </c>
      <c r="U12" s="9">
        <v>48</v>
      </c>
      <c r="V12" s="46"/>
      <c r="W12" s="46"/>
      <c r="X12" s="46"/>
      <c r="Y12" s="46"/>
      <c r="Z12" s="46"/>
      <c r="AA12" s="46"/>
      <c r="AB12" s="46"/>
    </row>
    <row r="13" spans="1:28">
      <c r="A13" s="16" t="s">
        <v>21</v>
      </c>
      <c r="B13" s="23">
        <v>9</v>
      </c>
      <c r="C13" s="23">
        <v>9</v>
      </c>
      <c r="D13" s="23">
        <v>0</v>
      </c>
      <c r="E13" s="23">
        <v>85</v>
      </c>
      <c r="F13" s="23">
        <v>285</v>
      </c>
      <c r="G13" s="23">
        <v>217</v>
      </c>
      <c r="H13" s="24">
        <v>31.666666666666668</v>
      </c>
      <c r="I13" s="24">
        <v>131.33640552995391</v>
      </c>
      <c r="J13" s="23"/>
      <c r="K13" s="23">
        <v>2</v>
      </c>
      <c r="L13" s="23">
        <v>4</v>
      </c>
      <c r="M13" s="5">
        <v>23</v>
      </c>
      <c r="N13" s="5">
        <v>138</v>
      </c>
      <c r="O13" s="5">
        <v>0</v>
      </c>
      <c r="P13" s="5">
        <v>186</v>
      </c>
      <c r="Q13" s="5">
        <v>3</v>
      </c>
      <c r="R13" s="9">
        <v>62</v>
      </c>
      <c r="S13" s="22" t="s">
        <v>39</v>
      </c>
      <c r="T13" s="9">
        <v>8.09</v>
      </c>
      <c r="U13" s="9">
        <v>46</v>
      </c>
      <c r="V13" s="46"/>
      <c r="W13" s="46"/>
      <c r="X13" s="46"/>
      <c r="Y13" s="46"/>
      <c r="Z13" s="46"/>
      <c r="AA13" s="46"/>
      <c r="AB13" s="46"/>
    </row>
    <row r="14" spans="1:28">
      <c r="A14" s="16" t="s">
        <v>22</v>
      </c>
      <c r="B14" s="23">
        <v>2</v>
      </c>
      <c r="C14" s="23">
        <v>2</v>
      </c>
      <c r="D14" s="23">
        <v>0</v>
      </c>
      <c r="E14" s="23">
        <v>33</v>
      </c>
      <c r="F14" s="23">
        <v>44</v>
      </c>
      <c r="G14" s="23">
        <v>34</v>
      </c>
      <c r="H14" s="24">
        <v>22</v>
      </c>
      <c r="I14" s="24">
        <v>129.41176470588235</v>
      </c>
      <c r="J14" s="25"/>
      <c r="K14" s="25"/>
      <c r="L14" s="25"/>
      <c r="M14" s="4"/>
      <c r="N14" s="4"/>
      <c r="O14" s="4"/>
      <c r="P14" s="4"/>
      <c r="Q14" s="4"/>
      <c r="R14" s="8"/>
      <c r="S14" s="7"/>
      <c r="T14" s="9"/>
      <c r="U14" s="9"/>
      <c r="V14" s="46"/>
      <c r="W14" s="46"/>
      <c r="X14" s="46"/>
      <c r="Y14" s="46"/>
      <c r="Z14" s="46"/>
      <c r="AA14" s="46"/>
      <c r="AB14" s="46"/>
    </row>
    <row r="15" spans="1:28">
      <c r="A15" s="16" t="s">
        <v>23</v>
      </c>
      <c r="B15" s="23">
        <v>9</v>
      </c>
      <c r="C15" s="23">
        <v>1</v>
      </c>
      <c r="D15" s="23">
        <v>1</v>
      </c>
      <c r="E15" s="23" t="s">
        <v>24</v>
      </c>
      <c r="F15" s="23">
        <v>1</v>
      </c>
      <c r="G15" s="23">
        <v>1</v>
      </c>
      <c r="H15" s="24"/>
      <c r="I15" s="24">
        <v>100</v>
      </c>
      <c r="J15" s="23"/>
      <c r="K15" s="23"/>
      <c r="L15" s="23">
        <v>1</v>
      </c>
      <c r="M15" s="5">
        <v>29.3</v>
      </c>
      <c r="N15" s="5">
        <v>177</v>
      </c>
      <c r="O15" s="5">
        <v>0</v>
      </c>
      <c r="P15" s="5">
        <v>227</v>
      </c>
      <c r="Q15" s="5">
        <v>14</v>
      </c>
      <c r="R15" s="9">
        <v>16.21</v>
      </c>
      <c r="S15" s="22" t="s">
        <v>40</v>
      </c>
      <c r="T15" s="9">
        <v>7.75</v>
      </c>
      <c r="U15" s="9">
        <v>12.64</v>
      </c>
      <c r="V15" s="46"/>
      <c r="W15" s="46"/>
      <c r="X15" s="46"/>
      <c r="Y15" s="46"/>
      <c r="Z15" s="46"/>
      <c r="AA15" s="46"/>
      <c r="AB15" s="46"/>
    </row>
    <row r="16" spans="1:28">
      <c r="A16" s="16" t="s">
        <v>25</v>
      </c>
      <c r="B16" s="23">
        <v>9</v>
      </c>
      <c r="C16" s="23">
        <v>9</v>
      </c>
      <c r="D16" s="23">
        <v>2</v>
      </c>
      <c r="E16" s="23">
        <v>32</v>
      </c>
      <c r="F16" s="23">
        <v>85</v>
      </c>
      <c r="G16" s="23">
        <v>81</v>
      </c>
      <c r="H16" s="24">
        <v>12.142857142857142</v>
      </c>
      <c r="I16" s="24">
        <v>104.93827160493827</v>
      </c>
      <c r="J16" s="20"/>
      <c r="K16" s="20"/>
      <c r="L16" s="20"/>
      <c r="M16" s="4"/>
      <c r="N16" s="4"/>
      <c r="O16" s="4"/>
      <c r="P16" s="4"/>
      <c r="Q16" s="4"/>
      <c r="R16" s="8"/>
      <c r="S16" s="7"/>
      <c r="T16" s="9"/>
      <c r="U16" s="9"/>
      <c r="V16" s="46"/>
      <c r="W16" s="46"/>
      <c r="X16" s="46"/>
      <c r="Y16" s="46"/>
      <c r="Z16" s="46"/>
      <c r="AA16" s="46"/>
      <c r="AB16" s="46"/>
    </row>
    <row r="17" spans="1:28">
      <c r="A17" s="16" t="s">
        <v>26</v>
      </c>
      <c r="B17" s="23">
        <v>9</v>
      </c>
      <c r="C17" s="23">
        <v>9</v>
      </c>
      <c r="D17" s="23">
        <v>2</v>
      </c>
      <c r="E17" s="23">
        <v>51</v>
      </c>
      <c r="F17" s="23">
        <v>284</v>
      </c>
      <c r="G17" s="23">
        <v>233</v>
      </c>
      <c r="H17" s="24">
        <v>40.571428571428569</v>
      </c>
      <c r="I17" s="24">
        <v>121.88841201716738</v>
      </c>
      <c r="J17" s="23"/>
      <c r="K17" s="23">
        <v>1</v>
      </c>
      <c r="L17" s="23">
        <v>2</v>
      </c>
      <c r="M17" s="5">
        <v>25</v>
      </c>
      <c r="N17" s="5">
        <v>150</v>
      </c>
      <c r="O17" s="5">
        <v>0</v>
      </c>
      <c r="P17" s="5">
        <v>212</v>
      </c>
      <c r="Q17" s="5">
        <v>12</v>
      </c>
      <c r="R17" s="9">
        <v>17.670000000000002</v>
      </c>
      <c r="S17" s="22" t="s">
        <v>41</v>
      </c>
      <c r="T17" s="9">
        <v>8.48</v>
      </c>
      <c r="U17" s="9">
        <v>12.5</v>
      </c>
      <c r="V17" s="46"/>
      <c r="W17" s="46"/>
      <c r="X17" s="46"/>
      <c r="Y17" s="46"/>
      <c r="Z17" s="46"/>
      <c r="AA17" s="46"/>
      <c r="AB17" s="46"/>
    </row>
    <row r="18" spans="1:28">
      <c r="A18" s="16" t="s">
        <v>27</v>
      </c>
      <c r="B18" s="23">
        <v>6</v>
      </c>
      <c r="C18" s="23">
        <v>5</v>
      </c>
      <c r="D18" s="23">
        <v>2</v>
      </c>
      <c r="E18" s="23">
        <v>31</v>
      </c>
      <c r="F18" s="23">
        <v>72</v>
      </c>
      <c r="G18" s="23">
        <v>37</v>
      </c>
      <c r="H18" s="24">
        <v>24</v>
      </c>
      <c r="I18" s="24">
        <v>194.59459459459461</v>
      </c>
      <c r="J18" s="20"/>
      <c r="K18" s="20"/>
      <c r="L18" s="20"/>
      <c r="M18" s="5">
        <v>20</v>
      </c>
      <c r="N18" s="5">
        <v>120</v>
      </c>
      <c r="O18" s="5">
        <v>0</v>
      </c>
      <c r="P18" s="5">
        <v>175</v>
      </c>
      <c r="Q18" s="5">
        <v>8</v>
      </c>
      <c r="R18" s="9">
        <v>21.88</v>
      </c>
      <c r="S18" s="22" t="s">
        <v>42</v>
      </c>
      <c r="T18" s="9">
        <v>8.75</v>
      </c>
      <c r="U18" s="9">
        <v>15</v>
      </c>
      <c r="V18" s="46"/>
      <c r="W18" s="46"/>
      <c r="X18" s="46"/>
      <c r="Y18" s="46"/>
      <c r="Z18" s="46"/>
      <c r="AA18" s="46"/>
      <c r="AB18" s="46"/>
    </row>
    <row r="19" spans="1:28">
      <c r="A19" s="16" t="s">
        <v>28</v>
      </c>
      <c r="B19" s="23">
        <v>9</v>
      </c>
      <c r="C19" s="23">
        <v>6</v>
      </c>
      <c r="D19" s="23">
        <v>0</v>
      </c>
      <c r="E19" s="23">
        <v>19</v>
      </c>
      <c r="F19" s="23">
        <v>38</v>
      </c>
      <c r="G19" s="23">
        <v>35</v>
      </c>
      <c r="H19" s="24">
        <v>6.333333333333333</v>
      </c>
      <c r="I19" s="24">
        <v>108.57142857142857</v>
      </c>
      <c r="J19" s="23"/>
      <c r="K19" s="23"/>
      <c r="L19" s="23">
        <v>5</v>
      </c>
      <c r="M19" s="4"/>
      <c r="N19" s="4"/>
      <c r="O19" s="4"/>
      <c r="P19" s="4"/>
      <c r="Q19" s="4"/>
      <c r="R19" s="8"/>
      <c r="S19" s="7"/>
      <c r="T19" s="9"/>
      <c r="U19" s="9"/>
      <c r="V19" s="46"/>
      <c r="W19" s="46"/>
      <c r="X19" s="46"/>
      <c r="Y19" s="46"/>
      <c r="Z19" s="46"/>
      <c r="AA19" s="46"/>
      <c r="AB19" s="46"/>
    </row>
    <row r="20" spans="1:28">
      <c r="A20" s="51"/>
      <c r="B20" s="52"/>
      <c r="C20" s="52"/>
      <c r="D20" s="52"/>
      <c r="E20" s="52"/>
      <c r="F20" s="52"/>
      <c r="G20" s="52"/>
      <c r="H20" s="53"/>
      <c r="I20" s="53"/>
      <c r="J20" s="52"/>
      <c r="K20" s="52"/>
      <c r="L20" s="52"/>
      <c r="M20" s="54"/>
      <c r="N20" s="54"/>
      <c r="O20" s="54"/>
      <c r="P20" s="54"/>
      <c r="Q20" s="54"/>
      <c r="R20" s="55"/>
      <c r="S20" s="56"/>
      <c r="T20" s="29"/>
      <c r="U20" s="29"/>
      <c r="V20" s="46"/>
      <c r="W20" s="46"/>
      <c r="X20" s="46"/>
      <c r="Y20" s="46"/>
      <c r="Z20" s="46"/>
      <c r="AA20" s="46"/>
      <c r="AB20" s="46"/>
    </row>
    <row r="21" spans="1:28">
      <c r="A21" s="11" t="s">
        <v>71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  <c r="U21" s="47"/>
      <c r="V21" s="46"/>
      <c r="W21" s="46"/>
      <c r="X21" s="46"/>
      <c r="Y21" s="46"/>
      <c r="Z21" s="46"/>
      <c r="AA21" s="46"/>
      <c r="AB21" s="46"/>
    </row>
    <row r="22" spans="1:28">
      <c r="A22" s="10" t="s">
        <v>43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>
      <c r="A23" s="40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>
        <v>100</v>
      </c>
      <c r="K23" s="1">
        <v>50</v>
      </c>
      <c r="L23" s="1" t="s">
        <v>72</v>
      </c>
      <c r="M23" s="3" t="s">
        <v>30</v>
      </c>
      <c r="N23" s="3" t="s">
        <v>6</v>
      </c>
      <c r="O23" s="3" t="s">
        <v>73</v>
      </c>
      <c r="P23" s="3" t="s">
        <v>5</v>
      </c>
      <c r="Q23" s="3" t="s">
        <v>32</v>
      </c>
      <c r="R23" s="3" t="s">
        <v>7</v>
      </c>
      <c r="S23" s="3" t="s">
        <v>33</v>
      </c>
      <c r="T23" s="3" t="s">
        <v>34</v>
      </c>
      <c r="U23" s="26" t="s">
        <v>8</v>
      </c>
      <c r="V23" s="48"/>
      <c r="W23" s="46"/>
      <c r="X23" s="46"/>
      <c r="Y23" s="46"/>
      <c r="Z23" s="46"/>
      <c r="AA23" s="46"/>
      <c r="AB23" s="46"/>
    </row>
    <row r="24" spans="1:28">
      <c r="A24" s="16" t="s">
        <v>11</v>
      </c>
      <c r="B24" s="17">
        <v>11</v>
      </c>
      <c r="C24" s="17">
        <v>10</v>
      </c>
      <c r="D24" s="17">
        <v>0</v>
      </c>
      <c r="E24" s="17">
        <v>44</v>
      </c>
      <c r="F24" s="17">
        <v>137</v>
      </c>
      <c r="G24" s="17">
        <v>110</v>
      </c>
      <c r="H24" s="18">
        <v>13.7</v>
      </c>
      <c r="I24" s="18">
        <v>124.54545454545453</v>
      </c>
      <c r="J24" s="17"/>
      <c r="K24" s="17"/>
      <c r="L24" s="17">
        <v>3</v>
      </c>
      <c r="M24" s="4"/>
      <c r="N24" s="4"/>
      <c r="O24" s="4"/>
      <c r="P24" s="4"/>
      <c r="Q24" s="4"/>
      <c r="R24" s="4"/>
      <c r="S24" s="1"/>
      <c r="T24" s="5"/>
      <c r="U24" s="5"/>
      <c r="V24" s="46"/>
      <c r="W24" s="46"/>
      <c r="X24" s="46"/>
      <c r="Y24" s="46"/>
      <c r="Z24" s="46"/>
      <c r="AA24" s="46"/>
      <c r="AB24" s="46"/>
    </row>
    <row r="25" spans="1:28">
      <c r="A25" s="16" t="s">
        <v>12</v>
      </c>
      <c r="B25" s="17">
        <v>8</v>
      </c>
      <c r="C25" s="17">
        <v>6</v>
      </c>
      <c r="D25" s="17">
        <v>6</v>
      </c>
      <c r="E25" s="17" t="s">
        <v>13</v>
      </c>
      <c r="F25" s="17">
        <v>14</v>
      </c>
      <c r="G25" s="17">
        <v>9</v>
      </c>
      <c r="H25" s="18"/>
      <c r="I25" s="18">
        <v>155.55555555555557</v>
      </c>
      <c r="J25" s="19"/>
      <c r="K25" s="20"/>
      <c r="L25" s="20">
        <v>5</v>
      </c>
      <c r="M25" s="4">
        <v>12</v>
      </c>
      <c r="N25" s="4">
        <v>72</v>
      </c>
      <c r="O25" s="4">
        <v>0</v>
      </c>
      <c r="P25" s="4">
        <v>109</v>
      </c>
      <c r="Q25" s="4">
        <v>2</v>
      </c>
      <c r="R25" s="8">
        <v>54.5</v>
      </c>
      <c r="S25" s="12" t="s">
        <v>80</v>
      </c>
      <c r="T25" s="9">
        <v>9.0833333333333339</v>
      </c>
      <c r="U25" s="9">
        <v>36</v>
      </c>
      <c r="V25" s="46"/>
      <c r="W25" s="46"/>
      <c r="X25" s="46"/>
      <c r="Y25" s="46"/>
      <c r="Z25" s="46"/>
      <c r="AA25" s="46"/>
      <c r="AB25" s="46"/>
    </row>
    <row r="26" spans="1:28">
      <c r="A26" s="16" t="s">
        <v>14</v>
      </c>
      <c r="B26" s="17">
        <v>15</v>
      </c>
      <c r="C26" s="17">
        <v>14</v>
      </c>
      <c r="D26" s="17">
        <v>2</v>
      </c>
      <c r="E26" s="17" t="s">
        <v>74</v>
      </c>
      <c r="F26" s="17">
        <v>267</v>
      </c>
      <c r="G26" s="17">
        <v>198</v>
      </c>
      <c r="H26" s="18">
        <v>22.25</v>
      </c>
      <c r="I26" s="18">
        <v>134.84848484848484</v>
      </c>
      <c r="J26" s="17"/>
      <c r="K26" s="17"/>
      <c r="L26" s="17">
        <v>11</v>
      </c>
      <c r="M26" s="4"/>
      <c r="N26" s="4"/>
      <c r="O26" s="4"/>
      <c r="P26" s="4"/>
      <c r="Q26" s="4"/>
      <c r="R26" s="8"/>
      <c r="S26" s="12"/>
      <c r="T26" s="9"/>
      <c r="U26" s="9"/>
      <c r="V26" s="46"/>
      <c r="W26" s="46"/>
      <c r="X26" s="46"/>
      <c r="Y26" s="46"/>
      <c r="Z26" s="46"/>
      <c r="AA26" s="46"/>
      <c r="AB26" s="46"/>
    </row>
    <row r="27" spans="1:28">
      <c r="A27" s="16" t="s">
        <v>15</v>
      </c>
      <c r="B27" s="20">
        <v>1</v>
      </c>
      <c r="C27" s="20"/>
      <c r="D27" s="20"/>
      <c r="E27" s="20"/>
      <c r="F27" s="20"/>
      <c r="G27" s="20"/>
      <c r="H27" s="21"/>
      <c r="I27" s="21"/>
      <c r="J27" s="20"/>
      <c r="K27" s="20"/>
      <c r="L27" s="20"/>
      <c r="M27" s="5">
        <v>4</v>
      </c>
      <c r="N27" s="5">
        <v>24</v>
      </c>
      <c r="O27" s="5">
        <v>0</v>
      </c>
      <c r="P27" s="5">
        <v>40</v>
      </c>
      <c r="Q27" s="22">
        <v>1</v>
      </c>
      <c r="R27" s="9">
        <v>40</v>
      </c>
      <c r="S27" s="9" t="s">
        <v>35</v>
      </c>
      <c r="T27" s="49">
        <v>10</v>
      </c>
      <c r="U27" s="18">
        <f t="shared" ref="U27:U38" si="2">N27/Q27</f>
        <v>24</v>
      </c>
      <c r="V27" s="46"/>
      <c r="W27" s="46"/>
      <c r="X27" s="46"/>
      <c r="Y27" s="46"/>
      <c r="Z27" s="46"/>
      <c r="AA27" s="46"/>
      <c r="AB27" s="46"/>
    </row>
    <row r="28" spans="1:28">
      <c r="A28" s="16" t="s">
        <v>16</v>
      </c>
      <c r="B28" s="23">
        <v>33</v>
      </c>
      <c r="C28" s="23">
        <v>25</v>
      </c>
      <c r="D28" s="23">
        <v>10</v>
      </c>
      <c r="E28" s="23">
        <v>26</v>
      </c>
      <c r="F28" s="23">
        <v>187</v>
      </c>
      <c r="G28" s="23">
        <v>150</v>
      </c>
      <c r="H28" s="24">
        <v>12.466666666666667</v>
      </c>
      <c r="I28" s="24">
        <v>124.66666666666666</v>
      </c>
      <c r="J28" s="20"/>
      <c r="K28" s="20"/>
      <c r="L28" s="20">
        <v>13</v>
      </c>
      <c r="M28" s="5">
        <v>96.4</v>
      </c>
      <c r="N28" s="5">
        <v>580</v>
      </c>
      <c r="O28" s="5">
        <v>1</v>
      </c>
      <c r="P28" s="5">
        <v>764</v>
      </c>
      <c r="Q28" s="5">
        <v>28</v>
      </c>
      <c r="R28" s="9">
        <v>27.285714285714285</v>
      </c>
      <c r="S28" s="22" t="s">
        <v>75</v>
      </c>
      <c r="T28" s="9">
        <v>7.9253112033195015</v>
      </c>
      <c r="U28" s="18">
        <f t="shared" si="2"/>
        <v>20.714285714285715</v>
      </c>
      <c r="V28" s="46"/>
      <c r="W28" s="46"/>
      <c r="X28" s="46"/>
      <c r="Y28" s="46"/>
      <c r="Z28" s="46"/>
      <c r="AA28" s="46"/>
      <c r="AB28" s="46"/>
    </row>
    <row r="29" spans="1:28">
      <c r="A29" s="16" t="s">
        <v>17</v>
      </c>
      <c r="B29" s="23">
        <v>35</v>
      </c>
      <c r="C29" s="23">
        <v>25</v>
      </c>
      <c r="D29" s="23">
        <v>3</v>
      </c>
      <c r="E29" s="23">
        <v>27</v>
      </c>
      <c r="F29" s="23">
        <v>188</v>
      </c>
      <c r="G29" s="23">
        <v>152</v>
      </c>
      <c r="H29" s="24">
        <v>8.545454545454545</v>
      </c>
      <c r="I29" s="24">
        <v>123.68421052631579</v>
      </c>
      <c r="J29" s="20"/>
      <c r="K29" s="20"/>
      <c r="L29" s="20">
        <v>15</v>
      </c>
      <c r="M29" s="5">
        <v>79.2</v>
      </c>
      <c r="N29" s="5">
        <v>476</v>
      </c>
      <c r="O29" s="5">
        <v>0</v>
      </c>
      <c r="P29" s="5">
        <v>653</v>
      </c>
      <c r="Q29" s="5">
        <v>24</v>
      </c>
      <c r="R29" s="9">
        <v>27.208333333333332</v>
      </c>
      <c r="S29" s="22" t="s">
        <v>76</v>
      </c>
      <c r="T29" s="9">
        <v>8.2449494949494948</v>
      </c>
      <c r="U29" s="18">
        <f t="shared" si="2"/>
        <v>19.833333333333332</v>
      </c>
      <c r="V29" s="46"/>
      <c r="W29" s="46"/>
      <c r="X29" s="46"/>
      <c r="Y29" s="46"/>
      <c r="Z29" s="46"/>
      <c r="AA29" s="46"/>
      <c r="AB29" s="46"/>
    </row>
    <row r="30" spans="1:28">
      <c r="A30" s="16" t="s">
        <v>18</v>
      </c>
      <c r="B30" s="23">
        <v>29</v>
      </c>
      <c r="C30" s="23">
        <v>29</v>
      </c>
      <c r="D30" s="23">
        <v>2</v>
      </c>
      <c r="E30" s="23">
        <v>64</v>
      </c>
      <c r="F30" s="23">
        <v>561</v>
      </c>
      <c r="G30" s="23">
        <v>475</v>
      </c>
      <c r="H30" s="24">
        <v>20.777777777777779</v>
      </c>
      <c r="I30" s="24">
        <v>118.10526315789474</v>
      </c>
      <c r="J30" s="25"/>
      <c r="K30" s="23">
        <v>1</v>
      </c>
      <c r="L30" s="23">
        <v>15</v>
      </c>
      <c r="M30" s="4"/>
      <c r="N30" s="4"/>
      <c r="O30" s="4"/>
      <c r="P30" s="4"/>
      <c r="Q30" s="4"/>
      <c r="R30" s="8"/>
      <c r="S30" s="12"/>
      <c r="T30" s="9"/>
      <c r="U30" s="18"/>
      <c r="V30" s="46"/>
      <c r="W30" s="46"/>
      <c r="X30" s="46"/>
      <c r="Y30" s="46"/>
      <c r="Z30" s="46"/>
      <c r="AA30" s="46"/>
      <c r="AB30" s="46"/>
    </row>
    <row r="31" spans="1:28">
      <c r="A31" s="16" t="s">
        <v>19</v>
      </c>
      <c r="B31" s="20">
        <v>8</v>
      </c>
      <c r="C31" s="20">
        <v>3</v>
      </c>
      <c r="D31" s="20">
        <v>1</v>
      </c>
      <c r="E31" s="20" t="s">
        <v>24</v>
      </c>
      <c r="F31" s="20">
        <v>2</v>
      </c>
      <c r="G31" s="20">
        <v>5</v>
      </c>
      <c r="H31" s="21">
        <v>1</v>
      </c>
      <c r="I31" s="21">
        <v>40</v>
      </c>
      <c r="J31" s="20"/>
      <c r="K31" s="20"/>
      <c r="L31" s="20">
        <v>2</v>
      </c>
      <c r="M31" s="4">
        <v>24.4</v>
      </c>
      <c r="N31" s="4">
        <v>148</v>
      </c>
      <c r="O31" s="4">
        <v>0</v>
      </c>
      <c r="P31" s="4">
        <v>210</v>
      </c>
      <c r="Q31" s="4">
        <v>9</v>
      </c>
      <c r="R31" s="8">
        <v>23.333333333333332</v>
      </c>
      <c r="S31" s="12" t="s">
        <v>77</v>
      </c>
      <c r="T31" s="9">
        <v>8.6065573770491817</v>
      </c>
      <c r="U31" s="18">
        <f t="shared" si="2"/>
        <v>16.444444444444443</v>
      </c>
      <c r="V31" s="46"/>
      <c r="W31" s="46"/>
      <c r="X31" s="46"/>
      <c r="Y31" s="46"/>
      <c r="Z31" s="46"/>
      <c r="AA31" s="46"/>
      <c r="AB31" s="46"/>
    </row>
    <row r="32" spans="1:28">
      <c r="A32" s="16" t="s">
        <v>20</v>
      </c>
      <c r="B32" s="20">
        <v>2</v>
      </c>
      <c r="C32" s="20"/>
      <c r="D32" s="20"/>
      <c r="E32" s="20"/>
      <c r="F32" s="20"/>
      <c r="G32" s="20"/>
      <c r="H32" s="21"/>
      <c r="I32" s="21"/>
      <c r="J32" s="20"/>
      <c r="K32" s="20"/>
      <c r="L32" s="20"/>
      <c r="M32" s="5">
        <v>8</v>
      </c>
      <c r="N32" s="5">
        <v>48</v>
      </c>
      <c r="O32" s="5">
        <v>1</v>
      </c>
      <c r="P32" s="5">
        <v>34</v>
      </c>
      <c r="Q32" s="22">
        <v>1</v>
      </c>
      <c r="R32" s="9">
        <v>34</v>
      </c>
      <c r="S32" s="9" t="s">
        <v>38</v>
      </c>
      <c r="T32" s="49">
        <v>4.25</v>
      </c>
      <c r="U32" s="18">
        <f t="shared" si="2"/>
        <v>48</v>
      </c>
      <c r="V32" s="46"/>
      <c r="W32" s="46"/>
      <c r="X32" s="46"/>
      <c r="Y32" s="46"/>
      <c r="Z32" s="46"/>
      <c r="AA32" s="46"/>
      <c r="AB32" s="46"/>
    </row>
    <row r="33" spans="1:28">
      <c r="A33" s="16" t="s">
        <v>21</v>
      </c>
      <c r="B33" s="23">
        <v>19</v>
      </c>
      <c r="C33" s="23">
        <v>19</v>
      </c>
      <c r="D33" s="23">
        <v>0</v>
      </c>
      <c r="E33" s="23">
        <v>85</v>
      </c>
      <c r="F33" s="23">
        <v>522</v>
      </c>
      <c r="G33" s="23">
        <v>403</v>
      </c>
      <c r="H33" s="24">
        <v>27.473684210526315</v>
      </c>
      <c r="I33" s="24">
        <v>129.52853598014889</v>
      </c>
      <c r="J33" s="23"/>
      <c r="K33" s="23">
        <v>4</v>
      </c>
      <c r="L33" s="23">
        <v>5</v>
      </c>
      <c r="M33" s="5">
        <v>63</v>
      </c>
      <c r="N33" s="5">
        <v>378</v>
      </c>
      <c r="O33" s="5">
        <v>0</v>
      </c>
      <c r="P33" s="5">
        <v>480</v>
      </c>
      <c r="Q33" s="5">
        <v>11</v>
      </c>
      <c r="R33" s="9">
        <v>43.636363636363633</v>
      </c>
      <c r="S33" s="22" t="s">
        <v>78</v>
      </c>
      <c r="T33" s="9">
        <v>7.6190476190476186</v>
      </c>
      <c r="U33" s="18">
        <f t="shared" si="2"/>
        <v>34.363636363636367</v>
      </c>
      <c r="V33" s="46"/>
      <c r="W33" s="46"/>
      <c r="X33" s="46"/>
      <c r="Y33" s="46"/>
      <c r="Z33" s="46"/>
      <c r="AA33" s="46"/>
      <c r="AB33" s="46"/>
    </row>
    <row r="34" spans="1:28">
      <c r="A34" s="16" t="s">
        <v>22</v>
      </c>
      <c r="B34" s="23">
        <v>31</v>
      </c>
      <c r="C34" s="23">
        <v>29</v>
      </c>
      <c r="D34" s="23">
        <v>0</v>
      </c>
      <c r="E34" s="23">
        <v>66</v>
      </c>
      <c r="F34" s="23">
        <v>607</v>
      </c>
      <c r="G34" s="23">
        <v>534</v>
      </c>
      <c r="H34" s="24">
        <v>20.931034482758619</v>
      </c>
      <c r="I34" s="24">
        <v>113.67041198501873</v>
      </c>
      <c r="J34" s="25"/>
      <c r="K34" s="23">
        <v>2</v>
      </c>
      <c r="L34" s="23">
        <v>3</v>
      </c>
      <c r="M34" s="4"/>
      <c r="N34" s="4"/>
      <c r="O34" s="4"/>
      <c r="P34" s="4"/>
      <c r="Q34" s="4"/>
      <c r="R34" s="8"/>
      <c r="S34" s="12"/>
      <c r="T34" s="9"/>
      <c r="U34" s="18"/>
      <c r="V34" s="46"/>
      <c r="W34" s="46"/>
      <c r="X34" s="46"/>
      <c r="Y34" s="46"/>
      <c r="Z34" s="46"/>
      <c r="AA34" s="46"/>
      <c r="AB34" s="46"/>
    </row>
    <row r="35" spans="1:28">
      <c r="A35" s="16" t="s">
        <v>23</v>
      </c>
      <c r="B35" s="23">
        <v>9</v>
      </c>
      <c r="C35" s="23">
        <v>1</v>
      </c>
      <c r="D35" s="23">
        <v>1</v>
      </c>
      <c r="E35" s="23" t="s">
        <v>24</v>
      </c>
      <c r="F35" s="23">
        <v>1</v>
      </c>
      <c r="G35" s="23">
        <v>1</v>
      </c>
      <c r="H35" s="24"/>
      <c r="I35" s="24">
        <v>100</v>
      </c>
      <c r="J35" s="23"/>
      <c r="K35" s="23"/>
      <c r="L35" s="23">
        <v>1</v>
      </c>
      <c r="M35" s="5">
        <v>29.3</v>
      </c>
      <c r="N35" s="5">
        <v>177</v>
      </c>
      <c r="O35" s="5">
        <v>0</v>
      </c>
      <c r="P35" s="5">
        <v>227</v>
      </c>
      <c r="Q35" s="5">
        <v>14</v>
      </c>
      <c r="R35" s="9">
        <v>16.214285714285715</v>
      </c>
      <c r="S35" s="22" t="s">
        <v>40</v>
      </c>
      <c r="T35" s="9">
        <v>7.7474402730375429</v>
      </c>
      <c r="U35" s="18">
        <f t="shared" si="2"/>
        <v>12.642857142857142</v>
      </c>
      <c r="V35" s="46"/>
      <c r="W35" s="46"/>
      <c r="X35" s="46"/>
      <c r="Y35" s="46"/>
      <c r="Z35" s="46"/>
      <c r="AA35" s="46"/>
      <c r="AB35" s="46"/>
    </row>
    <row r="36" spans="1:28">
      <c r="A36" s="16" t="s">
        <v>25</v>
      </c>
      <c r="B36" s="23">
        <v>33</v>
      </c>
      <c r="C36" s="23">
        <v>31</v>
      </c>
      <c r="D36" s="23">
        <v>3</v>
      </c>
      <c r="E36" s="23" t="s">
        <v>79</v>
      </c>
      <c r="F36" s="23">
        <v>545</v>
      </c>
      <c r="G36" s="23">
        <v>451</v>
      </c>
      <c r="H36" s="24">
        <v>19.464285714285715</v>
      </c>
      <c r="I36" s="24">
        <v>120.84257206208426</v>
      </c>
      <c r="J36" s="20"/>
      <c r="K36" s="20">
        <v>4</v>
      </c>
      <c r="L36" s="20">
        <v>3</v>
      </c>
      <c r="M36" s="4"/>
      <c r="N36" s="4"/>
      <c r="O36" s="4"/>
      <c r="P36" s="4"/>
      <c r="Q36" s="4"/>
      <c r="R36" s="8"/>
      <c r="S36" s="12"/>
      <c r="T36" s="9"/>
      <c r="U36" s="18"/>
      <c r="V36" s="46"/>
      <c r="W36" s="46"/>
      <c r="X36" s="46"/>
      <c r="Y36" s="46"/>
      <c r="Z36" s="46"/>
      <c r="AA36" s="46"/>
      <c r="AB36" s="46"/>
    </row>
    <row r="37" spans="1:28">
      <c r="A37" s="16" t="s">
        <v>26</v>
      </c>
      <c r="B37" s="23">
        <v>9</v>
      </c>
      <c r="C37" s="23">
        <v>9</v>
      </c>
      <c r="D37" s="23">
        <v>2</v>
      </c>
      <c r="E37" s="23">
        <v>51</v>
      </c>
      <c r="F37" s="23">
        <v>284</v>
      </c>
      <c r="G37" s="23">
        <v>233</v>
      </c>
      <c r="H37" s="24">
        <v>40.571428571428569</v>
      </c>
      <c r="I37" s="24">
        <v>121.88841201716738</v>
      </c>
      <c r="J37" s="23"/>
      <c r="K37" s="23">
        <v>1</v>
      </c>
      <c r="L37" s="23">
        <v>2</v>
      </c>
      <c r="M37" s="5">
        <v>25</v>
      </c>
      <c r="N37" s="5">
        <v>150</v>
      </c>
      <c r="O37" s="5">
        <v>0</v>
      </c>
      <c r="P37" s="5">
        <v>212</v>
      </c>
      <c r="Q37" s="22">
        <v>12</v>
      </c>
      <c r="R37" s="9">
        <v>17.666666666666668</v>
      </c>
      <c r="S37" s="9" t="s">
        <v>41</v>
      </c>
      <c r="T37" s="9">
        <v>8.48</v>
      </c>
      <c r="U37" s="18">
        <f t="shared" si="2"/>
        <v>12.5</v>
      </c>
      <c r="V37" s="46"/>
      <c r="W37" s="46"/>
      <c r="X37" s="46"/>
      <c r="Y37" s="46"/>
      <c r="Z37" s="46"/>
      <c r="AA37" s="46"/>
      <c r="AB37" s="46"/>
    </row>
    <row r="38" spans="1:28">
      <c r="A38" s="16" t="s">
        <v>27</v>
      </c>
      <c r="B38" s="23">
        <v>6</v>
      </c>
      <c r="C38" s="23">
        <v>5</v>
      </c>
      <c r="D38" s="23">
        <v>2</v>
      </c>
      <c r="E38" s="23">
        <v>31</v>
      </c>
      <c r="F38" s="23">
        <v>72</v>
      </c>
      <c r="G38" s="23">
        <v>37</v>
      </c>
      <c r="H38" s="24">
        <v>24</v>
      </c>
      <c r="I38" s="24">
        <v>194.59459459459461</v>
      </c>
      <c r="J38" s="20"/>
      <c r="K38" s="20"/>
      <c r="L38" s="20"/>
      <c r="M38" s="5">
        <v>20</v>
      </c>
      <c r="N38" s="5">
        <v>120</v>
      </c>
      <c r="O38" s="5">
        <v>0</v>
      </c>
      <c r="P38" s="5">
        <v>175</v>
      </c>
      <c r="Q38" s="22">
        <v>8</v>
      </c>
      <c r="R38" s="9">
        <v>21.875</v>
      </c>
      <c r="S38" s="9" t="s">
        <v>42</v>
      </c>
      <c r="T38" s="18">
        <f t="shared" ref="T38" si="3">P38/M38</f>
        <v>8.75</v>
      </c>
      <c r="U38" s="18">
        <f t="shared" si="2"/>
        <v>15</v>
      </c>
      <c r="V38" s="46"/>
      <c r="W38" s="46"/>
      <c r="X38" s="46"/>
      <c r="Y38" s="46"/>
      <c r="Z38" s="46"/>
      <c r="AA38" s="46"/>
      <c r="AB38" s="46"/>
    </row>
    <row r="39" spans="1:28">
      <c r="A39" s="16" t="s">
        <v>28</v>
      </c>
      <c r="B39" s="23">
        <v>9</v>
      </c>
      <c r="C39" s="23">
        <v>6</v>
      </c>
      <c r="D39" s="23">
        <v>0</v>
      </c>
      <c r="E39" s="23">
        <v>19</v>
      </c>
      <c r="F39" s="23">
        <v>38</v>
      </c>
      <c r="G39" s="23">
        <v>35</v>
      </c>
      <c r="H39" s="24">
        <v>6.333333333333333</v>
      </c>
      <c r="I39" s="24">
        <v>108.57142857142857</v>
      </c>
      <c r="J39" s="23"/>
      <c r="K39" s="23"/>
      <c r="L39" s="23">
        <v>5</v>
      </c>
      <c r="M39" s="4"/>
      <c r="N39" s="4"/>
      <c r="O39" s="4"/>
      <c r="P39" s="4"/>
      <c r="Q39" s="12"/>
      <c r="R39" s="8"/>
      <c r="S39" s="12"/>
      <c r="T39" s="9"/>
      <c r="U39" s="18"/>
      <c r="V39" s="46"/>
      <c r="W39" s="46"/>
      <c r="X39" s="46"/>
      <c r="Y39" s="46"/>
      <c r="Z39" s="46"/>
      <c r="AA39" s="46"/>
      <c r="AB39" s="46"/>
    </row>
    <row r="40" spans="1:28">
      <c r="A40" s="50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>
      <c r="A41" s="50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>
      <c r="A42" s="10" t="s">
        <v>44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46"/>
      <c r="X42" s="46"/>
      <c r="Y42" s="46"/>
      <c r="Z42" s="46"/>
      <c r="AA42" s="46"/>
      <c r="AB42" s="46"/>
    </row>
    <row r="43" spans="1:28">
      <c r="A43" s="40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>
        <v>100</v>
      </c>
      <c r="K43" s="1">
        <v>50</v>
      </c>
      <c r="L43" s="1" t="s">
        <v>9</v>
      </c>
      <c r="M43" s="1" t="s">
        <v>10</v>
      </c>
      <c r="N43" s="1" t="s">
        <v>30</v>
      </c>
      <c r="O43" s="1" t="s">
        <v>6</v>
      </c>
      <c r="P43" s="1" t="s">
        <v>31</v>
      </c>
      <c r="Q43" s="1" t="s">
        <v>5</v>
      </c>
      <c r="R43" s="1" t="s">
        <v>32</v>
      </c>
      <c r="S43" s="1" t="s">
        <v>7</v>
      </c>
      <c r="T43" s="1" t="s">
        <v>33</v>
      </c>
      <c r="U43" s="1" t="s">
        <v>34</v>
      </c>
      <c r="V43" s="1" t="s">
        <v>8</v>
      </c>
      <c r="W43" s="46"/>
      <c r="X43" s="46"/>
      <c r="Y43" s="46"/>
      <c r="Z43" s="46"/>
      <c r="AA43" s="46"/>
      <c r="AB43" s="46"/>
    </row>
    <row r="44" spans="1:28">
      <c r="A44" s="39" t="s">
        <v>12</v>
      </c>
      <c r="B44" s="5">
        <v>9</v>
      </c>
      <c r="C44" s="5">
        <v>6</v>
      </c>
      <c r="D44" s="5">
        <v>1</v>
      </c>
      <c r="E44" s="5">
        <v>16</v>
      </c>
      <c r="F44" s="5">
        <v>50</v>
      </c>
      <c r="G44" s="5">
        <v>39</v>
      </c>
      <c r="H44" s="9">
        <v>10</v>
      </c>
      <c r="I44" s="9">
        <v>128.21</v>
      </c>
      <c r="J44" s="5"/>
      <c r="K44" s="5"/>
      <c r="L44" s="5">
        <v>2</v>
      </c>
      <c r="M44" s="4"/>
      <c r="N44" s="5">
        <v>71</v>
      </c>
      <c r="O44" s="5">
        <v>426</v>
      </c>
      <c r="P44" s="5">
        <v>1</v>
      </c>
      <c r="Q44" s="5">
        <v>333</v>
      </c>
      <c r="R44" s="5">
        <v>8</v>
      </c>
      <c r="S44" s="9">
        <v>41.63</v>
      </c>
      <c r="T44" s="22" t="s">
        <v>39</v>
      </c>
      <c r="U44" s="9">
        <v>4.6900000000000004</v>
      </c>
      <c r="V44" s="9">
        <v>53.25</v>
      </c>
      <c r="W44" s="46"/>
      <c r="X44" s="46"/>
      <c r="Y44" s="46"/>
      <c r="Z44" s="46"/>
      <c r="AA44" s="46"/>
      <c r="AB44" s="46"/>
    </row>
    <row r="45" spans="1:28">
      <c r="A45" s="39" t="s">
        <v>45</v>
      </c>
      <c r="B45" s="5">
        <v>4</v>
      </c>
      <c r="C45" s="5">
        <v>1</v>
      </c>
      <c r="D45" s="5">
        <v>1</v>
      </c>
      <c r="E45" s="5" t="s">
        <v>46</v>
      </c>
      <c r="F45" s="5">
        <v>0</v>
      </c>
      <c r="G45" s="5">
        <v>0</v>
      </c>
      <c r="H45" s="9"/>
      <c r="I45" s="9"/>
      <c r="J45" s="5"/>
      <c r="K45" s="5"/>
      <c r="L45" s="5"/>
      <c r="M45" s="4"/>
      <c r="N45" s="5">
        <v>36.4</v>
      </c>
      <c r="O45" s="5">
        <v>220</v>
      </c>
      <c r="P45" s="5">
        <v>3</v>
      </c>
      <c r="Q45" s="5">
        <v>170</v>
      </c>
      <c r="R45" s="5">
        <v>7</v>
      </c>
      <c r="S45" s="9">
        <v>24.29</v>
      </c>
      <c r="T45" s="22" t="s">
        <v>56</v>
      </c>
      <c r="U45" s="9">
        <v>4.63</v>
      </c>
      <c r="V45" s="9">
        <v>31.43</v>
      </c>
      <c r="W45" s="46"/>
      <c r="X45" s="46"/>
      <c r="Y45" s="46"/>
      <c r="Z45" s="46"/>
      <c r="AA45" s="46"/>
      <c r="AB45" s="46"/>
    </row>
    <row r="46" spans="1:28">
      <c r="A46" s="39" t="s">
        <v>14</v>
      </c>
      <c r="B46" s="5">
        <v>9</v>
      </c>
      <c r="C46" s="5">
        <v>9</v>
      </c>
      <c r="D46" s="5">
        <v>0</v>
      </c>
      <c r="E46" s="5">
        <v>72</v>
      </c>
      <c r="F46" s="5">
        <v>268</v>
      </c>
      <c r="G46" s="5">
        <v>364</v>
      </c>
      <c r="H46" s="9">
        <v>29.89</v>
      </c>
      <c r="I46" s="9">
        <v>73.900000000000006</v>
      </c>
      <c r="J46" s="5"/>
      <c r="K46" s="5">
        <v>3</v>
      </c>
      <c r="L46" s="5">
        <v>4</v>
      </c>
      <c r="M46" s="4"/>
      <c r="N46" s="5"/>
      <c r="O46" s="4"/>
      <c r="P46" s="5"/>
      <c r="Q46" s="5"/>
      <c r="R46" s="5"/>
      <c r="S46" s="9"/>
      <c r="T46" s="22"/>
      <c r="U46" s="9"/>
      <c r="V46" s="9"/>
      <c r="W46" s="46"/>
      <c r="X46" s="46"/>
      <c r="Y46" s="46"/>
      <c r="Z46" s="46"/>
      <c r="AA46" s="46"/>
      <c r="AB46" s="46"/>
    </row>
    <row r="47" spans="1:28">
      <c r="A47" s="39" t="s">
        <v>15</v>
      </c>
      <c r="B47" s="5">
        <v>5</v>
      </c>
      <c r="C47" s="5">
        <v>1</v>
      </c>
      <c r="D47" s="5">
        <v>0</v>
      </c>
      <c r="E47" s="5">
        <v>13</v>
      </c>
      <c r="F47" s="5">
        <v>13</v>
      </c>
      <c r="G47" s="5">
        <v>7</v>
      </c>
      <c r="H47" s="9">
        <v>13</v>
      </c>
      <c r="I47" s="9">
        <v>185.71</v>
      </c>
      <c r="J47" s="5"/>
      <c r="K47" s="5"/>
      <c r="L47" s="5">
        <v>1</v>
      </c>
      <c r="M47" s="4"/>
      <c r="N47" s="5">
        <v>44.5</v>
      </c>
      <c r="O47" s="5">
        <v>269</v>
      </c>
      <c r="P47" s="5">
        <v>2</v>
      </c>
      <c r="Q47" s="5">
        <v>200</v>
      </c>
      <c r="R47" s="5">
        <v>12</v>
      </c>
      <c r="S47" s="9">
        <v>16.670000000000002</v>
      </c>
      <c r="T47" s="22" t="s">
        <v>57</v>
      </c>
      <c r="U47" s="9">
        <v>4.46</v>
      </c>
      <c r="V47" s="9">
        <v>22.41</v>
      </c>
      <c r="W47" s="46"/>
      <c r="X47" s="46"/>
      <c r="Y47" s="46"/>
      <c r="Z47" s="46"/>
      <c r="AA47" s="46"/>
      <c r="AB47" s="46"/>
    </row>
    <row r="48" spans="1:28">
      <c r="A48" s="39" t="s">
        <v>16</v>
      </c>
      <c r="B48" s="5">
        <v>9</v>
      </c>
      <c r="C48" s="5">
        <v>9</v>
      </c>
      <c r="D48" s="5">
        <v>4</v>
      </c>
      <c r="E48" s="5" t="s">
        <v>47</v>
      </c>
      <c r="F48" s="5">
        <v>262</v>
      </c>
      <c r="G48" s="5">
        <v>176</v>
      </c>
      <c r="H48" s="9">
        <v>52.4</v>
      </c>
      <c r="I48" s="9">
        <v>148.86000000000001</v>
      </c>
      <c r="J48" s="5"/>
      <c r="K48" s="5">
        <v>2</v>
      </c>
      <c r="L48" s="5">
        <v>5</v>
      </c>
      <c r="M48" s="4"/>
      <c r="N48" s="5">
        <v>75.400000000000006</v>
      </c>
      <c r="O48" s="5">
        <v>454</v>
      </c>
      <c r="P48" s="5">
        <v>3</v>
      </c>
      <c r="Q48" s="5">
        <v>382</v>
      </c>
      <c r="R48" s="5">
        <v>13</v>
      </c>
      <c r="S48" s="9">
        <v>29.38</v>
      </c>
      <c r="T48" s="22" t="s">
        <v>58</v>
      </c>
      <c r="U48" s="9">
        <v>5.04</v>
      </c>
      <c r="V48" s="9">
        <v>34.92</v>
      </c>
      <c r="W48" s="46"/>
      <c r="X48" s="46"/>
      <c r="Y48" s="46"/>
      <c r="Z48" s="46"/>
      <c r="AA48" s="46"/>
      <c r="AB48" s="46"/>
    </row>
    <row r="49" spans="1:28">
      <c r="A49" s="39" t="s">
        <v>17</v>
      </c>
      <c r="B49" s="5">
        <v>6</v>
      </c>
      <c r="C49" s="5">
        <v>4</v>
      </c>
      <c r="D49" s="5">
        <v>2</v>
      </c>
      <c r="E49" s="5" t="s">
        <v>48</v>
      </c>
      <c r="F49" s="5">
        <v>45</v>
      </c>
      <c r="G49" s="5">
        <v>23</v>
      </c>
      <c r="H49" s="9">
        <v>22.5</v>
      </c>
      <c r="I49" s="9">
        <v>195.65</v>
      </c>
      <c r="J49" s="5"/>
      <c r="K49" s="5"/>
      <c r="L49" s="5">
        <v>1</v>
      </c>
      <c r="M49" s="4"/>
      <c r="N49" s="5">
        <v>26.1</v>
      </c>
      <c r="O49" s="5">
        <v>157</v>
      </c>
      <c r="P49" s="5">
        <v>0</v>
      </c>
      <c r="Q49" s="5">
        <v>160</v>
      </c>
      <c r="R49" s="5">
        <v>1</v>
      </c>
      <c r="S49" s="9">
        <v>160</v>
      </c>
      <c r="T49" s="22" t="s">
        <v>59</v>
      </c>
      <c r="U49" s="9">
        <v>6.11</v>
      </c>
      <c r="V49" s="9">
        <v>157</v>
      </c>
      <c r="W49" s="46"/>
      <c r="X49" s="46"/>
      <c r="Y49" s="46"/>
      <c r="Z49" s="46"/>
      <c r="AA49" s="46"/>
      <c r="AB49" s="46"/>
    </row>
    <row r="50" spans="1:28">
      <c r="A50" s="39" t="s">
        <v>18</v>
      </c>
      <c r="B50" s="5">
        <v>9</v>
      </c>
      <c r="C50" s="5">
        <v>9</v>
      </c>
      <c r="D50" s="5">
        <v>0</v>
      </c>
      <c r="E50" s="5">
        <v>104</v>
      </c>
      <c r="F50" s="5">
        <v>395</v>
      </c>
      <c r="G50" s="5">
        <v>468</v>
      </c>
      <c r="H50" s="9">
        <v>43.89</v>
      </c>
      <c r="I50" s="9">
        <v>84.4</v>
      </c>
      <c r="J50" s="5">
        <v>1</v>
      </c>
      <c r="K50" s="5">
        <v>3</v>
      </c>
      <c r="L50" s="5">
        <v>7</v>
      </c>
      <c r="M50" s="4"/>
      <c r="N50" s="5"/>
      <c r="O50" s="5"/>
      <c r="P50" s="5"/>
      <c r="Q50" s="5"/>
      <c r="R50" s="5"/>
      <c r="S50" s="9"/>
      <c r="T50" s="22"/>
      <c r="U50" s="9"/>
      <c r="V50" s="9"/>
      <c r="W50" s="46"/>
      <c r="X50" s="46"/>
      <c r="Y50" s="46"/>
      <c r="Z50" s="46"/>
      <c r="AA50" s="46"/>
      <c r="AB50" s="46"/>
    </row>
    <row r="51" spans="1:28">
      <c r="A51" s="39" t="s">
        <v>19</v>
      </c>
      <c r="B51" s="5">
        <v>1</v>
      </c>
      <c r="C51" s="5">
        <v>1</v>
      </c>
      <c r="D51" s="5">
        <v>0</v>
      </c>
      <c r="E51" s="5">
        <v>0</v>
      </c>
      <c r="F51" s="5">
        <v>0</v>
      </c>
      <c r="G51" s="5">
        <v>2</v>
      </c>
      <c r="H51" s="9"/>
      <c r="I51" s="9"/>
      <c r="J51" s="5"/>
      <c r="K51" s="5"/>
      <c r="L51" s="5"/>
      <c r="M51" s="4"/>
      <c r="N51" s="5">
        <v>3</v>
      </c>
      <c r="O51" s="5">
        <v>18</v>
      </c>
      <c r="P51" s="5">
        <v>0</v>
      </c>
      <c r="Q51" s="5">
        <v>24</v>
      </c>
      <c r="R51" s="5">
        <v>0</v>
      </c>
      <c r="S51" s="9"/>
      <c r="T51" s="22"/>
      <c r="U51" s="9">
        <v>8</v>
      </c>
      <c r="V51" s="9"/>
      <c r="W51" s="46"/>
      <c r="X51" s="46"/>
      <c r="Y51" s="46"/>
      <c r="Z51" s="46"/>
      <c r="AA51" s="46"/>
      <c r="AB51" s="46"/>
    </row>
    <row r="52" spans="1:28">
      <c r="A52" s="39" t="s">
        <v>49</v>
      </c>
      <c r="B52" s="5">
        <v>5</v>
      </c>
      <c r="C52" s="5">
        <v>3</v>
      </c>
      <c r="D52" s="5">
        <v>3</v>
      </c>
      <c r="E52" s="5" t="s">
        <v>50</v>
      </c>
      <c r="F52" s="5">
        <v>5</v>
      </c>
      <c r="G52" s="5">
        <v>9</v>
      </c>
      <c r="H52" s="9"/>
      <c r="I52" s="9">
        <v>55.56</v>
      </c>
      <c r="J52" s="5"/>
      <c r="K52" s="5"/>
      <c r="L52" s="5">
        <v>2</v>
      </c>
      <c r="M52" s="4"/>
      <c r="N52" s="5">
        <v>33</v>
      </c>
      <c r="O52" s="5">
        <v>198</v>
      </c>
      <c r="P52" s="5">
        <v>2</v>
      </c>
      <c r="Q52" s="5">
        <v>172</v>
      </c>
      <c r="R52" s="5">
        <v>6</v>
      </c>
      <c r="S52" s="9">
        <v>28.67</v>
      </c>
      <c r="T52" s="22" t="s">
        <v>60</v>
      </c>
      <c r="U52" s="9">
        <v>5.21</v>
      </c>
      <c r="V52" s="9">
        <v>33</v>
      </c>
      <c r="W52" s="46"/>
      <c r="X52" s="46"/>
      <c r="Y52" s="46"/>
      <c r="Z52" s="46"/>
      <c r="AA52" s="46"/>
      <c r="AB52" s="46"/>
    </row>
    <row r="53" spans="1:28">
      <c r="A53" s="39" t="s">
        <v>51</v>
      </c>
      <c r="B53" s="5">
        <v>4</v>
      </c>
      <c r="C53" s="5">
        <v>3</v>
      </c>
      <c r="D53" s="5">
        <v>1</v>
      </c>
      <c r="E53" s="5">
        <v>46</v>
      </c>
      <c r="F53" s="5">
        <v>75</v>
      </c>
      <c r="G53" s="5">
        <v>70</v>
      </c>
      <c r="H53" s="9">
        <v>37.5</v>
      </c>
      <c r="I53" s="9">
        <v>107.14</v>
      </c>
      <c r="J53" s="5"/>
      <c r="K53" s="5"/>
      <c r="L53" s="5">
        <v>4</v>
      </c>
      <c r="M53" s="4"/>
      <c r="N53" s="5"/>
      <c r="O53" s="5"/>
      <c r="P53" s="5"/>
      <c r="Q53" s="5"/>
      <c r="R53" s="5"/>
      <c r="S53" s="9"/>
      <c r="T53" s="22"/>
      <c r="U53" s="9"/>
      <c r="V53" s="9"/>
      <c r="W53" s="46"/>
      <c r="X53" s="46"/>
      <c r="Y53" s="46"/>
      <c r="Z53" s="46"/>
      <c r="AA53" s="46"/>
      <c r="AB53" s="46"/>
    </row>
    <row r="54" spans="1:28">
      <c r="A54" s="39" t="s">
        <v>52</v>
      </c>
      <c r="B54" s="5">
        <v>2</v>
      </c>
      <c r="C54" s="5">
        <v>0</v>
      </c>
      <c r="D54" s="5"/>
      <c r="E54" s="5"/>
      <c r="F54" s="5"/>
      <c r="G54" s="5"/>
      <c r="H54" s="9"/>
      <c r="I54" s="9"/>
      <c r="J54" s="5"/>
      <c r="K54" s="5"/>
      <c r="L54" s="5"/>
      <c r="M54" s="4"/>
      <c r="N54" s="5">
        <v>10.4</v>
      </c>
      <c r="O54" s="5">
        <v>64</v>
      </c>
      <c r="P54" s="5">
        <v>0</v>
      </c>
      <c r="Q54" s="5">
        <v>72</v>
      </c>
      <c r="R54" s="5">
        <v>0</v>
      </c>
      <c r="S54" s="9"/>
      <c r="T54" s="22"/>
      <c r="U54" s="9">
        <v>6.75</v>
      </c>
      <c r="V54" s="9"/>
      <c r="W54" s="46"/>
      <c r="X54" s="46"/>
      <c r="Y54" s="46"/>
      <c r="Z54" s="46"/>
      <c r="AA54" s="46"/>
      <c r="AB54" s="46"/>
    </row>
    <row r="55" spans="1:28">
      <c r="A55" s="39" t="s">
        <v>21</v>
      </c>
      <c r="B55" s="5">
        <v>9</v>
      </c>
      <c r="C55" s="5">
        <v>9</v>
      </c>
      <c r="D55" s="5">
        <v>0</v>
      </c>
      <c r="E55" s="5">
        <v>119</v>
      </c>
      <c r="F55" s="5">
        <v>648</v>
      </c>
      <c r="G55" s="5">
        <v>841</v>
      </c>
      <c r="H55" s="9">
        <v>72</v>
      </c>
      <c r="I55" s="9">
        <v>77.05</v>
      </c>
      <c r="J55" s="5">
        <v>2</v>
      </c>
      <c r="K55" s="5">
        <v>5</v>
      </c>
      <c r="L55" s="5">
        <v>3</v>
      </c>
      <c r="M55" s="4"/>
      <c r="N55" s="5">
        <v>81.400000000000006</v>
      </c>
      <c r="O55" s="5">
        <v>490</v>
      </c>
      <c r="P55" s="5">
        <v>5</v>
      </c>
      <c r="Q55" s="5">
        <v>345</v>
      </c>
      <c r="R55" s="5">
        <v>15</v>
      </c>
      <c r="S55" s="9">
        <v>23</v>
      </c>
      <c r="T55" s="22" t="s">
        <v>61</v>
      </c>
      <c r="U55" s="9">
        <v>4.22</v>
      </c>
      <c r="V55" s="9">
        <v>32.659999999999997</v>
      </c>
      <c r="W55" s="46"/>
      <c r="X55" s="46"/>
      <c r="Y55" s="46"/>
      <c r="Z55" s="46"/>
      <c r="AA55" s="46"/>
      <c r="AB55" s="46"/>
    </row>
    <row r="56" spans="1:28">
      <c r="A56" s="39" t="s">
        <v>22</v>
      </c>
      <c r="B56" s="5">
        <v>9</v>
      </c>
      <c r="C56" s="5">
        <v>9</v>
      </c>
      <c r="D56" s="5">
        <v>0</v>
      </c>
      <c r="E56" s="5">
        <v>63</v>
      </c>
      <c r="F56" s="5">
        <v>217</v>
      </c>
      <c r="G56" s="5">
        <v>314</v>
      </c>
      <c r="H56" s="9">
        <v>24.11</v>
      </c>
      <c r="I56" s="9">
        <v>69.11</v>
      </c>
      <c r="J56" s="5"/>
      <c r="K56" s="5">
        <v>1</v>
      </c>
      <c r="L56" s="5">
        <v>5</v>
      </c>
      <c r="M56" s="4"/>
      <c r="N56" s="5"/>
      <c r="O56" s="5"/>
      <c r="P56" s="5"/>
      <c r="Q56" s="5"/>
      <c r="R56" s="5"/>
      <c r="S56" s="9"/>
      <c r="T56" s="22"/>
      <c r="U56" s="9"/>
      <c r="V56" s="9"/>
      <c r="W56" s="46"/>
      <c r="X56" s="46"/>
      <c r="Y56" s="46"/>
      <c r="Z56" s="46"/>
      <c r="AA56" s="46"/>
      <c r="AB56" s="46"/>
    </row>
    <row r="57" spans="1:28">
      <c r="A57" s="39" t="s">
        <v>23</v>
      </c>
      <c r="B57" s="5">
        <v>4</v>
      </c>
      <c r="C57" s="5">
        <v>2</v>
      </c>
      <c r="D57" s="5">
        <v>1</v>
      </c>
      <c r="E57" s="5" t="s">
        <v>53</v>
      </c>
      <c r="F57" s="5">
        <v>4</v>
      </c>
      <c r="G57" s="5">
        <v>6</v>
      </c>
      <c r="H57" s="9">
        <v>4</v>
      </c>
      <c r="I57" s="9">
        <v>66.67</v>
      </c>
      <c r="J57" s="5"/>
      <c r="K57" s="5"/>
      <c r="L57" s="5">
        <v>2</v>
      </c>
      <c r="M57" s="4"/>
      <c r="N57" s="5">
        <v>27</v>
      </c>
      <c r="O57" s="5">
        <v>162</v>
      </c>
      <c r="P57" s="5">
        <v>2</v>
      </c>
      <c r="Q57" s="5">
        <v>179</v>
      </c>
      <c r="R57" s="5">
        <v>6</v>
      </c>
      <c r="S57" s="9">
        <v>29.83</v>
      </c>
      <c r="T57" s="22" t="s">
        <v>37</v>
      </c>
      <c r="U57" s="9">
        <v>6.62</v>
      </c>
      <c r="V57" s="9">
        <v>27</v>
      </c>
      <c r="W57" s="46"/>
      <c r="X57" s="46"/>
      <c r="Y57" s="46"/>
      <c r="Z57" s="46"/>
      <c r="AA57" s="46"/>
      <c r="AB57" s="46"/>
    </row>
    <row r="58" spans="1:28">
      <c r="A58" s="39" t="s">
        <v>25</v>
      </c>
      <c r="B58" s="5">
        <v>9</v>
      </c>
      <c r="C58" s="5">
        <v>9</v>
      </c>
      <c r="D58" s="5">
        <v>2</v>
      </c>
      <c r="E58" s="5" t="s">
        <v>54</v>
      </c>
      <c r="F58" s="5">
        <v>283</v>
      </c>
      <c r="G58" s="5">
        <v>304</v>
      </c>
      <c r="H58" s="9">
        <v>40.43</v>
      </c>
      <c r="I58" s="9">
        <v>93.09</v>
      </c>
      <c r="J58" s="5"/>
      <c r="K58" s="5">
        <v>3</v>
      </c>
      <c r="L58" s="5">
        <v>2</v>
      </c>
      <c r="M58" s="4"/>
      <c r="N58" s="5"/>
      <c r="O58" s="5"/>
      <c r="P58" s="5"/>
      <c r="Q58" s="5"/>
      <c r="R58" s="5"/>
      <c r="S58" s="9"/>
      <c r="T58" s="22"/>
      <c r="U58" s="9"/>
      <c r="V58" s="9"/>
      <c r="W58" s="46"/>
      <c r="X58" s="46"/>
      <c r="Y58" s="46"/>
      <c r="Z58" s="46"/>
      <c r="AA58" s="46"/>
      <c r="AB58" s="46"/>
    </row>
    <row r="59" spans="1:28">
      <c r="A59" s="39" t="s">
        <v>28</v>
      </c>
      <c r="B59" s="5">
        <v>5</v>
      </c>
      <c r="C59" s="5">
        <v>5</v>
      </c>
      <c r="D59" s="5">
        <v>2</v>
      </c>
      <c r="E59" s="5" t="s">
        <v>55</v>
      </c>
      <c r="F59" s="5">
        <v>67</v>
      </c>
      <c r="G59" s="5">
        <v>59</v>
      </c>
      <c r="H59" s="9">
        <v>22.33</v>
      </c>
      <c r="I59" s="9">
        <v>113.56</v>
      </c>
      <c r="J59" s="5"/>
      <c r="K59" s="5"/>
      <c r="L59" s="5">
        <v>7</v>
      </c>
      <c r="M59" s="5"/>
      <c r="N59" s="5"/>
      <c r="O59" s="5"/>
      <c r="P59" s="5"/>
      <c r="Q59" s="5"/>
      <c r="R59" s="5"/>
      <c r="S59" s="9"/>
      <c r="T59" s="22"/>
      <c r="U59" s="9"/>
      <c r="V59" s="9"/>
      <c r="W59" s="46"/>
      <c r="X59" s="46"/>
      <c r="Y59" s="46"/>
      <c r="Z59" s="46"/>
      <c r="AA59" s="46"/>
      <c r="AB59" s="46"/>
    </row>
    <row r="60" spans="1:28">
      <c r="A60" s="42"/>
      <c r="B60" s="28"/>
      <c r="C60" s="28"/>
      <c r="D60" s="28"/>
      <c r="E60" s="28"/>
      <c r="F60" s="28"/>
      <c r="G60" s="28"/>
      <c r="H60" s="29"/>
      <c r="I60" s="29"/>
      <c r="J60" s="28"/>
      <c r="K60" s="28"/>
      <c r="L60" s="28"/>
      <c r="M60" s="28"/>
      <c r="N60" s="28"/>
      <c r="O60" s="28"/>
      <c r="P60" s="28"/>
      <c r="Q60" s="28"/>
      <c r="R60" s="28"/>
      <c r="S60" s="29"/>
      <c r="T60" s="30"/>
      <c r="U60" s="29"/>
      <c r="V60" s="29"/>
      <c r="W60" s="46"/>
      <c r="X60" s="46"/>
      <c r="Y60" s="46"/>
      <c r="Z60" s="46"/>
      <c r="AA60" s="46"/>
      <c r="AB60" s="46"/>
    </row>
    <row r="61" spans="1:28">
      <c r="A61" s="42"/>
      <c r="B61" s="28"/>
      <c r="C61" s="28"/>
      <c r="D61" s="28"/>
      <c r="E61" s="28"/>
      <c r="F61" s="28"/>
      <c r="G61" s="28"/>
      <c r="H61" s="29"/>
      <c r="I61" s="29"/>
      <c r="J61" s="28"/>
      <c r="K61" s="28"/>
      <c r="L61" s="28"/>
      <c r="M61" s="28"/>
      <c r="N61" s="28"/>
      <c r="O61" s="28"/>
      <c r="P61" s="28"/>
      <c r="Q61" s="28"/>
      <c r="R61" s="28"/>
      <c r="S61" s="29"/>
      <c r="T61" s="30"/>
      <c r="U61" s="29"/>
      <c r="V61" s="29"/>
      <c r="W61" s="46"/>
      <c r="X61" s="46"/>
      <c r="Y61" s="46"/>
      <c r="Z61" s="46"/>
      <c r="AA61" s="46"/>
      <c r="AB61" s="46"/>
    </row>
    <row r="62" spans="1:28">
      <c r="A62" s="57" t="s">
        <v>89</v>
      </c>
      <c r="B62" s="28"/>
      <c r="C62" s="28"/>
      <c r="D62" s="28"/>
      <c r="E62" s="28"/>
      <c r="F62" s="28"/>
      <c r="G62" s="28"/>
      <c r="H62" s="29"/>
      <c r="I62" s="29"/>
      <c r="J62" s="28"/>
      <c r="K62" s="28"/>
      <c r="L62" s="28"/>
      <c r="M62" s="28"/>
      <c r="N62" s="28"/>
      <c r="O62" s="28"/>
      <c r="P62" s="28"/>
      <c r="Q62" s="28"/>
      <c r="R62" s="28"/>
      <c r="S62" s="29"/>
      <c r="T62" s="30"/>
      <c r="U62" s="29"/>
      <c r="V62" s="29"/>
      <c r="W62" s="46"/>
      <c r="X62" s="46"/>
      <c r="Y62" s="46"/>
      <c r="Z62" s="46"/>
      <c r="AA62" s="46"/>
      <c r="AB62" s="46"/>
    </row>
    <row r="63" spans="1:28">
      <c r="A63" s="40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31" t="s">
        <v>7</v>
      </c>
      <c r="I63" s="31" t="s">
        <v>8</v>
      </c>
      <c r="J63" s="1">
        <v>100</v>
      </c>
      <c r="K63" s="1">
        <v>50</v>
      </c>
      <c r="L63" s="1" t="s">
        <v>9</v>
      </c>
      <c r="M63" s="1" t="s">
        <v>10</v>
      </c>
      <c r="N63" s="1" t="s">
        <v>30</v>
      </c>
      <c r="O63" s="1" t="s">
        <v>6</v>
      </c>
      <c r="P63" s="1" t="s">
        <v>31</v>
      </c>
      <c r="Q63" s="1" t="s">
        <v>5</v>
      </c>
      <c r="R63" s="1" t="s">
        <v>32</v>
      </c>
      <c r="S63" s="31" t="s">
        <v>7</v>
      </c>
      <c r="T63" s="32" t="s">
        <v>33</v>
      </c>
      <c r="U63" s="31" t="s">
        <v>34</v>
      </c>
      <c r="V63" s="31" t="s">
        <v>8</v>
      </c>
      <c r="W63" s="46"/>
      <c r="X63" s="46"/>
      <c r="Y63" s="46"/>
      <c r="Z63" s="46"/>
      <c r="AA63" s="46"/>
      <c r="AB63" s="46"/>
    </row>
    <row r="64" spans="1:28">
      <c r="A64" s="39" t="s">
        <v>12</v>
      </c>
      <c r="B64" s="5">
        <v>10</v>
      </c>
      <c r="C64" s="5">
        <v>7</v>
      </c>
      <c r="D64" s="5">
        <v>1</v>
      </c>
      <c r="E64" s="5">
        <v>16</v>
      </c>
      <c r="F64" s="5">
        <v>59</v>
      </c>
      <c r="G64" s="5">
        <v>55</v>
      </c>
      <c r="H64" s="9">
        <v>9.8333333333333339</v>
      </c>
      <c r="I64" s="9">
        <v>107.27272727272728</v>
      </c>
      <c r="J64" s="5"/>
      <c r="K64" s="5"/>
      <c r="L64" s="5">
        <v>2</v>
      </c>
      <c r="M64" s="5"/>
      <c r="N64" s="5">
        <v>77</v>
      </c>
      <c r="O64" s="5">
        <v>462</v>
      </c>
      <c r="P64" s="5">
        <v>1</v>
      </c>
      <c r="Q64" s="5">
        <v>376</v>
      </c>
      <c r="R64" s="5">
        <v>8</v>
      </c>
      <c r="S64" s="9">
        <v>47</v>
      </c>
      <c r="T64" s="22" t="s">
        <v>39</v>
      </c>
      <c r="U64" s="9">
        <v>4.883116883116883</v>
      </c>
      <c r="V64" s="9">
        <v>57.75</v>
      </c>
      <c r="W64" s="46"/>
      <c r="X64" s="46"/>
      <c r="Y64" s="46"/>
      <c r="Z64" s="46"/>
      <c r="AA64" s="46"/>
      <c r="AB64" s="46"/>
    </row>
    <row r="65" spans="1:28">
      <c r="A65" s="39" t="s">
        <v>45</v>
      </c>
      <c r="B65" s="5">
        <v>25</v>
      </c>
      <c r="C65" s="5">
        <v>6</v>
      </c>
      <c r="D65" s="5">
        <v>4</v>
      </c>
      <c r="E65" s="5" t="s">
        <v>81</v>
      </c>
      <c r="F65" s="5">
        <v>13</v>
      </c>
      <c r="G65" s="5">
        <v>32</v>
      </c>
      <c r="H65" s="9">
        <v>6.5</v>
      </c>
      <c r="I65" s="9">
        <v>40.625</v>
      </c>
      <c r="J65" s="5"/>
      <c r="K65" s="5"/>
      <c r="L65" s="5"/>
      <c r="M65" s="5"/>
      <c r="N65" s="5">
        <v>186.3</v>
      </c>
      <c r="O65" s="5">
        <v>1119</v>
      </c>
      <c r="P65" s="5">
        <v>7</v>
      </c>
      <c r="Q65" s="5">
        <v>1065</v>
      </c>
      <c r="R65" s="5">
        <v>31</v>
      </c>
      <c r="S65" s="9">
        <v>34.354838709677416</v>
      </c>
      <c r="T65" s="22" t="s">
        <v>82</v>
      </c>
      <c r="U65" s="9">
        <v>5.72</v>
      </c>
      <c r="V65" s="9">
        <v>36.096774193548384</v>
      </c>
      <c r="W65" s="46"/>
      <c r="X65" s="46"/>
      <c r="Y65" s="46"/>
      <c r="Z65" s="46"/>
      <c r="AA65" s="46"/>
      <c r="AB65" s="46"/>
    </row>
    <row r="66" spans="1:28">
      <c r="A66" s="39" t="s">
        <v>14</v>
      </c>
      <c r="B66" s="5">
        <v>12</v>
      </c>
      <c r="C66" s="5">
        <v>12</v>
      </c>
      <c r="D66" s="5">
        <v>1</v>
      </c>
      <c r="E66" s="5" t="s">
        <v>83</v>
      </c>
      <c r="F66" s="5">
        <v>380</v>
      </c>
      <c r="G66" s="5">
        <v>454</v>
      </c>
      <c r="H66" s="9">
        <v>34.545454545454547</v>
      </c>
      <c r="I66" s="9">
        <v>83.70044052863436</v>
      </c>
      <c r="J66" s="5"/>
      <c r="K66" s="5">
        <v>4</v>
      </c>
      <c r="L66" s="5">
        <v>4</v>
      </c>
      <c r="M66" s="5"/>
      <c r="N66" s="5"/>
      <c r="O66" s="5"/>
      <c r="P66" s="5"/>
      <c r="Q66" s="5"/>
      <c r="R66" s="5"/>
      <c r="S66" s="9"/>
      <c r="T66" s="22"/>
      <c r="U66" s="9"/>
      <c r="V66" s="9"/>
      <c r="W66" s="46"/>
      <c r="X66" s="46"/>
      <c r="Y66" s="46"/>
      <c r="Z66" s="46"/>
      <c r="AA66" s="46"/>
      <c r="AB66" s="46"/>
    </row>
    <row r="67" spans="1:28">
      <c r="A67" s="39" t="s">
        <v>15</v>
      </c>
      <c r="B67" s="5">
        <v>5</v>
      </c>
      <c r="C67" s="5">
        <v>1</v>
      </c>
      <c r="D67" s="5">
        <v>0</v>
      </c>
      <c r="E67" s="5">
        <v>13</v>
      </c>
      <c r="F67" s="5">
        <v>13</v>
      </c>
      <c r="G67" s="5">
        <v>7</v>
      </c>
      <c r="H67" s="9">
        <v>13</v>
      </c>
      <c r="I67" s="9">
        <v>185.71428571428572</v>
      </c>
      <c r="J67" s="5"/>
      <c r="K67" s="5"/>
      <c r="L67" s="5">
        <v>1</v>
      </c>
      <c r="M67" s="5"/>
      <c r="N67" s="5">
        <v>44.5</v>
      </c>
      <c r="O67" s="5">
        <v>269</v>
      </c>
      <c r="P67" s="5">
        <v>2</v>
      </c>
      <c r="Q67" s="5">
        <v>200</v>
      </c>
      <c r="R67" s="5">
        <v>12</v>
      </c>
      <c r="S67" s="9">
        <v>16.666666666666668</v>
      </c>
      <c r="T67" s="22" t="s">
        <v>57</v>
      </c>
      <c r="U67" s="9">
        <v>4.46</v>
      </c>
      <c r="V67" s="9">
        <v>22.416666666666668</v>
      </c>
      <c r="W67" s="46"/>
      <c r="X67" s="46"/>
      <c r="Y67" s="46"/>
      <c r="Z67" s="46"/>
      <c r="AA67" s="46"/>
      <c r="AB67" s="46"/>
    </row>
    <row r="68" spans="1:28">
      <c r="A68" s="39" t="s">
        <v>16</v>
      </c>
      <c r="B68" s="5">
        <v>36</v>
      </c>
      <c r="C68" s="5">
        <v>29</v>
      </c>
      <c r="D68" s="5">
        <v>6</v>
      </c>
      <c r="E68" s="5" t="s">
        <v>47</v>
      </c>
      <c r="F68" s="5">
        <v>620</v>
      </c>
      <c r="G68" s="5">
        <v>698</v>
      </c>
      <c r="H68" s="9">
        <v>26.956521739130434</v>
      </c>
      <c r="I68" s="9">
        <v>88.825214899713473</v>
      </c>
      <c r="J68" s="5"/>
      <c r="K68" s="5">
        <v>3</v>
      </c>
      <c r="L68" s="5">
        <v>9</v>
      </c>
      <c r="M68" s="5"/>
      <c r="N68" s="5">
        <v>226</v>
      </c>
      <c r="O68" s="5">
        <v>1356</v>
      </c>
      <c r="P68" s="5">
        <v>13</v>
      </c>
      <c r="Q68" s="5">
        <v>1189</v>
      </c>
      <c r="R68" s="5">
        <v>36</v>
      </c>
      <c r="S68" s="9">
        <v>33.027777777777779</v>
      </c>
      <c r="T68" s="22" t="s">
        <v>84</v>
      </c>
      <c r="U68" s="9">
        <v>5.2610619469026547</v>
      </c>
      <c r="V68" s="9">
        <v>37.666666666666664</v>
      </c>
      <c r="W68" s="46"/>
      <c r="X68" s="46"/>
      <c r="Y68" s="46"/>
      <c r="Z68" s="46"/>
      <c r="AA68" s="46"/>
      <c r="AB68" s="46"/>
    </row>
    <row r="69" spans="1:28">
      <c r="A69" s="39" t="s">
        <v>17</v>
      </c>
      <c r="B69" s="5">
        <v>21</v>
      </c>
      <c r="C69" s="5">
        <v>16</v>
      </c>
      <c r="D69" s="5">
        <v>4</v>
      </c>
      <c r="E69" s="5">
        <v>48</v>
      </c>
      <c r="F69" s="5">
        <v>176</v>
      </c>
      <c r="G69" s="5">
        <v>144</v>
      </c>
      <c r="H69" s="9">
        <v>14.666666666666666</v>
      </c>
      <c r="I69" s="9">
        <v>122.22222222222223</v>
      </c>
      <c r="J69" s="5"/>
      <c r="K69" s="5"/>
      <c r="L69" s="5">
        <v>6</v>
      </c>
      <c r="M69" s="5"/>
      <c r="N69" s="5">
        <v>113.4</v>
      </c>
      <c r="O69" s="5">
        <v>682</v>
      </c>
      <c r="P69" s="5">
        <v>0</v>
      </c>
      <c r="Q69" s="5">
        <v>687</v>
      </c>
      <c r="R69" s="5">
        <v>22</v>
      </c>
      <c r="S69" s="9">
        <v>31.227272727272727</v>
      </c>
      <c r="T69" s="22" t="s">
        <v>85</v>
      </c>
      <c r="U69" s="9">
        <v>6.0582010582010577</v>
      </c>
      <c r="V69" s="9">
        <v>31</v>
      </c>
      <c r="W69" s="46"/>
      <c r="X69" s="46"/>
      <c r="Y69" s="46"/>
      <c r="Z69" s="46"/>
      <c r="AA69" s="46"/>
      <c r="AB69" s="46"/>
    </row>
    <row r="70" spans="1:28">
      <c r="A70" s="39" t="s">
        <v>18</v>
      </c>
      <c r="B70" s="5">
        <v>66</v>
      </c>
      <c r="C70" s="5">
        <v>62</v>
      </c>
      <c r="D70" s="5">
        <v>5</v>
      </c>
      <c r="E70" s="5" t="s">
        <v>86</v>
      </c>
      <c r="F70" s="5">
        <v>2096</v>
      </c>
      <c r="G70" s="5">
        <v>2745</v>
      </c>
      <c r="H70" s="9">
        <v>36.771929824561404</v>
      </c>
      <c r="I70" s="9">
        <v>76.357012750455382</v>
      </c>
      <c r="J70" s="5">
        <v>2</v>
      </c>
      <c r="K70" s="5">
        <v>16</v>
      </c>
      <c r="L70" s="5">
        <v>32</v>
      </c>
      <c r="M70" s="5"/>
      <c r="N70" s="5">
        <v>3</v>
      </c>
      <c r="O70" s="5">
        <v>18</v>
      </c>
      <c r="P70" s="5">
        <v>0</v>
      </c>
      <c r="Q70" s="5">
        <v>25</v>
      </c>
      <c r="R70" s="5">
        <v>0</v>
      </c>
      <c r="S70" s="9"/>
      <c r="T70" s="22"/>
      <c r="U70" s="9">
        <v>8.33</v>
      </c>
      <c r="V70" s="9"/>
      <c r="W70" s="46"/>
      <c r="X70" s="46"/>
      <c r="Y70" s="46"/>
      <c r="Z70" s="46"/>
      <c r="AA70" s="46"/>
      <c r="AB70" s="46"/>
    </row>
    <row r="71" spans="1:28">
      <c r="A71" s="39" t="s">
        <v>19</v>
      </c>
      <c r="B71" s="5">
        <v>24</v>
      </c>
      <c r="C71" s="5">
        <v>18</v>
      </c>
      <c r="D71" s="5">
        <v>8</v>
      </c>
      <c r="E71" s="5">
        <v>33</v>
      </c>
      <c r="F71" s="5">
        <v>190</v>
      </c>
      <c r="G71" s="5">
        <v>144</v>
      </c>
      <c r="H71" s="9">
        <v>19</v>
      </c>
      <c r="I71" s="9">
        <v>131.94444444444443</v>
      </c>
      <c r="J71" s="5"/>
      <c r="K71" s="5"/>
      <c r="L71" s="5">
        <v>5</v>
      </c>
      <c r="M71" s="5"/>
      <c r="N71" s="5">
        <v>182</v>
      </c>
      <c r="O71" s="5">
        <v>1092</v>
      </c>
      <c r="P71" s="5">
        <v>8</v>
      </c>
      <c r="Q71" s="5">
        <v>979</v>
      </c>
      <c r="R71" s="5">
        <v>21</v>
      </c>
      <c r="S71" s="9">
        <v>46.61904761904762</v>
      </c>
      <c r="T71" s="22" t="s">
        <v>87</v>
      </c>
      <c r="U71" s="9">
        <v>5.3791208791208796</v>
      </c>
      <c r="V71" s="9">
        <v>52</v>
      </c>
      <c r="W71" s="46"/>
      <c r="X71" s="46"/>
      <c r="Y71" s="46"/>
      <c r="Z71" s="46"/>
      <c r="AA71" s="46"/>
      <c r="AB71" s="46"/>
    </row>
    <row r="72" spans="1:28">
      <c r="A72" s="39" t="s">
        <v>49</v>
      </c>
      <c r="B72" s="5">
        <v>5</v>
      </c>
      <c r="C72" s="5">
        <v>3</v>
      </c>
      <c r="D72" s="5">
        <v>3</v>
      </c>
      <c r="E72" s="5" t="s">
        <v>50</v>
      </c>
      <c r="F72" s="5">
        <v>5</v>
      </c>
      <c r="G72" s="5">
        <v>9</v>
      </c>
      <c r="H72" s="9"/>
      <c r="I72" s="9">
        <v>55.555555555555557</v>
      </c>
      <c r="J72" s="5"/>
      <c r="K72" s="5"/>
      <c r="L72" s="5">
        <v>2</v>
      </c>
      <c r="M72" s="5"/>
      <c r="N72" s="5">
        <v>33</v>
      </c>
      <c r="O72" s="5">
        <v>198</v>
      </c>
      <c r="P72" s="5">
        <v>2</v>
      </c>
      <c r="Q72" s="5">
        <v>172</v>
      </c>
      <c r="R72" s="5">
        <v>6</v>
      </c>
      <c r="S72" s="9">
        <v>28.666666666666668</v>
      </c>
      <c r="T72" s="22" t="s">
        <v>60</v>
      </c>
      <c r="U72" s="9">
        <v>5.2121212121212119</v>
      </c>
      <c r="V72" s="9">
        <v>33</v>
      </c>
      <c r="W72" s="46"/>
      <c r="X72" s="46"/>
      <c r="Y72" s="46"/>
      <c r="Z72" s="46"/>
      <c r="AA72" s="46"/>
      <c r="AB72" s="46"/>
    </row>
    <row r="73" spans="1:28">
      <c r="A73" s="39" t="s">
        <v>51</v>
      </c>
      <c r="B73" s="5">
        <v>4</v>
      </c>
      <c r="C73" s="5">
        <v>3</v>
      </c>
      <c r="D73" s="5">
        <v>1</v>
      </c>
      <c r="E73" s="5">
        <v>46</v>
      </c>
      <c r="F73" s="5">
        <v>75</v>
      </c>
      <c r="G73" s="5">
        <v>70</v>
      </c>
      <c r="H73" s="9">
        <v>37.5</v>
      </c>
      <c r="I73" s="9">
        <v>107.14285714285714</v>
      </c>
      <c r="J73" s="5"/>
      <c r="K73" s="5"/>
      <c r="L73" s="5">
        <v>4</v>
      </c>
      <c r="M73" s="5"/>
      <c r="N73" s="5"/>
      <c r="O73" s="5"/>
      <c r="P73" s="5"/>
      <c r="Q73" s="5"/>
      <c r="R73" s="5"/>
      <c r="S73" s="9"/>
      <c r="T73" s="22"/>
      <c r="U73" s="9"/>
      <c r="V73" s="9"/>
      <c r="W73" s="46"/>
      <c r="X73" s="46"/>
      <c r="Y73" s="46"/>
      <c r="Z73" s="46"/>
      <c r="AA73" s="46"/>
      <c r="AB73" s="46"/>
    </row>
    <row r="74" spans="1:28">
      <c r="A74" s="39" t="s">
        <v>52</v>
      </c>
      <c r="B74" s="5">
        <v>2</v>
      </c>
      <c r="C74" s="5">
        <v>0</v>
      </c>
      <c r="D74" s="5"/>
      <c r="E74" s="5"/>
      <c r="F74" s="5"/>
      <c r="G74" s="5"/>
      <c r="H74" s="9"/>
      <c r="I74" s="9"/>
      <c r="J74" s="5"/>
      <c r="K74" s="5"/>
      <c r="L74" s="5"/>
      <c r="M74" s="5"/>
      <c r="N74" s="5">
        <v>10.4</v>
      </c>
      <c r="O74" s="5">
        <v>64</v>
      </c>
      <c r="P74" s="5">
        <v>0</v>
      </c>
      <c r="Q74" s="5">
        <v>72</v>
      </c>
      <c r="R74" s="5">
        <v>0</v>
      </c>
      <c r="S74" s="9"/>
      <c r="T74" s="22"/>
      <c r="U74" s="9">
        <v>6.75</v>
      </c>
      <c r="V74" s="9"/>
      <c r="W74" s="46"/>
      <c r="X74" s="46"/>
      <c r="Y74" s="46"/>
      <c r="Z74" s="46"/>
      <c r="AA74" s="46"/>
      <c r="AB74" s="46"/>
    </row>
    <row r="75" spans="1:28">
      <c r="A75" s="39" t="s">
        <v>21</v>
      </c>
      <c r="B75" s="5">
        <v>18</v>
      </c>
      <c r="C75" s="5">
        <v>18</v>
      </c>
      <c r="D75" s="5">
        <v>0</v>
      </c>
      <c r="E75" s="5">
        <v>132</v>
      </c>
      <c r="F75" s="5">
        <v>975</v>
      </c>
      <c r="G75" s="5">
        <v>1211</v>
      </c>
      <c r="H75" s="9">
        <v>54.166666666666664</v>
      </c>
      <c r="I75" s="9">
        <v>80.511973575557391</v>
      </c>
      <c r="J75" s="5">
        <v>3</v>
      </c>
      <c r="K75" s="5">
        <v>7</v>
      </c>
      <c r="L75" s="5">
        <v>10</v>
      </c>
      <c r="M75" s="5"/>
      <c r="N75" s="5">
        <v>132.4</v>
      </c>
      <c r="O75" s="5">
        <v>796</v>
      </c>
      <c r="P75" s="5">
        <v>5</v>
      </c>
      <c r="Q75" s="5">
        <v>603</v>
      </c>
      <c r="R75" s="5">
        <v>18</v>
      </c>
      <c r="S75" s="9">
        <v>33.5</v>
      </c>
      <c r="T75" s="22" t="s">
        <v>61</v>
      </c>
      <c r="U75" s="9">
        <v>4.5543806646525677</v>
      </c>
      <c r="V75" s="9">
        <v>44.13333333333334</v>
      </c>
      <c r="W75" s="46"/>
      <c r="X75" s="46"/>
      <c r="Y75" s="46"/>
      <c r="Z75" s="46"/>
      <c r="AA75" s="46"/>
      <c r="AB75" s="46"/>
    </row>
    <row r="76" spans="1:28">
      <c r="A76" s="39" t="s">
        <v>22</v>
      </c>
      <c r="B76" s="5">
        <v>92</v>
      </c>
      <c r="C76" s="5">
        <v>92</v>
      </c>
      <c r="D76" s="5">
        <v>6</v>
      </c>
      <c r="E76" s="5">
        <v>150</v>
      </c>
      <c r="F76" s="5">
        <v>3470</v>
      </c>
      <c r="G76" s="5">
        <v>4854</v>
      </c>
      <c r="H76" s="9">
        <v>40.348837209302324</v>
      </c>
      <c r="I76" s="9">
        <v>71.487433044911413</v>
      </c>
      <c r="J76" s="5">
        <v>8</v>
      </c>
      <c r="K76" s="5">
        <v>18</v>
      </c>
      <c r="L76" s="5">
        <v>52</v>
      </c>
      <c r="M76" s="5">
        <v>2</v>
      </c>
      <c r="N76" s="5"/>
      <c r="O76" s="5"/>
      <c r="P76" s="5"/>
      <c r="Q76" s="5"/>
      <c r="R76" s="5"/>
      <c r="S76" s="9"/>
      <c r="T76" s="22"/>
      <c r="U76" s="9"/>
      <c r="V76" s="9"/>
      <c r="W76" s="46"/>
      <c r="X76" s="46"/>
      <c r="Y76" s="46"/>
      <c r="Z76" s="46"/>
      <c r="AA76" s="46"/>
      <c r="AB76" s="46"/>
    </row>
    <row r="77" spans="1:28">
      <c r="A77" s="39" t="s">
        <v>23</v>
      </c>
      <c r="B77" s="5">
        <v>4</v>
      </c>
      <c r="C77" s="5">
        <v>2</v>
      </c>
      <c r="D77" s="5">
        <v>1</v>
      </c>
      <c r="E77" s="5" t="s">
        <v>53</v>
      </c>
      <c r="F77" s="5">
        <v>4</v>
      </c>
      <c r="G77" s="5">
        <v>6</v>
      </c>
      <c r="H77" s="9">
        <v>4</v>
      </c>
      <c r="I77" s="9">
        <v>66.666666666666657</v>
      </c>
      <c r="J77" s="5"/>
      <c r="K77" s="5"/>
      <c r="L77" s="5">
        <v>2</v>
      </c>
      <c r="M77" s="5"/>
      <c r="N77" s="5">
        <v>27</v>
      </c>
      <c r="O77" s="5">
        <v>162</v>
      </c>
      <c r="P77" s="5">
        <v>2</v>
      </c>
      <c r="Q77" s="5">
        <v>179</v>
      </c>
      <c r="R77" s="5">
        <v>6</v>
      </c>
      <c r="S77" s="9">
        <v>29.833333333333332</v>
      </c>
      <c r="T77" s="22" t="s">
        <v>37</v>
      </c>
      <c r="U77" s="9">
        <v>6.62</v>
      </c>
      <c r="V77" s="9">
        <v>27</v>
      </c>
      <c r="W77" s="46"/>
      <c r="X77" s="46"/>
      <c r="Y77" s="46"/>
      <c r="Z77" s="46"/>
      <c r="AA77" s="46"/>
      <c r="AB77" s="46"/>
    </row>
    <row r="78" spans="1:28">
      <c r="A78" s="39" t="s">
        <v>25</v>
      </c>
      <c r="B78" s="5">
        <v>91</v>
      </c>
      <c r="C78" s="5">
        <v>90</v>
      </c>
      <c r="D78" s="5">
        <v>7</v>
      </c>
      <c r="E78" s="5">
        <v>120</v>
      </c>
      <c r="F78" s="5">
        <v>2884</v>
      </c>
      <c r="G78" s="5">
        <v>3960</v>
      </c>
      <c r="H78" s="9">
        <v>34.746987951807228</v>
      </c>
      <c r="I78" s="9">
        <v>72.828282828282838</v>
      </c>
      <c r="J78" s="5">
        <v>4</v>
      </c>
      <c r="K78" s="5">
        <v>14</v>
      </c>
      <c r="L78" s="5">
        <v>16</v>
      </c>
      <c r="M78" s="5"/>
      <c r="N78" s="5">
        <v>6</v>
      </c>
      <c r="O78" s="5">
        <v>36</v>
      </c>
      <c r="P78" s="5">
        <v>0</v>
      </c>
      <c r="Q78" s="5">
        <v>51</v>
      </c>
      <c r="R78" s="5">
        <v>2</v>
      </c>
      <c r="S78" s="9">
        <v>25.5</v>
      </c>
      <c r="T78" s="22" t="s">
        <v>88</v>
      </c>
      <c r="U78" s="9">
        <v>8.5</v>
      </c>
      <c r="V78" s="9">
        <v>18</v>
      </c>
      <c r="W78" s="46"/>
      <c r="X78" s="46"/>
      <c r="Y78" s="46"/>
      <c r="Z78" s="46"/>
      <c r="AA78" s="46"/>
      <c r="AB78" s="46"/>
    </row>
    <row r="79" spans="1:28">
      <c r="A79" s="39" t="s">
        <v>28</v>
      </c>
      <c r="B79" s="5">
        <v>5</v>
      </c>
      <c r="C79" s="5">
        <v>5</v>
      </c>
      <c r="D79" s="5">
        <v>2</v>
      </c>
      <c r="E79" s="5" t="s">
        <v>55</v>
      </c>
      <c r="F79" s="5">
        <v>67</v>
      </c>
      <c r="G79" s="5">
        <v>59</v>
      </c>
      <c r="H79" s="9">
        <v>22.333333333333332</v>
      </c>
      <c r="I79" s="9">
        <v>113.55932203389831</v>
      </c>
      <c r="J79" s="5"/>
      <c r="K79" s="5"/>
      <c r="L79" s="5">
        <v>7</v>
      </c>
      <c r="M79" s="5"/>
      <c r="N79" s="5"/>
      <c r="O79" s="5"/>
      <c r="P79" s="5"/>
      <c r="Q79" s="5"/>
      <c r="R79" s="5"/>
      <c r="S79" s="9"/>
      <c r="T79" s="22"/>
      <c r="U79" s="9"/>
      <c r="V79" s="9"/>
      <c r="W79" s="46"/>
      <c r="X79" s="46"/>
      <c r="Y79" s="46"/>
      <c r="Z79" s="46"/>
      <c r="AA79" s="46"/>
      <c r="AB79" s="46"/>
    </row>
    <row r="80" spans="1:28">
      <c r="A80" s="42"/>
      <c r="B80" s="28"/>
      <c r="C80" s="28"/>
      <c r="D80" s="28"/>
      <c r="E80" s="28"/>
      <c r="F80" s="28"/>
      <c r="G80" s="28"/>
      <c r="H80" s="29"/>
      <c r="I80" s="29"/>
      <c r="J80" s="28"/>
      <c r="K80" s="28"/>
      <c r="L80" s="28"/>
      <c r="M80" s="28"/>
      <c r="N80" s="28"/>
      <c r="O80" s="28"/>
      <c r="P80" s="28"/>
      <c r="Q80" s="28"/>
      <c r="R80" s="28"/>
      <c r="S80" s="29"/>
      <c r="T80" s="30"/>
      <c r="U80" s="29"/>
      <c r="V80" s="29"/>
      <c r="W80" s="46"/>
      <c r="X80" s="46"/>
      <c r="Y80" s="46"/>
      <c r="Z80" s="46"/>
      <c r="AA80" s="46"/>
      <c r="AB80" s="46"/>
    </row>
    <row r="81" spans="1:28">
      <c r="A81" s="42"/>
      <c r="B81" s="28"/>
      <c r="C81" s="28"/>
      <c r="D81" s="28"/>
      <c r="E81" s="28"/>
      <c r="F81" s="28"/>
      <c r="G81" s="28"/>
      <c r="H81" s="29"/>
      <c r="I81" s="29"/>
      <c r="J81" s="28"/>
      <c r="K81" s="28"/>
      <c r="L81" s="28"/>
      <c r="M81" s="28"/>
      <c r="N81" s="28"/>
      <c r="O81" s="28"/>
      <c r="P81" s="28"/>
      <c r="Q81" s="28"/>
      <c r="R81" s="28"/>
      <c r="S81" s="29"/>
      <c r="T81" s="30"/>
      <c r="U81" s="29"/>
      <c r="V81" s="29"/>
      <c r="W81" s="46"/>
      <c r="X81" s="46"/>
      <c r="Y81" s="46"/>
      <c r="Z81" s="46"/>
      <c r="AA81" s="46"/>
      <c r="AB81" s="46"/>
    </row>
    <row r="82" spans="1:28">
      <c r="A82" s="57" t="s">
        <v>70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46"/>
      <c r="Y82" s="46"/>
      <c r="Z82" s="46"/>
      <c r="AA82" s="46"/>
      <c r="AB82" s="46"/>
    </row>
    <row r="83" spans="1:28">
      <c r="A83" s="57" t="s">
        <v>29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46"/>
      <c r="Y83" s="46"/>
      <c r="Z83" s="46"/>
      <c r="AA83" s="46"/>
      <c r="AB83" s="46"/>
    </row>
    <row r="84" spans="1:28">
      <c r="A84" s="40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>
        <v>100</v>
      </c>
      <c r="K84" s="1">
        <v>50</v>
      </c>
      <c r="L84" s="1" t="s">
        <v>9</v>
      </c>
      <c r="M84" s="1" t="s">
        <v>30</v>
      </c>
      <c r="N84" s="1" t="s">
        <v>6</v>
      </c>
      <c r="O84" s="1" t="s">
        <v>31</v>
      </c>
      <c r="P84" s="1" t="s">
        <v>5</v>
      </c>
      <c r="Q84" s="1" t="s">
        <v>32</v>
      </c>
      <c r="R84" s="1" t="s">
        <v>7</v>
      </c>
      <c r="S84" s="1" t="s">
        <v>33</v>
      </c>
      <c r="T84" s="1" t="s">
        <v>62</v>
      </c>
      <c r="U84" s="1" t="s">
        <v>34</v>
      </c>
      <c r="V84" s="1" t="s">
        <v>8</v>
      </c>
      <c r="W84" s="46"/>
      <c r="X84" s="46"/>
      <c r="Y84" s="46"/>
      <c r="Z84" s="46"/>
      <c r="AA84" s="46"/>
      <c r="AB84" s="46"/>
    </row>
    <row r="85" spans="1:28">
      <c r="A85" s="39" t="s">
        <v>12</v>
      </c>
      <c r="B85" s="5">
        <v>9</v>
      </c>
      <c r="C85" s="5">
        <v>11</v>
      </c>
      <c r="D85" s="5">
        <v>3</v>
      </c>
      <c r="E85" s="5">
        <v>51</v>
      </c>
      <c r="F85" s="5">
        <v>260</v>
      </c>
      <c r="G85" s="5">
        <v>470</v>
      </c>
      <c r="H85" s="9">
        <v>32.5</v>
      </c>
      <c r="I85" s="9">
        <v>55.32</v>
      </c>
      <c r="J85" s="5"/>
      <c r="K85" s="5">
        <v>1</v>
      </c>
      <c r="L85" s="5">
        <v>8</v>
      </c>
      <c r="M85" s="5">
        <v>359.4</v>
      </c>
      <c r="N85" s="5">
        <v>2158</v>
      </c>
      <c r="O85" s="5">
        <v>41</v>
      </c>
      <c r="P85" s="5">
        <v>1076</v>
      </c>
      <c r="Q85" s="5">
        <v>37</v>
      </c>
      <c r="R85" s="9">
        <v>29.08</v>
      </c>
      <c r="S85" s="22" t="s">
        <v>110</v>
      </c>
      <c r="T85" s="5">
        <v>2</v>
      </c>
      <c r="U85" s="5">
        <v>2.99</v>
      </c>
      <c r="V85" s="5">
        <v>58.32</v>
      </c>
      <c r="W85" s="46"/>
      <c r="X85" s="46"/>
      <c r="Y85" s="46"/>
      <c r="Z85" s="46"/>
      <c r="AA85" s="46"/>
      <c r="AB85" s="46"/>
    </row>
    <row r="86" spans="1:28">
      <c r="A86" s="39" t="s">
        <v>14</v>
      </c>
      <c r="B86" s="5">
        <v>8</v>
      </c>
      <c r="C86" s="5">
        <v>14</v>
      </c>
      <c r="D86" s="5">
        <v>3</v>
      </c>
      <c r="E86" s="5" t="s">
        <v>63</v>
      </c>
      <c r="F86" s="5">
        <v>544</v>
      </c>
      <c r="G86" s="5">
        <v>937</v>
      </c>
      <c r="H86" s="9">
        <v>49.45</v>
      </c>
      <c r="I86" s="9">
        <v>58.06</v>
      </c>
      <c r="J86" s="5">
        <v>1</v>
      </c>
      <c r="K86" s="5">
        <v>2</v>
      </c>
      <c r="L86" s="5">
        <v>12</v>
      </c>
      <c r="M86" s="5"/>
      <c r="N86" s="5"/>
      <c r="O86" s="5"/>
      <c r="P86" s="5"/>
      <c r="Q86" s="5"/>
      <c r="R86" s="9"/>
      <c r="S86" s="22"/>
      <c r="T86" s="5"/>
      <c r="U86" s="5"/>
      <c r="V86" s="5"/>
      <c r="W86" s="46"/>
      <c r="X86" s="46"/>
      <c r="Y86" s="46"/>
      <c r="Z86" s="46"/>
      <c r="AA86" s="46"/>
      <c r="AB86" s="46"/>
    </row>
    <row r="87" spans="1:28">
      <c r="A87" s="39" t="s">
        <v>15</v>
      </c>
      <c r="B87" s="33">
        <v>1</v>
      </c>
      <c r="C87" s="33">
        <v>1</v>
      </c>
      <c r="D87" s="33">
        <v>0</v>
      </c>
      <c r="E87" s="33">
        <v>13</v>
      </c>
      <c r="F87" s="33">
        <v>13</v>
      </c>
      <c r="G87" s="33">
        <v>24</v>
      </c>
      <c r="H87" s="9">
        <v>13</v>
      </c>
      <c r="I87" s="9">
        <v>54.17</v>
      </c>
      <c r="J87" s="34"/>
      <c r="K87" s="34"/>
      <c r="L87" s="34"/>
      <c r="M87" s="34">
        <v>26.1</v>
      </c>
      <c r="N87" s="34">
        <v>157</v>
      </c>
      <c r="O87" s="33">
        <v>11</v>
      </c>
      <c r="P87" s="33">
        <v>55</v>
      </c>
      <c r="Q87" s="33">
        <v>6</v>
      </c>
      <c r="R87" s="9">
        <v>9.17</v>
      </c>
      <c r="S87" s="22" t="s">
        <v>93</v>
      </c>
      <c r="T87" s="5"/>
      <c r="U87" s="5">
        <v>2.11</v>
      </c>
      <c r="V87" s="5">
        <v>26.17</v>
      </c>
      <c r="W87" s="46"/>
      <c r="X87" s="46"/>
      <c r="Y87" s="46"/>
      <c r="Z87" s="46"/>
      <c r="AA87" s="46"/>
      <c r="AB87" s="46"/>
    </row>
    <row r="88" spans="1:28">
      <c r="A88" s="39" t="s">
        <v>16</v>
      </c>
      <c r="B88" s="5">
        <v>9</v>
      </c>
      <c r="C88" s="5">
        <v>13</v>
      </c>
      <c r="D88" s="5">
        <v>2</v>
      </c>
      <c r="E88" s="5">
        <v>118</v>
      </c>
      <c r="F88" s="5">
        <v>365</v>
      </c>
      <c r="G88" s="5">
        <v>729</v>
      </c>
      <c r="H88" s="9">
        <v>33.08</v>
      </c>
      <c r="I88" s="9">
        <v>50.07</v>
      </c>
      <c r="J88" s="5">
        <v>1</v>
      </c>
      <c r="K88" s="5">
        <v>2</v>
      </c>
      <c r="L88" s="5">
        <v>3</v>
      </c>
      <c r="M88" s="5">
        <v>279.10000000000002</v>
      </c>
      <c r="N88" s="5">
        <v>1675</v>
      </c>
      <c r="O88" s="5">
        <v>65</v>
      </c>
      <c r="P88" s="5">
        <v>660</v>
      </c>
      <c r="Q88" s="5">
        <v>29</v>
      </c>
      <c r="R88" s="9">
        <v>22.76</v>
      </c>
      <c r="S88" s="22" t="s">
        <v>94</v>
      </c>
      <c r="T88" s="5">
        <v>1</v>
      </c>
      <c r="U88" s="5">
        <v>2.36</v>
      </c>
      <c r="V88" s="5">
        <v>57.76</v>
      </c>
      <c r="W88" s="46"/>
      <c r="X88" s="46"/>
      <c r="Y88" s="46"/>
      <c r="Z88" s="46"/>
      <c r="AA88" s="46"/>
      <c r="AB88" s="46"/>
    </row>
    <row r="89" spans="1:28">
      <c r="A89" s="39" t="s">
        <v>18</v>
      </c>
      <c r="B89" s="5">
        <v>9</v>
      </c>
      <c r="C89" s="5">
        <v>15</v>
      </c>
      <c r="D89" s="5">
        <v>0</v>
      </c>
      <c r="E89" s="5">
        <v>66</v>
      </c>
      <c r="F89" s="5">
        <v>480</v>
      </c>
      <c r="G89" s="5">
        <v>960</v>
      </c>
      <c r="H89" s="9">
        <v>32</v>
      </c>
      <c r="I89" s="9">
        <v>50</v>
      </c>
      <c r="J89" s="5"/>
      <c r="K89" s="5">
        <v>4</v>
      </c>
      <c r="L89" s="5">
        <v>4</v>
      </c>
      <c r="M89" s="5">
        <v>3</v>
      </c>
      <c r="N89" s="5">
        <v>18</v>
      </c>
      <c r="O89" s="5">
        <v>0</v>
      </c>
      <c r="P89" s="5">
        <v>16</v>
      </c>
      <c r="Q89" s="5">
        <v>0</v>
      </c>
      <c r="R89" s="9"/>
      <c r="S89" s="22"/>
      <c r="T89" s="5"/>
      <c r="U89" s="5">
        <v>5.33</v>
      </c>
      <c r="V89" s="5"/>
      <c r="W89" s="46"/>
      <c r="X89" s="46"/>
      <c r="Y89" s="46"/>
      <c r="Z89" s="46"/>
      <c r="AA89" s="46"/>
      <c r="AB89" s="46"/>
    </row>
    <row r="90" spans="1:28">
      <c r="A90" s="39" t="s">
        <v>64</v>
      </c>
      <c r="B90" s="5">
        <v>3</v>
      </c>
      <c r="C90" s="5">
        <v>4</v>
      </c>
      <c r="D90" s="5">
        <v>2</v>
      </c>
      <c r="E90" s="5" t="s">
        <v>65</v>
      </c>
      <c r="F90" s="5">
        <v>9</v>
      </c>
      <c r="G90" s="5">
        <v>34</v>
      </c>
      <c r="H90" s="9">
        <v>4.5</v>
      </c>
      <c r="I90" s="9">
        <v>26.47</v>
      </c>
      <c r="J90" s="5"/>
      <c r="K90" s="5"/>
      <c r="L90" s="5"/>
      <c r="M90" s="34">
        <v>69.3</v>
      </c>
      <c r="N90" s="34">
        <v>417</v>
      </c>
      <c r="O90" s="33">
        <v>9</v>
      </c>
      <c r="P90" s="33">
        <v>277</v>
      </c>
      <c r="Q90" s="33">
        <v>8</v>
      </c>
      <c r="R90" s="9">
        <v>34.630000000000003</v>
      </c>
      <c r="S90" s="22" t="s">
        <v>97</v>
      </c>
      <c r="T90" s="5"/>
      <c r="U90" s="5">
        <v>3.98</v>
      </c>
      <c r="V90" s="5">
        <v>52.12</v>
      </c>
      <c r="W90" s="46"/>
      <c r="X90" s="46"/>
      <c r="Y90" s="46"/>
      <c r="Z90" s="46"/>
      <c r="AA90" s="46"/>
      <c r="AB90" s="46"/>
    </row>
    <row r="91" spans="1:28">
      <c r="A91" s="39" t="s">
        <v>66</v>
      </c>
      <c r="B91" s="33">
        <v>4</v>
      </c>
      <c r="C91" s="33">
        <v>3</v>
      </c>
      <c r="D91" s="33">
        <v>1</v>
      </c>
      <c r="E91" s="33">
        <v>37</v>
      </c>
      <c r="F91" s="33">
        <v>49</v>
      </c>
      <c r="G91" s="33">
        <v>52</v>
      </c>
      <c r="H91" s="9">
        <v>24.5</v>
      </c>
      <c r="I91" s="9">
        <v>94.23</v>
      </c>
      <c r="J91" s="34"/>
      <c r="K91" s="34"/>
      <c r="L91" s="34">
        <v>1</v>
      </c>
      <c r="M91" s="34">
        <v>95</v>
      </c>
      <c r="N91" s="34">
        <v>570</v>
      </c>
      <c r="O91" s="33">
        <v>28</v>
      </c>
      <c r="P91" s="33">
        <v>244</v>
      </c>
      <c r="Q91" s="33">
        <v>18</v>
      </c>
      <c r="R91" s="9">
        <v>13.56</v>
      </c>
      <c r="S91" s="22" t="s">
        <v>98</v>
      </c>
      <c r="T91" s="5">
        <v>2</v>
      </c>
      <c r="U91" s="5">
        <v>2.57</v>
      </c>
      <c r="V91" s="5">
        <v>31.67</v>
      </c>
      <c r="W91" s="46"/>
      <c r="X91" s="46"/>
      <c r="Y91" s="46"/>
      <c r="Z91" s="46"/>
      <c r="AA91" s="46"/>
      <c r="AB91" s="46"/>
    </row>
    <row r="92" spans="1:28">
      <c r="A92" s="39" t="s">
        <v>19</v>
      </c>
      <c r="B92" s="33">
        <v>4</v>
      </c>
      <c r="C92" s="33">
        <v>6</v>
      </c>
      <c r="D92" s="33">
        <v>2</v>
      </c>
      <c r="E92" s="33" t="s">
        <v>55</v>
      </c>
      <c r="F92" s="33">
        <v>111</v>
      </c>
      <c r="G92" s="33">
        <v>232</v>
      </c>
      <c r="H92" s="9">
        <v>27.75</v>
      </c>
      <c r="I92" s="9">
        <v>47.84</v>
      </c>
      <c r="J92" s="34"/>
      <c r="K92" s="34"/>
      <c r="L92" s="34">
        <v>1</v>
      </c>
      <c r="M92" s="5">
        <v>72</v>
      </c>
      <c r="N92" s="5">
        <v>432</v>
      </c>
      <c r="O92" s="5">
        <v>12</v>
      </c>
      <c r="P92" s="5">
        <v>237</v>
      </c>
      <c r="Q92" s="5">
        <v>4</v>
      </c>
      <c r="R92" s="9">
        <v>59.25</v>
      </c>
      <c r="S92" s="22" t="s">
        <v>111</v>
      </c>
      <c r="T92" s="5"/>
      <c r="U92" s="5">
        <v>3.29</v>
      </c>
      <c r="V92" s="5">
        <v>108</v>
      </c>
      <c r="W92" s="46"/>
      <c r="X92" s="46"/>
      <c r="Y92" s="46"/>
      <c r="Z92" s="46"/>
      <c r="AA92" s="46"/>
      <c r="AB92" s="46"/>
    </row>
    <row r="93" spans="1:28">
      <c r="A93" s="39" t="s">
        <v>51</v>
      </c>
      <c r="B93" s="33">
        <v>6</v>
      </c>
      <c r="C93" s="33">
        <v>7</v>
      </c>
      <c r="D93" s="33">
        <v>0</v>
      </c>
      <c r="E93" s="33">
        <v>65</v>
      </c>
      <c r="F93" s="33">
        <v>200</v>
      </c>
      <c r="G93" s="33">
        <v>437</v>
      </c>
      <c r="H93" s="9">
        <v>28.57</v>
      </c>
      <c r="I93" s="9">
        <v>45.77</v>
      </c>
      <c r="J93" s="34"/>
      <c r="K93" s="34">
        <v>2</v>
      </c>
      <c r="L93" s="34">
        <v>13</v>
      </c>
      <c r="M93" s="5"/>
      <c r="N93" s="5"/>
      <c r="O93" s="5"/>
      <c r="P93" s="5"/>
      <c r="Q93" s="5"/>
      <c r="R93" s="9"/>
      <c r="S93" s="22"/>
      <c r="T93" s="15"/>
      <c r="U93" s="5"/>
      <c r="V93" s="5"/>
      <c r="W93" s="46"/>
      <c r="X93" s="46"/>
      <c r="Y93" s="46"/>
      <c r="Z93" s="46"/>
      <c r="AA93" s="46"/>
      <c r="AB93" s="46"/>
    </row>
    <row r="94" spans="1:28">
      <c r="A94" s="39" t="s">
        <v>67</v>
      </c>
      <c r="B94" s="5">
        <v>5</v>
      </c>
      <c r="C94" s="5">
        <v>3</v>
      </c>
      <c r="D94" s="5">
        <v>0</v>
      </c>
      <c r="E94" s="5">
        <v>20</v>
      </c>
      <c r="F94" s="5">
        <v>36</v>
      </c>
      <c r="G94" s="5">
        <v>64</v>
      </c>
      <c r="H94" s="9">
        <v>12</v>
      </c>
      <c r="I94" s="9">
        <v>56.25</v>
      </c>
      <c r="J94" s="1"/>
      <c r="K94" s="1"/>
      <c r="L94" s="5">
        <v>1</v>
      </c>
      <c r="M94" s="5">
        <v>73.400000000000006</v>
      </c>
      <c r="N94" s="5">
        <v>442</v>
      </c>
      <c r="O94" s="5">
        <v>18</v>
      </c>
      <c r="P94" s="5">
        <v>255</v>
      </c>
      <c r="Q94" s="5">
        <v>10</v>
      </c>
      <c r="R94" s="9">
        <v>25.5</v>
      </c>
      <c r="S94" s="22" t="s">
        <v>102</v>
      </c>
      <c r="T94" s="5"/>
      <c r="U94" s="5">
        <v>3.47</v>
      </c>
      <c r="V94" s="5">
        <v>44.2</v>
      </c>
      <c r="W94" s="46"/>
      <c r="X94" s="46"/>
      <c r="Y94" s="46"/>
      <c r="Z94" s="46"/>
      <c r="AA94" s="46"/>
      <c r="AB94" s="46"/>
    </row>
    <row r="95" spans="1:28">
      <c r="A95" s="39" t="s">
        <v>52</v>
      </c>
      <c r="B95" s="5">
        <v>7</v>
      </c>
      <c r="C95" s="5">
        <v>8</v>
      </c>
      <c r="D95" s="5">
        <v>3</v>
      </c>
      <c r="E95" s="5" t="s">
        <v>54</v>
      </c>
      <c r="F95" s="5">
        <v>148</v>
      </c>
      <c r="G95" s="5">
        <v>253</v>
      </c>
      <c r="H95" s="9">
        <v>29.6</v>
      </c>
      <c r="I95" s="9">
        <v>58.5</v>
      </c>
      <c r="J95" s="5"/>
      <c r="K95" s="5">
        <v>1</v>
      </c>
      <c r="L95" s="5">
        <v>3</v>
      </c>
      <c r="M95" s="5">
        <v>181</v>
      </c>
      <c r="N95" s="5">
        <v>1086</v>
      </c>
      <c r="O95" s="5">
        <v>33</v>
      </c>
      <c r="P95" s="5">
        <v>653</v>
      </c>
      <c r="Q95" s="5">
        <v>18</v>
      </c>
      <c r="R95" s="9">
        <v>36.28</v>
      </c>
      <c r="S95" s="22" t="s">
        <v>103</v>
      </c>
      <c r="T95" s="5">
        <v>1</v>
      </c>
      <c r="U95" s="5">
        <v>3.61</v>
      </c>
      <c r="V95" s="5">
        <v>60.33</v>
      </c>
      <c r="W95" s="46"/>
      <c r="X95" s="46"/>
      <c r="Y95" s="46"/>
      <c r="Z95" s="46"/>
      <c r="AA95" s="46"/>
      <c r="AB95" s="46"/>
    </row>
    <row r="96" spans="1:28">
      <c r="A96" s="39" t="s">
        <v>21</v>
      </c>
      <c r="B96" s="5">
        <v>8</v>
      </c>
      <c r="C96" s="5">
        <v>14</v>
      </c>
      <c r="D96" s="5">
        <v>0</v>
      </c>
      <c r="E96" s="5">
        <v>101</v>
      </c>
      <c r="F96" s="5">
        <v>449</v>
      </c>
      <c r="G96" s="5">
        <v>898</v>
      </c>
      <c r="H96" s="9">
        <v>32.07</v>
      </c>
      <c r="I96" s="9">
        <v>50</v>
      </c>
      <c r="J96" s="5">
        <v>1</v>
      </c>
      <c r="K96" s="5">
        <v>2</v>
      </c>
      <c r="L96" s="5">
        <v>7</v>
      </c>
      <c r="M96" s="5">
        <v>66</v>
      </c>
      <c r="N96" s="5">
        <v>396</v>
      </c>
      <c r="O96" s="5">
        <v>9</v>
      </c>
      <c r="P96" s="5">
        <v>214</v>
      </c>
      <c r="Q96" s="5">
        <v>3</v>
      </c>
      <c r="R96" s="9">
        <v>71.33</v>
      </c>
      <c r="S96" s="22" t="s">
        <v>112</v>
      </c>
      <c r="T96" s="5"/>
      <c r="U96" s="5">
        <v>54.04</v>
      </c>
      <c r="V96" s="5">
        <v>132</v>
      </c>
      <c r="W96" s="46"/>
      <c r="X96" s="46"/>
      <c r="Y96" s="46"/>
      <c r="Z96" s="46"/>
      <c r="AA96" s="46"/>
      <c r="AB96" s="46"/>
    </row>
    <row r="97" spans="1:28">
      <c r="A97" s="39" t="s">
        <v>68</v>
      </c>
      <c r="B97" s="5">
        <v>9</v>
      </c>
      <c r="C97" s="5">
        <v>16</v>
      </c>
      <c r="D97" s="5">
        <v>1</v>
      </c>
      <c r="E97" s="5">
        <v>95</v>
      </c>
      <c r="F97" s="5">
        <v>461</v>
      </c>
      <c r="G97" s="5">
        <v>778</v>
      </c>
      <c r="H97" s="9">
        <v>30.73</v>
      </c>
      <c r="I97" s="9">
        <v>59.25</v>
      </c>
      <c r="J97" s="5"/>
      <c r="K97" s="5">
        <v>3</v>
      </c>
      <c r="L97" s="5">
        <v>11</v>
      </c>
      <c r="M97" s="5">
        <v>1</v>
      </c>
      <c r="N97" s="5">
        <v>6</v>
      </c>
      <c r="O97" s="5">
        <v>0</v>
      </c>
      <c r="P97" s="5">
        <v>4</v>
      </c>
      <c r="Q97" s="5">
        <v>0</v>
      </c>
      <c r="R97" s="9"/>
      <c r="S97" s="22"/>
      <c r="T97" s="5"/>
      <c r="U97" s="9">
        <v>4</v>
      </c>
      <c r="V97" s="5"/>
      <c r="W97" s="46"/>
      <c r="X97" s="46"/>
      <c r="Y97" s="46"/>
      <c r="Z97" s="46"/>
      <c r="AA97" s="46"/>
      <c r="AB97" s="46"/>
    </row>
    <row r="98" spans="1:28">
      <c r="A98" s="39" t="s">
        <v>23</v>
      </c>
      <c r="B98" s="5">
        <v>3</v>
      </c>
      <c r="C98" s="5">
        <v>1</v>
      </c>
      <c r="D98" s="5">
        <v>0</v>
      </c>
      <c r="E98" s="5">
        <v>3</v>
      </c>
      <c r="F98" s="5">
        <v>3</v>
      </c>
      <c r="G98" s="5">
        <v>13</v>
      </c>
      <c r="H98" s="9">
        <v>3</v>
      </c>
      <c r="I98" s="9">
        <v>23.08</v>
      </c>
      <c r="J98" s="5"/>
      <c r="K98" s="5"/>
      <c r="L98" s="5">
        <v>1</v>
      </c>
      <c r="M98" s="5">
        <v>76</v>
      </c>
      <c r="N98" s="5">
        <v>456</v>
      </c>
      <c r="O98" s="5">
        <v>16</v>
      </c>
      <c r="P98" s="5">
        <v>283</v>
      </c>
      <c r="Q98" s="5">
        <v>7</v>
      </c>
      <c r="R98" s="9">
        <v>40.43</v>
      </c>
      <c r="S98" s="22" t="s">
        <v>113</v>
      </c>
      <c r="T98" s="5"/>
      <c r="U98" s="5">
        <v>3.72</v>
      </c>
      <c r="V98" s="5">
        <v>65.14</v>
      </c>
      <c r="W98" s="46"/>
      <c r="X98" s="46"/>
      <c r="Y98" s="46"/>
      <c r="Z98" s="46"/>
      <c r="AA98" s="46"/>
      <c r="AB98" s="46"/>
    </row>
    <row r="99" spans="1:28">
      <c r="A99" s="39" t="s">
        <v>25</v>
      </c>
      <c r="B99" s="5">
        <v>7</v>
      </c>
      <c r="C99" s="5">
        <v>13</v>
      </c>
      <c r="D99" s="5">
        <v>3</v>
      </c>
      <c r="E99" s="5">
        <v>99</v>
      </c>
      <c r="F99" s="5">
        <v>485</v>
      </c>
      <c r="G99" s="5">
        <v>918</v>
      </c>
      <c r="H99" s="9">
        <v>48.5</v>
      </c>
      <c r="I99" s="9">
        <v>52.83</v>
      </c>
      <c r="J99" s="5"/>
      <c r="K99" s="5">
        <v>4</v>
      </c>
      <c r="L99" s="5">
        <v>1</v>
      </c>
      <c r="M99" s="5"/>
      <c r="N99" s="5"/>
      <c r="O99" s="5"/>
      <c r="P99" s="5"/>
      <c r="Q99" s="5"/>
      <c r="R99" s="9"/>
      <c r="S99" s="22"/>
      <c r="T99" s="5"/>
      <c r="U99" s="5"/>
      <c r="V99" s="5"/>
      <c r="W99" s="46"/>
      <c r="X99" s="46"/>
      <c r="Y99" s="46"/>
      <c r="Z99" s="46"/>
      <c r="AA99" s="46"/>
      <c r="AB99" s="46"/>
    </row>
    <row r="100" spans="1:28">
      <c r="A100" s="39" t="s">
        <v>69</v>
      </c>
      <c r="B100" s="5">
        <v>2</v>
      </c>
      <c r="C100" s="5">
        <v>4</v>
      </c>
      <c r="D100" s="5">
        <v>0</v>
      </c>
      <c r="E100" s="5">
        <v>39</v>
      </c>
      <c r="F100" s="5">
        <v>55</v>
      </c>
      <c r="G100" s="5">
        <v>91</v>
      </c>
      <c r="H100" s="9">
        <v>13.75</v>
      </c>
      <c r="I100" s="9">
        <v>60.44</v>
      </c>
      <c r="J100" s="5"/>
      <c r="K100" s="5"/>
      <c r="L100" s="5">
        <v>2</v>
      </c>
      <c r="M100" s="5">
        <v>52</v>
      </c>
      <c r="N100" s="5">
        <v>312</v>
      </c>
      <c r="O100" s="5">
        <v>11</v>
      </c>
      <c r="P100" s="5">
        <v>156</v>
      </c>
      <c r="Q100" s="5">
        <v>2</v>
      </c>
      <c r="R100" s="9">
        <v>78</v>
      </c>
      <c r="S100" s="22" t="s">
        <v>114</v>
      </c>
      <c r="T100" s="5"/>
      <c r="U100" s="9">
        <v>3.15</v>
      </c>
      <c r="V100" s="9">
        <v>156</v>
      </c>
      <c r="W100" s="46"/>
      <c r="X100" s="46"/>
      <c r="Y100" s="46"/>
      <c r="Z100" s="46"/>
      <c r="AA100" s="46"/>
      <c r="AB100" s="46"/>
    </row>
    <row r="101" spans="1:28">
      <c r="A101" s="43" t="s">
        <v>28</v>
      </c>
      <c r="B101" s="5">
        <v>8</v>
      </c>
      <c r="C101" s="5">
        <v>13</v>
      </c>
      <c r="D101" s="5">
        <v>1</v>
      </c>
      <c r="E101" s="5">
        <v>117</v>
      </c>
      <c r="F101" s="5">
        <v>534</v>
      </c>
      <c r="G101" s="5">
        <v>893</v>
      </c>
      <c r="H101" s="9">
        <v>44.5</v>
      </c>
      <c r="I101" s="9">
        <v>59.8</v>
      </c>
      <c r="J101" s="5">
        <v>1</v>
      </c>
      <c r="K101" s="5">
        <v>2</v>
      </c>
      <c r="L101" s="5">
        <v>26</v>
      </c>
      <c r="M101" s="5"/>
      <c r="N101" s="5"/>
      <c r="O101" s="5"/>
      <c r="P101" s="5"/>
      <c r="Q101" s="5"/>
      <c r="R101" s="9"/>
      <c r="S101" s="22"/>
      <c r="T101" s="5"/>
      <c r="U101" s="5"/>
      <c r="V101" s="5"/>
      <c r="W101" s="46"/>
      <c r="X101" s="46"/>
      <c r="Y101" s="46"/>
      <c r="Z101" s="46"/>
      <c r="AA101" s="46"/>
      <c r="AB101" s="46"/>
    </row>
    <row r="102" spans="1:28">
      <c r="A102" s="44"/>
      <c r="B102" s="35"/>
      <c r="C102" s="35"/>
      <c r="D102" s="35"/>
      <c r="E102" s="35"/>
      <c r="F102" s="35"/>
      <c r="G102" s="35"/>
      <c r="H102" s="36"/>
      <c r="I102" s="36"/>
      <c r="J102" s="35"/>
      <c r="K102" s="35"/>
      <c r="L102" s="36"/>
      <c r="M102" s="36"/>
      <c r="N102" s="36"/>
      <c r="O102" s="36"/>
      <c r="P102" s="36"/>
      <c r="Q102" s="36"/>
      <c r="R102" s="36"/>
      <c r="S102" s="36"/>
      <c r="T102" s="37"/>
      <c r="U102" s="36"/>
      <c r="V102" s="36"/>
      <c r="W102" s="36"/>
      <c r="X102" s="46"/>
      <c r="Y102" s="46"/>
      <c r="Z102" s="46"/>
      <c r="AA102" s="46"/>
      <c r="AB102" s="46"/>
    </row>
    <row r="103" spans="1:28">
      <c r="A103" s="50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>
      <c r="A104" s="58" t="s">
        <v>90</v>
      </c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>
      <c r="A105" s="58" t="s">
        <v>91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:28">
      <c r="A106" s="45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>
        <v>100</v>
      </c>
      <c r="K106" s="1">
        <v>50</v>
      </c>
      <c r="L106" s="1" t="s">
        <v>9</v>
      </c>
      <c r="M106" s="1" t="s">
        <v>10</v>
      </c>
      <c r="N106" s="1" t="s">
        <v>30</v>
      </c>
      <c r="O106" s="1" t="s">
        <v>6</v>
      </c>
      <c r="P106" s="1" t="s">
        <v>31</v>
      </c>
      <c r="Q106" s="1" t="s">
        <v>5</v>
      </c>
      <c r="R106" s="1" t="s">
        <v>32</v>
      </c>
      <c r="S106" s="1" t="s">
        <v>7</v>
      </c>
      <c r="T106" s="1" t="s">
        <v>33</v>
      </c>
      <c r="U106" s="1" t="s">
        <v>62</v>
      </c>
      <c r="V106" s="1" t="s">
        <v>34</v>
      </c>
      <c r="W106" s="1" t="s">
        <v>8</v>
      </c>
      <c r="X106" s="46"/>
      <c r="Y106" s="46"/>
      <c r="Z106" s="46"/>
      <c r="AA106" s="46"/>
      <c r="AB106" s="46"/>
    </row>
    <row r="107" spans="1:28">
      <c r="A107" s="39" t="s">
        <v>12</v>
      </c>
      <c r="B107" s="5">
        <v>45</v>
      </c>
      <c r="C107" s="5">
        <v>76</v>
      </c>
      <c r="D107" s="5">
        <v>7</v>
      </c>
      <c r="E107" s="5">
        <v>101</v>
      </c>
      <c r="F107" s="5">
        <v>1667</v>
      </c>
      <c r="G107" s="5">
        <v>3769</v>
      </c>
      <c r="H107" s="9">
        <v>24.159420289855074</v>
      </c>
      <c r="I107" s="9">
        <v>44.229238524807641</v>
      </c>
      <c r="J107" s="5">
        <v>1</v>
      </c>
      <c r="K107" s="5">
        <v>8</v>
      </c>
      <c r="L107" s="5">
        <v>36</v>
      </c>
      <c r="M107" s="5"/>
      <c r="N107" s="20">
        <v>981.3</v>
      </c>
      <c r="O107" s="20">
        <v>5889</v>
      </c>
      <c r="P107" s="20">
        <v>136</v>
      </c>
      <c r="Q107" s="5">
        <v>3230</v>
      </c>
      <c r="R107" s="5">
        <v>96</v>
      </c>
      <c r="S107" s="9">
        <v>33.645833333333336</v>
      </c>
      <c r="T107" s="22" t="s">
        <v>110</v>
      </c>
      <c r="U107" s="5" t="s">
        <v>92</v>
      </c>
      <c r="V107" s="9">
        <v>3.29</v>
      </c>
      <c r="W107" s="9">
        <v>61.34375</v>
      </c>
      <c r="X107" s="46"/>
      <c r="Y107" s="46"/>
      <c r="Z107" s="46"/>
      <c r="AA107" s="46"/>
      <c r="AB107" s="46"/>
    </row>
    <row r="108" spans="1:28">
      <c r="A108" s="39" t="s">
        <v>14</v>
      </c>
      <c r="B108" s="5">
        <v>13</v>
      </c>
      <c r="C108" s="5">
        <v>23</v>
      </c>
      <c r="D108" s="5">
        <v>5</v>
      </c>
      <c r="E108" s="5" t="s">
        <v>63</v>
      </c>
      <c r="F108" s="5">
        <v>908</v>
      </c>
      <c r="G108" s="5">
        <v>1468</v>
      </c>
      <c r="H108" s="9">
        <v>50.444444444444443</v>
      </c>
      <c r="I108" s="9">
        <v>61.852861035422343</v>
      </c>
      <c r="J108" s="5">
        <v>2</v>
      </c>
      <c r="K108" s="5">
        <v>4</v>
      </c>
      <c r="L108" s="5">
        <v>21</v>
      </c>
      <c r="M108" s="5"/>
      <c r="N108" s="5">
        <v>17</v>
      </c>
      <c r="O108" s="5">
        <v>102</v>
      </c>
      <c r="P108" s="5">
        <v>3</v>
      </c>
      <c r="Q108" s="5">
        <v>82</v>
      </c>
      <c r="R108" s="5">
        <v>0</v>
      </c>
      <c r="S108" s="9"/>
      <c r="T108" s="5"/>
      <c r="U108" s="5"/>
      <c r="V108" s="9">
        <v>4.82</v>
      </c>
      <c r="W108" s="9"/>
      <c r="X108" s="46"/>
      <c r="Y108" s="46"/>
      <c r="Z108" s="46"/>
      <c r="AA108" s="46"/>
      <c r="AB108" s="46"/>
    </row>
    <row r="109" spans="1:28">
      <c r="A109" s="39" t="s">
        <v>15</v>
      </c>
      <c r="B109" s="5">
        <v>1</v>
      </c>
      <c r="C109" s="5">
        <v>1</v>
      </c>
      <c r="D109" s="5">
        <v>0</v>
      </c>
      <c r="E109" s="5">
        <v>13</v>
      </c>
      <c r="F109" s="5">
        <v>13</v>
      </c>
      <c r="G109" s="5">
        <v>24</v>
      </c>
      <c r="H109" s="9">
        <v>13</v>
      </c>
      <c r="I109" s="9">
        <v>54.166666666666664</v>
      </c>
      <c r="J109" s="5"/>
      <c r="K109" s="5"/>
      <c r="L109" s="5"/>
      <c r="M109" s="5"/>
      <c r="N109" s="5">
        <v>26.1</v>
      </c>
      <c r="O109" s="5">
        <v>157</v>
      </c>
      <c r="P109" s="5">
        <v>11</v>
      </c>
      <c r="Q109" s="5">
        <v>55</v>
      </c>
      <c r="R109" s="5">
        <v>6</v>
      </c>
      <c r="S109" s="9">
        <v>9.1666666666666661</v>
      </c>
      <c r="T109" s="5" t="s">
        <v>93</v>
      </c>
      <c r="U109" s="5"/>
      <c r="V109" s="9">
        <v>2.1072796934865901</v>
      </c>
      <c r="W109" s="9">
        <v>26.166666666666668</v>
      </c>
      <c r="X109" s="46"/>
      <c r="Y109" s="46"/>
      <c r="Z109" s="46"/>
      <c r="AA109" s="46"/>
      <c r="AB109" s="46"/>
    </row>
    <row r="110" spans="1:28">
      <c r="A110" s="39" t="s">
        <v>16</v>
      </c>
      <c r="B110" s="5">
        <v>51</v>
      </c>
      <c r="C110" s="5">
        <v>79</v>
      </c>
      <c r="D110" s="5">
        <v>11</v>
      </c>
      <c r="E110" s="5">
        <v>118</v>
      </c>
      <c r="F110" s="5">
        <v>1910</v>
      </c>
      <c r="G110" s="5">
        <v>4773</v>
      </c>
      <c r="H110" s="9">
        <v>28.088235294117649</v>
      </c>
      <c r="I110" s="9">
        <v>40.016760946993507</v>
      </c>
      <c r="J110" s="5">
        <v>1</v>
      </c>
      <c r="K110" s="5">
        <v>12</v>
      </c>
      <c r="L110" s="5">
        <v>25</v>
      </c>
      <c r="M110" s="5"/>
      <c r="N110" s="20">
        <v>1186.0999999999999</v>
      </c>
      <c r="O110" s="20">
        <v>7117</v>
      </c>
      <c r="P110" s="5">
        <v>320</v>
      </c>
      <c r="Q110" s="5">
        <v>3097</v>
      </c>
      <c r="R110" s="5">
        <v>102</v>
      </c>
      <c r="S110" s="9">
        <v>30.362745098039216</v>
      </c>
      <c r="T110" s="5" t="s">
        <v>94</v>
      </c>
      <c r="U110" s="5">
        <v>2</v>
      </c>
      <c r="V110" s="9">
        <v>2.61</v>
      </c>
      <c r="W110" s="9">
        <v>69.774509803921575</v>
      </c>
      <c r="X110" s="46"/>
      <c r="Y110" s="46"/>
      <c r="Z110" s="46"/>
      <c r="AA110" s="46"/>
      <c r="AB110" s="46"/>
    </row>
    <row r="111" spans="1:28">
      <c r="A111" s="39" t="s">
        <v>18</v>
      </c>
      <c r="B111" s="5">
        <v>67</v>
      </c>
      <c r="C111" s="5">
        <v>120</v>
      </c>
      <c r="D111" s="5">
        <v>11</v>
      </c>
      <c r="E111" s="5" t="s">
        <v>95</v>
      </c>
      <c r="F111" s="5">
        <v>4966</v>
      </c>
      <c r="G111" s="5">
        <v>9641</v>
      </c>
      <c r="H111" s="9">
        <v>45.559633027522935</v>
      </c>
      <c r="I111" s="9">
        <v>51.509179545690273</v>
      </c>
      <c r="J111" s="5">
        <v>8</v>
      </c>
      <c r="K111" s="5">
        <v>28</v>
      </c>
      <c r="L111" s="5">
        <v>48</v>
      </c>
      <c r="M111" s="5"/>
      <c r="N111" s="5">
        <v>110.1</v>
      </c>
      <c r="O111" s="5">
        <v>661</v>
      </c>
      <c r="P111" s="5">
        <v>25</v>
      </c>
      <c r="Q111" s="5">
        <v>392</v>
      </c>
      <c r="R111" s="5">
        <v>11</v>
      </c>
      <c r="S111" s="9">
        <v>35.636363636363633</v>
      </c>
      <c r="T111" s="5" t="s">
        <v>96</v>
      </c>
      <c r="U111" s="5"/>
      <c r="V111" s="9">
        <v>3.5733819507748406</v>
      </c>
      <c r="W111" s="9">
        <v>60.090909090909093</v>
      </c>
      <c r="X111" s="46"/>
      <c r="Y111" s="46"/>
      <c r="Z111" s="46"/>
      <c r="AA111" s="46"/>
      <c r="AB111" s="46"/>
    </row>
    <row r="112" spans="1:28">
      <c r="A112" s="39" t="s">
        <v>64</v>
      </c>
      <c r="B112" s="5">
        <v>3</v>
      </c>
      <c r="C112" s="5">
        <v>4</v>
      </c>
      <c r="D112" s="5">
        <v>2</v>
      </c>
      <c r="E112" s="5" t="s">
        <v>65</v>
      </c>
      <c r="F112" s="5">
        <v>9</v>
      </c>
      <c r="G112" s="5">
        <v>34</v>
      </c>
      <c r="H112" s="9">
        <v>4.5</v>
      </c>
      <c r="I112" s="9">
        <v>26.47058823529412</v>
      </c>
      <c r="J112" s="5"/>
      <c r="K112" s="5"/>
      <c r="L112" s="5"/>
      <c r="M112" s="5"/>
      <c r="N112" s="5">
        <v>69.3</v>
      </c>
      <c r="O112" s="5">
        <v>417</v>
      </c>
      <c r="P112" s="5">
        <v>9</v>
      </c>
      <c r="Q112" s="5">
        <v>277</v>
      </c>
      <c r="R112" s="5">
        <v>8</v>
      </c>
      <c r="S112" s="9">
        <v>34.625</v>
      </c>
      <c r="T112" s="5" t="s">
        <v>97</v>
      </c>
      <c r="U112" s="5"/>
      <c r="V112" s="9">
        <v>3.98</v>
      </c>
      <c r="W112" s="38">
        <v>52.12</v>
      </c>
      <c r="X112" s="46"/>
      <c r="Y112" s="46"/>
      <c r="Z112" s="46"/>
      <c r="AA112" s="46"/>
      <c r="AB112" s="46"/>
    </row>
    <row r="113" spans="1:28">
      <c r="A113" s="39" t="s">
        <v>66</v>
      </c>
      <c r="B113" s="5">
        <v>4</v>
      </c>
      <c r="C113" s="5">
        <v>3</v>
      </c>
      <c r="D113" s="5">
        <v>1</v>
      </c>
      <c r="E113" s="5">
        <v>37</v>
      </c>
      <c r="F113" s="5">
        <v>49</v>
      </c>
      <c r="G113" s="5">
        <v>52</v>
      </c>
      <c r="H113" s="9">
        <v>24.5</v>
      </c>
      <c r="I113" s="9">
        <v>94.230769230769226</v>
      </c>
      <c r="J113" s="5"/>
      <c r="K113" s="5"/>
      <c r="L113" s="5">
        <v>1</v>
      </c>
      <c r="M113" s="5"/>
      <c r="N113" s="5">
        <v>95</v>
      </c>
      <c r="O113" s="5">
        <v>570</v>
      </c>
      <c r="P113" s="5">
        <v>28</v>
      </c>
      <c r="Q113" s="5">
        <v>244</v>
      </c>
      <c r="R113" s="5">
        <v>18</v>
      </c>
      <c r="S113" s="9">
        <v>13.555555555555555</v>
      </c>
      <c r="T113" s="5" t="s">
        <v>98</v>
      </c>
      <c r="U113" s="5" t="s">
        <v>99</v>
      </c>
      <c r="V113" s="9">
        <v>2.5684210526315789</v>
      </c>
      <c r="W113" s="9">
        <v>31.666666666666668</v>
      </c>
      <c r="X113" s="46"/>
      <c r="Y113" s="46"/>
      <c r="Z113" s="46"/>
      <c r="AA113" s="46"/>
      <c r="AB113" s="46"/>
    </row>
    <row r="114" spans="1:28">
      <c r="A114" s="39" t="s">
        <v>19</v>
      </c>
      <c r="B114" s="5">
        <v>36</v>
      </c>
      <c r="C114" s="5">
        <v>49</v>
      </c>
      <c r="D114" s="5">
        <v>12</v>
      </c>
      <c r="E114" s="5" t="s">
        <v>100</v>
      </c>
      <c r="F114" s="5">
        <v>1021</v>
      </c>
      <c r="G114" s="5">
        <v>2347</v>
      </c>
      <c r="H114" s="9">
        <v>27.594594594594593</v>
      </c>
      <c r="I114" s="9">
        <v>43.502343417128245</v>
      </c>
      <c r="J114" s="5">
        <v>2</v>
      </c>
      <c r="K114" s="5">
        <v>2</v>
      </c>
      <c r="L114" s="5">
        <v>16</v>
      </c>
      <c r="M114" s="5"/>
      <c r="N114" s="5">
        <v>1035.0999999999999</v>
      </c>
      <c r="O114" s="5">
        <v>6211</v>
      </c>
      <c r="P114" s="5">
        <v>276</v>
      </c>
      <c r="Q114" s="5">
        <v>2920</v>
      </c>
      <c r="R114" s="5">
        <v>96</v>
      </c>
      <c r="S114" s="9">
        <v>30.416666666666668</v>
      </c>
      <c r="T114" s="5" t="s">
        <v>101</v>
      </c>
      <c r="U114" s="5" t="s">
        <v>99</v>
      </c>
      <c r="V114" s="9">
        <v>2.820983479857019</v>
      </c>
      <c r="W114" s="9">
        <v>64.697916666666671</v>
      </c>
      <c r="X114" s="46"/>
      <c r="Y114" s="46"/>
      <c r="Z114" s="46"/>
      <c r="AA114" s="46"/>
      <c r="AB114" s="46"/>
    </row>
    <row r="115" spans="1:28">
      <c r="A115" s="39" t="s">
        <v>51</v>
      </c>
      <c r="B115" s="5">
        <v>6</v>
      </c>
      <c r="C115" s="5">
        <v>7</v>
      </c>
      <c r="D115" s="5">
        <v>0</v>
      </c>
      <c r="E115" s="5">
        <v>65</v>
      </c>
      <c r="F115" s="5">
        <v>200</v>
      </c>
      <c r="G115" s="5">
        <v>437</v>
      </c>
      <c r="H115" s="9">
        <v>28.571428571428573</v>
      </c>
      <c r="I115" s="9">
        <v>45.766590389016024</v>
      </c>
      <c r="J115" s="5"/>
      <c r="K115" s="5">
        <v>2</v>
      </c>
      <c r="L115" s="5">
        <v>13</v>
      </c>
      <c r="M115" s="5"/>
      <c r="N115" s="5"/>
      <c r="O115" s="5"/>
      <c r="P115" s="5"/>
      <c r="Q115" s="5"/>
      <c r="R115" s="5"/>
      <c r="S115" s="9"/>
      <c r="T115" s="5"/>
      <c r="U115" s="5"/>
      <c r="V115" s="9"/>
      <c r="W115" s="9"/>
      <c r="X115" s="46"/>
      <c r="Y115" s="46"/>
      <c r="Z115" s="46"/>
      <c r="AA115" s="46"/>
      <c r="AB115" s="46"/>
    </row>
    <row r="116" spans="1:28">
      <c r="A116" s="39" t="s">
        <v>67</v>
      </c>
      <c r="B116" s="5">
        <v>10</v>
      </c>
      <c r="C116" s="5">
        <v>9</v>
      </c>
      <c r="D116" s="5">
        <v>3</v>
      </c>
      <c r="E116" s="5">
        <v>20</v>
      </c>
      <c r="F116" s="5">
        <v>50</v>
      </c>
      <c r="G116" s="5">
        <v>207</v>
      </c>
      <c r="H116" s="9">
        <v>8.3333333333333339</v>
      </c>
      <c r="I116" s="9">
        <v>24.154589371980677</v>
      </c>
      <c r="J116" s="5"/>
      <c r="K116" s="5"/>
      <c r="L116" s="5">
        <v>2</v>
      </c>
      <c r="M116" s="5"/>
      <c r="N116" s="5">
        <v>206.3</v>
      </c>
      <c r="O116" s="5">
        <v>1239</v>
      </c>
      <c r="P116" s="5">
        <v>51</v>
      </c>
      <c r="Q116" s="5">
        <v>681</v>
      </c>
      <c r="R116" s="5">
        <v>19</v>
      </c>
      <c r="S116" s="9">
        <v>35.842105263157897</v>
      </c>
      <c r="T116" s="5" t="s">
        <v>102</v>
      </c>
      <c r="U116" s="5"/>
      <c r="V116" s="9">
        <v>3.3010179350460493</v>
      </c>
      <c r="W116" s="9">
        <v>65.21052631578948</v>
      </c>
      <c r="X116" s="46"/>
      <c r="Y116" s="46"/>
      <c r="Z116" s="46"/>
      <c r="AA116" s="46"/>
      <c r="AB116" s="46"/>
    </row>
    <row r="117" spans="1:28">
      <c r="A117" s="39" t="s">
        <v>52</v>
      </c>
      <c r="B117" s="5">
        <v>11</v>
      </c>
      <c r="C117" s="5">
        <v>14</v>
      </c>
      <c r="D117" s="5">
        <v>3</v>
      </c>
      <c r="E117" s="5">
        <v>102</v>
      </c>
      <c r="F117" s="5">
        <v>310</v>
      </c>
      <c r="G117" s="5">
        <v>655</v>
      </c>
      <c r="H117" s="9">
        <v>28.181818181818183</v>
      </c>
      <c r="I117" s="9">
        <v>47.328244274809158</v>
      </c>
      <c r="J117" s="5">
        <v>1</v>
      </c>
      <c r="K117" s="5">
        <v>1</v>
      </c>
      <c r="L117" s="5">
        <v>3</v>
      </c>
      <c r="M117" s="5"/>
      <c r="N117" s="5">
        <v>282</v>
      </c>
      <c r="O117" s="5">
        <v>1692</v>
      </c>
      <c r="P117" s="5">
        <v>49</v>
      </c>
      <c r="Q117" s="5">
        <v>1022</v>
      </c>
      <c r="R117" s="5">
        <v>23</v>
      </c>
      <c r="S117" s="9">
        <v>44.434782608695649</v>
      </c>
      <c r="T117" s="5" t="s">
        <v>103</v>
      </c>
      <c r="U117" s="5" t="s">
        <v>104</v>
      </c>
      <c r="V117" s="9">
        <v>3.624113475177305</v>
      </c>
      <c r="W117" s="9">
        <v>73.565217391304344</v>
      </c>
      <c r="X117" s="46"/>
      <c r="Y117" s="46"/>
      <c r="Z117" s="46"/>
      <c r="AA117" s="46"/>
      <c r="AB117" s="46"/>
    </row>
    <row r="118" spans="1:28">
      <c r="A118" s="39" t="s">
        <v>21</v>
      </c>
      <c r="B118" s="5">
        <v>18</v>
      </c>
      <c r="C118" s="5">
        <v>34</v>
      </c>
      <c r="D118" s="5">
        <v>3</v>
      </c>
      <c r="E118" s="5">
        <v>134</v>
      </c>
      <c r="F118" s="5">
        <v>994</v>
      </c>
      <c r="G118" s="5">
        <v>2262</v>
      </c>
      <c r="H118" s="9">
        <v>32.064516129032256</v>
      </c>
      <c r="I118" s="9">
        <v>43.943412908930149</v>
      </c>
      <c r="J118" s="5">
        <v>2</v>
      </c>
      <c r="K118" s="5">
        <v>5</v>
      </c>
      <c r="L118" s="5">
        <v>15</v>
      </c>
      <c r="M118" s="5"/>
      <c r="N118" s="5">
        <v>263</v>
      </c>
      <c r="O118" s="5">
        <v>1578</v>
      </c>
      <c r="P118" s="5">
        <v>47</v>
      </c>
      <c r="Q118" s="5">
        <v>812</v>
      </c>
      <c r="R118" s="5">
        <v>12</v>
      </c>
      <c r="S118" s="9">
        <v>67.666666666666671</v>
      </c>
      <c r="T118" s="5" t="s">
        <v>105</v>
      </c>
      <c r="U118" s="5"/>
      <c r="V118" s="9">
        <v>3.09</v>
      </c>
      <c r="W118" s="9">
        <v>131.5</v>
      </c>
      <c r="X118" s="46"/>
      <c r="Y118" s="46"/>
      <c r="Z118" s="46"/>
      <c r="AA118" s="46"/>
      <c r="AB118" s="46"/>
    </row>
    <row r="119" spans="1:28">
      <c r="A119" s="39" t="s">
        <v>68</v>
      </c>
      <c r="B119" s="5">
        <v>95</v>
      </c>
      <c r="C119" s="5">
        <v>172</v>
      </c>
      <c r="D119" s="5">
        <v>14</v>
      </c>
      <c r="E119" s="5">
        <v>192</v>
      </c>
      <c r="F119" s="5">
        <v>6663</v>
      </c>
      <c r="G119" s="5">
        <v>14316</v>
      </c>
      <c r="H119" s="9">
        <v>42.170886075949369</v>
      </c>
      <c r="I119" s="9">
        <v>46.542330259849116</v>
      </c>
      <c r="J119" s="5">
        <v>19</v>
      </c>
      <c r="K119" s="5">
        <v>28</v>
      </c>
      <c r="L119" s="5">
        <v>115</v>
      </c>
      <c r="M119" s="5">
        <v>3</v>
      </c>
      <c r="N119" s="5">
        <v>4.2</v>
      </c>
      <c r="O119" s="5">
        <v>26</v>
      </c>
      <c r="P119" s="5">
        <v>0</v>
      </c>
      <c r="Q119" s="5">
        <v>19</v>
      </c>
      <c r="R119" s="5">
        <v>0</v>
      </c>
      <c r="S119" s="9"/>
      <c r="T119" s="5"/>
      <c r="U119" s="5"/>
      <c r="V119" s="9">
        <v>4.5199999999999996</v>
      </c>
      <c r="W119" s="9"/>
      <c r="X119" s="46"/>
      <c r="Y119" s="46"/>
      <c r="Z119" s="46"/>
      <c r="AA119" s="46"/>
      <c r="AB119" s="46"/>
    </row>
    <row r="120" spans="1:28">
      <c r="A120" s="39" t="s">
        <v>23</v>
      </c>
      <c r="B120" s="5">
        <v>7</v>
      </c>
      <c r="C120" s="5">
        <v>6</v>
      </c>
      <c r="D120" s="5">
        <v>1</v>
      </c>
      <c r="E120" s="5">
        <v>4</v>
      </c>
      <c r="F120" s="5">
        <v>13</v>
      </c>
      <c r="G120" s="5">
        <v>56</v>
      </c>
      <c r="H120" s="9">
        <v>2.6</v>
      </c>
      <c r="I120" s="9">
        <v>23.214285714285715</v>
      </c>
      <c r="J120" s="5"/>
      <c r="K120" s="5"/>
      <c r="L120" s="5">
        <v>2</v>
      </c>
      <c r="M120" s="5"/>
      <c r="N120" s="5">
        <v>145.30000000000001</v>
      </c>
      <c r="O120" s="5">
        <v>873</v>
      </c>
      <c r="P120" s="5">
        <v>29</v>
      </c>
      <c r="Q120" s="5">
        <v>551</v>
      </c>
      <c r="R120" s="5">
        <v>14</v>
      </c>
      <c r="S120" s="9">
        <v>39.357142857142854</v>
      </c>
      <c r="T120" s="5" t="s">
        <v>106</v>
      </c>
      <c r="U120" s="5"/>
      <c r="V120" s="9">
        <v>3.7921541637990361</v>
      </c>
      <c r="W120" s="9">
        <v>62.357142857142854</v>
      </c>
      <c r="X120" s="46"/>
      <c r="Y120" s="46"/>
      <c r="Z120" s="46"/>
      <c r="AA120" s="46"/>
      <c r="AB120" s="46"/>
    </row>
    <row r="121" spans="1:28">
      <c r="A121" s="39" t="s">
        <v>25</v>
      </c>
      <c r="B121" s="5">
        <v>71</v>
      </c>
      <c r="C121" s="5">
        <v>126</v>
      </c>
      <c r="D121" s="5">
        <v>13</v>
      </c>
      <c r="E121" s="5" t="s">
        <v>107</v>
      </c>
      <c r="F121" s="5">
        <v>4355</v>
      </c>
      <c r="G121" s="5">
        <v>8898</v>
      </c>
      <c r="H121" s="9">
        <v>38.539823008849559</v>
      </c>
      <c r="I121" s="9">
        <v>48.943582827601709</v>
      </c>
      <c r="J121" s="5">
        <v>7</v>
      </c>
      <c r="K121" s="5">
        <v>26</v>
      </c>
      <c r="L121" s="5">
        <v>23</v>
      </c>
      <c r="M121" s="5"/>
      <c r="N121" s="5">
        <v>103</v>
      </c>
      <c r="O121" s="5">
        <v>618</v>
      </c>
      <c r="P121" s="5">
        <v>21</v>
      </c>
      <c r="Q121" s="5">
        <v>344</v>
      </c>
      <c r="R121" s="5">
        <v>4</v>
      </c>
      <c r="S121" s="9">
        <v>86</v>
      </c>
      <c r="T121" s="5" t="s">
        <v>108</v>
      </c>
      <c r="U121" s="5"/>
      <c r="V121" s="9">
        <v>3.3398058252427183</v>
      </c>
      <c r="W121" s="9">
        <v>154.5</v>
      </c>
      <c r="X121" s="46"/>
      <c r="Y121" s="46"/>
      <c r="Z121" s="46"/>
      <c r="AA121" s="46"/>
      <c r="AB121" s="46"/>
    </row>
    <row r="122" spans="1:28">
      <c r="A122" s="39" t="s">
        <v>69</v>
      </c>
      <c r="B122" s="5">
        <v>4</v>
      </c>
      <c r="C122" s="5">
        <v>5</v>
      </c>
      <c r="D122" s="5">
        <v>0</v>
      </c>
      <c r="E122" s="5">
        <v>39</v>
      </c>
      <c r="F122" s="5">
        <v>66</v>
      </c>
      <c r="G122" s="5">
        <v>118</v>
      </c>
      <c r="H122" s="9">
        <v>13.2</v>
      </c>
      <c r="I122" s="9">
        <v>55.932203389830505</v>
      </c>
      <c r="J122" s="5"/>
      <c r="K122" s="5"/>
      <c r="L122" s="5">
        <v>3</v>
      </c>
      <c r="M122" s="5"/>
      <c r="N122" s="5">
        <v>66.3</v>
      </c>
      <c r="O122" s="5">
        <v>399</v>
      </c>
      <c r="P122" s="5">
        <v>13</v>
      </c>
      <c r="Q122" s="5">
        <v>209</v>
      </c>
      <c r="R122" s="5">
        <v>3</v>
      </c>
      <c r="S122" s="9">
        <v>69.666666666666671</v>
      </c>
      <c r="T122" s="5" t="s">
        <v>109</v>
      </c>
      <c r="U122" s="5"/>
      <c r="V122" s="9">
        <v>3.1523378582202115</v>
      </c>
      <c r="W122" s="9">
        <v>133</v>
      </c>
      <c r="X122" s="46"/>
      <c r="Y122" s="46"/>
      <c r="Z122" s="46"/>
      <c r="AA122" s="46"/>
      <c r="AB122" s="46"/>
    </row>
    <row r="123" spans="1:28">
      <c r="A123" s="39" t="s">
        <v>28</v>
      </c>
      <c r="B123" s="5">
        <v>8</v>
      </c>
      <c r="C123" s="5">
        <v>13</v>
      </c>
      <c r="D123" s="5">
        <v>1</v>
      </c>
      <c r="E123" s="5">
        <v>117</v>
      </c>
      <c r="F123" s="5">
        <v>534</v>
      </c>
      <c r="G123" s="5">
        <v>893</v>
      </c>
      <c r="H123" s="9">
        <v>44.5</v>
      </c>
      <c r="I123" s="9">
        <v>59.798432250839859</v>
      </c>
      <c r="J123" s="5">
        <v>1</v>
      </c>
      <c r="K123" s="5">
        <v>2</v>
      </c>
      <c r="L123" s="5">
        <v>26</v>
      </c>
      <c r="M123" s="5"/>
      <c r="N123" s="5"/>
      <c r="O123" s="5"/>
      <c r="P123" s="5"/>
      <c r="Q123" s="5"/>
      <c r="R123" s="5"/>
      <c r="S123" s="9"/>
      <c r="T123" s="5"/>
      <c r="U123" s="5"/>
      <c r="V123" s="9"/>
      <c r="W123" s="9"/>
      <c r="X123" s="46"/>
      <c r="Y123" s="46"/>
      <c r="Z123" s="46"/>
      <c r="AA123" s="46"/>
      <c r="AB123" s="46"/>
    </row>
    <row r="124" spans="1:28">
      <c r="A124" s="50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>
      <c r="A125" s="50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>
      <c r="A126" s="4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8">
      <c r="A127" s="4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8">
      <c r="A128" s="4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>
      <c r="A129" s="4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>
      <c r="A130" s="4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>
      <c r="A131" s="4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>
      <c r="A132" s="4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>
      <c r="A133" s="4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>
      <c r="A134" s="4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>
      <c r="A135" s="4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>
      <c r="A136" s="4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>
      <c r="A137" s="4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>
      <c r="A138" s="4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>
      <c r="A139" s="4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>
      <c r="A140" s="4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>
      <c r="A141" s="4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>
      <c r="A142" s="4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>
      <c r="A143" s="4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>
      <c r="A144" s="4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>
      <c r="A145" s="4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>
      <c r="A146" s="4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>
      <c r="A147" s="4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>
      <c r="A148" s="4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>
      <c r="A149" s="4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>
      <c r="A150" s="4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>
      <c r="A151" s="4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2011-05-19T21:51:31Z</cp:lastPrinted>
  <dcterms:created xsi:type="dcterms:W3CDTF">2011-05-19T01:32:23Z</dcterms:created>
  <dcterms:modified xsi:type="dcterms:W3CDTF">2011-05-28T05:46:19Z</dcterms:modified>
</cp:coreProperties>
</file>