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110" windowWidth="1914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X22" i="1"/>
  <c r="W22"/>
  <c r="S22"/>
  <c r="I22"/>
  <c r="H22"/>
  <c r="W21"/>
  <c r="X20"/>
  <c r="W20"/>
  <c r="S20"/>
  <c r="I20"/>
  <c r="H20"/>
  <c r="X19"/>
  <c r="W19"/>
  <c r="S19"/>
  <c r="I19"/>
  <c r="H19"/>
  <c r="I18"/>
  <c r="H18"/>
  <c r="X17"/>
  <c r="W17"/>
  <c r="S17"/>
  <c r="I17"/>
  <c r="H17"/>
  <c r="I16"/>
  <c r="H16"/>
  <c r="I15"/>
  <c r="H15"/>
  <c r="I14"/>
  <c r="H14"/>
  <c r="X13"/>
  <c r="W13"/>
  <c r="S13"/>
  <c r="I13"/>
  <c r="H13"/>
  <c r="X12"/>
  <c r="W12"/>
  <c r="S12"/>
  <c r="I12"/>
  <c r="H12"/>
  <c r="X11"/>
  <c r="W11"/>
  <c r="S11"/>
  <c r="I11"/>
  <c r="H11"/>
  <c r="X10"/>
  <c r="W10"/>
  <c r="S10"/>
  <c r="I10"/>
  <c r="H10"/>
  <c r="I9"/>
  <c r="H9"/>
  <c r="I8"/>
  <c r="H8"/>
  <c r="X7"/>
  <c r="W7"/>
  <c r="S7"/>
  <c r="I7"/>
  <c r="H7"/>
  <c r="I6"/>
  <c r="H6"/>
  <c r="I5"/>
  <c r="H5"/>
  <c r="X4"/>
  <c r="W4"/>
  <c r="S4"/>
  <c r="I4"/>
  <c r="H4"/>
  <c r="X3"/>
  <c r="W3"/>
  <c r="S3"/>
  <c r="I3"/>
  <c r="H3"/>
  <c r="X2"/>
  <c r="W2"/>
  <c r="S2"/>
  <c r="I2"/>
  <c r="H2"/>
</calcChain>
</file>

<file path=xl/sharedStrings.xml><?xml version="1.0" encoding="utf-8"?>
<sst xmlns="http://schemas.openxmlformats.org/spreadsheetml/2006/main" count="139" uniqueCount="78">
  <si>
    <t>2015/16</t>
  </si>
  <si>
    <t>M</t>
  </si>
  <si>
    <t>Inns</t>
  </si>
  <si>
    <t>NO</t>
  </si>
  <si>
    <t>HS</t>
  </si>
  <si>
    <t>Runs</t>
  </si>
  <si>
    <t>Balls</t>
  </si>
  <si>
    <t>Ave</t>
  </si>
  <si>
    <t>S/R</t>
  </si>
  <si>
    <t>Ct</t>
  </si>
  <si>
    <t>St</t>
  </si>
  <si>
    <t>Overs</t>
  </si>
  <si>
    <t>Mdns</t>
  </si>
  <si>
    <t>Wkts</t>
  </si>
  <si>
    <t>Best</t>
  </si>
  <si>
    <t>5W/I</t>
  </si>
  <si>
    <t>10W/M</t>
  </si>
  <si>
    <t>R/O</t>
  </si>
  <si>
    <t>TD Astle</t>
  </si>
  <si>
    <t>96*</t>
  </si>
  <si>
    <t>5/50</t>
  </si>
  <si>
    <t>HK Bennett</t>
  </si>
  <si>
    <t>5/54</t>
  </si>
  <si>
    <t>C Bowes</t>
  </si>
  <si>
    <t>1/22</t>
  </si>
  <si>
    <t>LJ Carter</t>
  </si>
  <si>
    <t>MSJ Davidson</t>
  </si>
  <si>
    <t>73*</t>
  </si>
  <si>
    <t>AM Ellis</t>
  </si>
  <si>
    <t>5/52</t>
  </si>
  <si>
    <t>1</t>
  </si>
  <si>
    <t>CD Fletcher</t>
  </si>
  <si>
    <t>PG Fulton</t>
  </si>
  <si>
    <t>155*</t>
  </si>
  <si>
    <t>MJ Henry</t>
  </si>
  <si>
    <t>75*</t>
  </si>
  <si>
    <t>4/83</t>
  </si>
  <si>
    <t>RM Hira</t>
  </si>
  <si>
    <t>2/40</t>
  </si>
  <si>
    <t>KA Jamieson</t>
  </si>
  <si>
    <t>5/47</t>
  </si>
  <si>
    <t>TG Johnston</t>
  </si>
  <si>
    <t>1/2</t>
  </si>
  <si>
    <t>TWM Latham</t>
  </si>
  <si>
    <t>KJ McClure</t>
  </si>
  <si>
    <t>193*</t>
  </si>
  <si>
    <t>CE McConchie</t>
  </si>
  <si>
    <t>RJ McCone</t>
  </si>
  <si>
    <t>3/36</t>
  </si>
  <si>
    <t>HM Nichols</t>
  </si>
  <si>
    <t>EJ Nuttal</t>
  </si>
  <si>
    <t>5/72</t>
  </si>
  <si>
    <t>LV Van Beek</t>
  </si>
  <si>
    <t>111*</t>
  </si>
  <si>
    <t>6/57</t>
  </si>
  <si>
    <t>TF van Woerkom</t>
  </si>
  <si>
    <t>0*</t>
  </si>
  <si>
    <t>WSA Williams</t>
  </si>
  <si>
    <t>3/13</t>
  </si>
  <si>
    <t>3</t>
  </si>
  <si>
    <t>8/148</t>
  </si>
  <si>
    <t>6/35</t>
  </si>
  <si>
    <t>2</t>
  </si>
  <si>
    <t>Career</t>
  </si>
  <si>
    <t>9</t>
  </si>
  <si>
    <t>30*</t>
  </si>
  <si>
    <t>7/50</t>
  </si>
  <si>
    <t>CJ Bowes</t>
  </si>
  <si>
    <t>6/54</t>
  </si>
  <si>
    <t>301*</t>
  </si>
  <si>
    <t>4/49</t>
  </si>
  <si>
    <t>5/21</t>
  </si>
  <si>
    <t>4</t>
  </si>
  <si>
    <t>3/85</t>
  </si>
  <si>
    <t>5/105</t>
  </si>
  <si>
    <t>2/32</t>
  </si>
  <si>
    <t>5/46</t>
  </si>
  <si>
    <t>11*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</si>
</sst>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2" fillId="2" borderId="0" xfId="1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1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Fill="1" applyBorder="1"/>
    <xf numFmtId="0" fontId="4" fillId="0" borderId="0" xfId="0" applyFont="1" applyFill="1" applyBorder="1" applyAlignment="1">
      <alignment horizontal="left" vertical="center"/>
    </xf>
    <xf numFmtId="2" fontId="4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6"/>
  <sheetViews>
    <sheetView tabSelected="1" topLeftCell="A19" workbookViewId="0">
      <selection activeCell="N29" sqref="N29"/>
    </sheetView>
  </sheetViews>
  <sheetFormatPr defaultRowHeight="14.5"/>
  <cols>
    <col min="1" max="1" width="11.7265625" customWidth="1"/>
    <col min="2" max="2" width="3.81640625" customWidth="1"/>
    <col min="3" max="3" width="4.6328125" customWidth="1"/>
    <col min="4" max="4" width="3.54296875" customWidth="1"/>
    <col min="5" max="5" width="4.26953125" customWidth="1"/>
    <col min="6" max="6" width="5" customWidth="1"/>
    <col min="7" max="7" width="5.26953125" customWidth="1"/>
    <col min="8" max="8" width="5.453125" customWidth="1"/>
    <col min="9" max="9" width="5.08984375" customWidth="1"/>
    <col min="10" max="10" width="4.26953125" customWidth="1"/>
    <col min="11" max="11" width="4.54296875" customWidth="1"/>
    <col min="12" max="12" width="4.6328125" customWidth="1"/>
    <col min="13" max="13" width="3.6328125" customWidth="1"/>
    <col min="14" max="14" width="5.90625" customWidth="1"/>
    <col min="15" max="15" width="5.54296875" customWidth="1"/>
    <col min="16" max="17" width="5" customWidth="1"/>
    <col min="18" max="18" width="4.6328125" customWidth="1"/>
    <col min="19" max="19" width="5.08984375" customWidth="1"/>
    <col min="20" max="20" width="5.90625" customWidth="1"/>
    <col min="21" max="21" width="4.7265625" customWidth="1"/>
    <col min="22" max="22" width="5.36328125" customWidth="1"/>
    <col min="23" max="24" width="5.90625" customWidth="1"/>
  </cols>
  <sheetData>
    <row r="1" spans="1:2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4">
        <v>100</v>
      </c>
      <c r="K1" s="4">
        <v>50</v>
      </c>
      <c r="L1" s="4" t="s">
        <v>9</v>
      </c>
      <c r="M1" s="4" t="s">
        <v>10</v>
      </c>
      <c r="N1" s="4" t="s">
        <v>11</v>
      </c>
      <c r="O1" s="4" t="s">
        <v>6</v>
      </c>
      <c r="P1" s="4" t="s">
        <v>12</v>
      </c>
      <c r="Q1" s="4" t="s">
        <v>5</v>
      </c>
      <c r="R1" s="4" t="s">
        <v>13</v>
      </c>
      <c r="S1" s="4" t="s">
        <v>7</v>
      </c>
      <c r="T1" s="6" t="s">
        <v>14</v>
      </c>
      <c r="U1" s="6" t="s">
        <v>15</v>
      </c>
      <c r="V1" s="7" t="s">
        <v>16</v>
      </c>
      <c r="W1" s="4" t="s">
        <v>17</v>
      </c>
      <c r="X1" s="4" t="s">
        <v>8</v>
      </c>
    </row>
    <row r="2" spans="1:24">
      <c r="A2" s="8" t="s">
        <v>18</v>
      </c>
      <c r="B2" s="9">
        <v>8</v>
      </c>
      <c r="C2" s="9">
        <v>13</v>
      </c>
      <c r="D2" s="9">
        <v>4</v>
      </c>
      <c r="E2" s="9" t="s">
        <v>19</v>
      </c>
      <c r="F2" s="10">
        <v>426</v>
      </c>
      <c r="G2" s="9">
        <v>822</v>
      </c>
      <c r="H2" s="11">
        <f t="shared" ref="H2:H22" si="0">F2/(C2-D2)</f>
        <v>47.333333333333336</v>
      </c>
      <c r="I2" s="12">
        <f t="shared" ref="I2:I22" si="1">(F2/G2)*100</f>
        <v>51.824817518248182</v>
      </c>
      <c r="J2" s="13"/>
      <c r="K2" s="9">
        <v>3</v>
      </c>
      <c r="L2" s="10">
        <v>10</v>
      </c>
      <c r="M2" s="14"/>
      <c r="N2" s="9">
        <v>269.10000000000002</v>
      </c>
      <c r="O2" s="13">
        <v>1615</v>
      </c>
      <c r="P2" s="9">
        <v>31</v>
      </c>
      <c r="Q2" s="9">
        <v>887</v>
      </c>
      <c r="R2" s="9">
        <v>35</v>
      </c>
      <c r="S2" s="11">
        <f t="shared" ref="S2:S22" si="2">Q2/R2</f>
        <v>25.342857142857142</v>
      </c>
      <c r="T2" s="15" t="s">
        <v>20</v>
      </c>
      <c r="U2" s="16">
        <v>1</v>
      </c>
      <c r="V2" s="14"/>
      <c r="W2" s="11">
        <f t="shared" ref="W2:W22" si="3">Q2/N2</f>
        <v>3.296172426607209</v>
      </c>
      <c r="X2" s="12">
        <f t="shared" ref="X2:X22" si="4">O2/R2</f>
        <v>46.142857142857146</v>
      </c>
    </row>
    <row r="3" spans="1:24">
      <c r="A3" s="17" t="s">
        <v>21</v>
      </c>
      <c r="B3" s="9">
        <v>5</v>
      </c>
      <c r="C3" s="9">
        <v>4</v>
      </c>
      <c r="D3" s="9">
        <v>2</v>
      </c>
      <c r="E3" s="9">
        <v>6</v>
      </c>
      <c r="F3" s="9">
        <v>10</v>
      </c>
      <c r="G3" s="9">
        <v>56</v>
      </c>
      <c r="H3" s="11">
        <f t="shared" si="0"/>
        <v>5</v>
      </c>
      <c r="I3" s="12">
        <f t="shared" si="1"/>
        <v>17.857142857142858</v>
      </c>
      <c r="J3" s="10"/>
      <c r="K3" s="10"/>
      <c r="L3" s="9">
        <v>2</v>
      </c>
      <c r="M3" s="9"/>
      <c r="N3" s="9">
        <v>135</v>
      </c>
      <c r="O3" s="9">
        <v>810</v>
      </c>
      <c r="P3" s="9">
        <v>23</v>
      </c>
      <c r="Q3" s="9">
        <v>524</v>
      </c>
      <c r="R3" s="9">
        <v>18</v>
      </c>
      <c r="S3" s="11">
        <f t="shared" si="2"/>
        <v>29.111111111111111</v>
      </c>
      <c r="T3" s="9" t="s">
        <v>22</v>
      </c>
      <c r="U3" s="18">
        <v>1</v>
      </c>
      <c r="V3" s="15"/>
      <c r="W3" s="11">
        <f t="shared" si="3"/>
        <v>3.8814814814814813</v>
      </c>
      <c r="X3" s="12">
        <f t="shared" si="4"/>
        <v>45</v>
      </c>
    </row>
    <row r="4" spans="1:24">
      <c r="A4" s="17" t="s">
        <v>23</v>
      </c>
      <c r="B4" s="9">
        <v>6</v>
      </c>
      <c r="C4" s="9">
        <v>12</v>
      </c>
      <c r="D4" s="9">
        <v>2</v>
      </c>
      <c r="E4" s="9">
        <v>81</v>
      </c>
      <c r="F4" s="9">
        <v>270</v>
      </c>
      <c r="G4" s="9">
        <v>443</v>
      </c>
      <c r="H4" s="11">
        <f t="shared" si="0"/>
        <v>27</v>
      </c>
      <c r="I4" s="12">
        <f t="shared" si="1"/>
        <v>60.948081264108353</v>
      </c>
      <c r="J4" s="10"/>
      <c r="K4" s="10">
        <v>1</v>
      </c>
      <c r="L4" s="10">
        <v>4</v>
      </c>
      <c r="M4" s="14"/>
      <c r="N4" s="19">
        <v>22</v>
      </c>
      <c r="O4" s="9">
        <v>132</v>
      </c>
      <c r="P4" s="19">
        <v>5</v>
      </c>
      <c r="Q4" s="20">
        <v>73</v>
      </c>
      <c r="R4" s="20">
        <v>1</v>
      </c>
      <c r="S4" s="11">
        <f t="shared" si="2"/>
        <v>73</v>
      </c>
      <c r="T4" s="21" t="s">
        <v>24</v>
      </c>
      <c r="U4" s="21"/>
      <c r="V4" s="21"/>
      <c r="W4" s="11">
        <f t="shared" si="3"/>
        <v>3.3181818181818183</v>
      </c>
      <c r="X4" s="12">
        <f t="shared" si="4"/>
        <v>132</v>
      </c>
    </row>
    <row r="5" spans="1:24">
      <c r="A5" s="8" t="s">
        <v>25</v>
      </c>
      <c r="B5" s="22">
        <v>10</v>
      </c>
      <c r="C5" s="22">
        <v>20</v>
      </c>
      <c r="D5" s="22">
        <v>1</v>
      </c>
      <c r="E5" s="9">
        <v>101</v>
      </c>
      <c r="F5" s="9">
        <v>542</v>
      </c>
      <c r="G5" s="9">
        <v>1196</v>
      </c>
      <c r="H5" s="11">
        <f t="shared" si="0"/>
        <v>28.526315789473685</v>
      </c>
      <c r="I5" s="12">
        <f t="shared" si="1"/>
        <v>45.317725752508359</v>
      </c>
      <c r="J5" s="10">
        <v>1</v>
      </c>
      <c r="K5" s="10">
        <v>4</v>
      </c>
      <c r="L5" s="10">
        <v>9</v>
      </c>
      <c r="M5" s="10"/>
      <c r="N5" s="9"/>
      <c r="O5" s="9"/>
      <c r="P5" s="9"/>
      <c r="Q5" s="9"/>
      <c r="R5" s="9"/>
      <c r="S5" s="11"/>
      <c r="T5" s="15"/>
      <c r="U5" s="21"/>
      <c r="V5" s="14"/>
      <c r="W5" s="11"/>
      <c r="X5" s="12"/>
    </row>
    <row r="6" spans="1:24">
      <c r="A6" s="8" t="s">
        <v>26</v>
      </c>
      <c r="B6" s="23">
        <v>6</v>
      </c>
      <c r="C6" s="23">
        <v>12</v>
      </c>
      <c r="D6" s="23">
        <v>1</v>
      </c>
      <c r="E6" s="20" t="s">
        <v>27</v>
      </c>
      <c r="F6" s="20">
        <v>266</v>
      </c>
      <c r="G6" s="20">
        <v>586</v>
      </c>
      <c r="H6" s="11">
        <f t="shared" si="0"/>
        <v>24.181818181818183</v>
      </c>
      <c r="I6" s="12">
        <f t="shared" si="1"/>
        <v>45.392491467576789</v>
      </c>
      <c r="J6" s="19"/>
      <c r="K6" s="19">
        <v>1</v>
      </c>
      <c r="L6" s="19">
        <v>5</v>
      </c>
      <c r="M6" s="10"/>
      <c r="N6" s="9"/>
      <c r="O6" s="9"/>
      <c r="P6" s="9"/>
      <c r="Q6" s="9"/>
      <c r="R6" s="9"/>
      <c r="S6" s="11"/>
      <c r="T6" s="15"/>
      <c r="U6" s="21"/>
      <c r="V6" s="14"/>
      <c r="W6" s="11"/>
      <c r="X6" s="12"/>
    </row>
    <row r="7" spans="1:24">
      <c r="A7" s="8" t="s">
        <v>28</v>
      </c>
      <c r="B7" s="10">
        <v>9</v>
      </c>
      <c r="C7" s="10">
        <v>15</v>
      </c>
      <c r="D7" s="10">
        <v>1</v>
      </c>
      <c r="E7" s="10">
        <v>143</v>
      </c>
      <c r="F7" s="10">
        <v>518</v>
      </c>
      <c r="G7" s="10">
        <v>864</v>
      </c>
      <c r="H7" s="11">
        <f t="shared" si="0"/>
        <v>37</v>
      </c>
      <c r="I7" s="12">
        <f t="shared" si="1"/>
        <v>59.953703703703709</v>
      </c>
      <c r="J7" s="9">
        <v>1</v>
      </c>
      <c r="K7" s="10">
        <v>2</v>
      </c>
      <c r="L7" s="10">
        <v>7</v>
      </c>
      <c r="M7" s="14"/>
      <c r="N7" s="24">
        <v>274.2</v>
      </c>
      <c r="O7" s="24">
        <v>1646</v>
      </c>
      <c r="P7" s="24">
        <v>90</v>
      </c>
      <c r="Q7" s="24">
        <v>613</v>
      </c>
      <c r="R7" s="24">
        <v>33</v>
      </c>
      <c r="S7" s="11">
        <f t="shared" si="2"/>
        <v>18.575757575757574</v>
      </c>
      <c r="T7" s="15" t="s">
        <v>29</v>
      </c>
      <c r="U7" s="21" t="s">
        <v>30</v>
      </c>
      <c r="V7" s="14"/>
      <c r="W7" s="11">
        <f>Q7/N7</f>
        <v>2.2355944566010213</v>
      </c>
      <c r="X7" s="12">
        <f>O7/R7</f>
        <v>49.878787878787875</v>
      </c>
    </row>
    <row r="8" spans="1:24">
      <c r="A8" s="8" t="s">
        <v>31</v>
      </c>
      <c r="B8" s="10">
        <v>10</v>
      </c>
      <c r="C8" s="10">
        <v>15</v>
      </c>
      <c r="D8" s="10">
        <v>2</v>
      </c>
      <c r="E8" s="10">
        <v>81</v>
      </c>
      <c r="F8" s="10">
        <v>378</v>
      </c>
      <c r="G8" s="16">
        <v>825</v>
      </c>
      <c r="H8" s="11">
        <f t="shared" si="0"/>
        <v>29.076923076923077</v>
      </c>
      <c r="I8" s="12">
        <f t="shared" si="1"/>
        <v>45.81818181818182</v>
      </c>
      <c r="J8" s="10"/>
      <c r="K8" s="10">
        <v>3</v>
      </c>
      <c r="L8" s="9">
        <v>39</v>
      </c>
      <c r="M8" s="13">
        <v>2</v>
      </c>
      <c r="N8" s="9"/>
      <c r="O8" s="10"/>
      <c r="P8" s="9"/>
      <c r="Q8" s="10"/>
      <c r="R8" s="10"/>
      <c r="S8" s="11"/>
      <c r="T8" s="15"/>
      <c r="U8" s="21"/>
      <c r="V8" s="14"/>
      <c r="W8" s="11"/>
      <c r="X8" s="12"/>
    </row>
    <row r="9" spans="1:24">
      <c r="A9" s="8" t="s">
        <v>32</v>
      </c>
      <c r="B9" s="10">
        <v>10</v>
      </c>
      <c r="C9" s="10">
        <v>20</v>
      </c>
      <c r="D9" s="10">
        <v>2</v>
      </c>
      <c r="E9" s="10" t="s">
        <v>33</v>
      </c>
      <c r="F9" s="10">
        <v>622</v>
      </c>
      <c r="G9" s="10">
        <v>1122</v>
      </c>
      <c r="H9" s="11">
        <f t="shared" si="0"/>
        <v>34.555555555555557</v>
      </c>
      <c r="I9" s="12">
        <f t="shared" si="1"/>
        <v>55.436720142602489</v>
      </c>
      <c r="J9" s="10">
        <v>1</v>
      </c>
      <c r="K9" s="10">
        <v>4</v>
      </c>
      <c r="L9" s="9">
        <v>19</v>
      </c>
      <c r="M9" s="14"/>
      <c r="N9" s="13">
        <v>3</v>
      </c>
      <c r="O9" s="13">
        <v>18</v>
      </c>
      <c r="P9" s="10">
        <v>0</v>
      </c>
      <c r="Q9" s="10">
        <v>7</v>
      </c>
      <c r="R9" s="10">
        <v>0</v>
      </c>
      <c r="S9" s="11"/>
      <c r="T9" s="15"/>
      <c r="U9" s="21"/>
      <c r="V9" s="14"/>
      <c r="W9" s="11"/>
      <c r="X9" s="12"/>
    </row>
    <row r="10" spans="1:24">
      <c r="A10" s="8" t="s">
        <v>34</v>
      </c>
      <c r="B10" s="22">
        <v>5</v>
      </c>
      <c r="C10" s="22">
        <v>7</v>
      </c>
      <c r="D10" s="22">
        <v>1</v>
      </c>
      <c r="E10" s="22" t="s">
        <v>35</v>
      </c>
      <c r="F10" s="22">
        <v>143</v>
      </c>
      <c r="G10" s="22">
        <v>138</v>
      </c>
      <c r="H10" s="11">
        <f t="shared" si="0"/>
        <v>23.833333333333332</v>
      </c>
      <c r="I10" s="12">
        <f t="shared" si="1"/>
        <v>103.62318840579709</v>
      </c>
      <c r="J10" s="10"/>
      <c r="K10" s="10">
        <v>1</v>
      </c>
      <c r="L10" s="9">
        <v>3</v>
      </c>
      <c r="M10" s="14"/>
      <c r="N10" s="13">
        <v>184.2</v>
      </c>
      <c r="O10" s="9">
        <v>1106</v>
      </c>
      <c r="P10" s="9">
        <v>40</v>
      </c>
      <c r="Q10" s="9">
        <v>595</v>
      </c>
      <c r="R10" s="9">
        <v>20</v>
      </c>
      <c r="S10" s="11">
        <f t="shared" si="2"/>
        <v>29.75</v>
      </c>
      <c r="T10" s="15" t="s">
        <v>36</v>
      </c>
      <c r="U10" s="21"/>
      <c r="V10" s="14"/>
      <c r="W10" s="11">
        <f t="shared" si="3"/>
        <v>3.230184581976113</v>
      </c>
      <c r="X10" s="12">
        <f t="shared" si="4"/>
        <v>55.3</v>
      </c>
    </row>
    <row r="11" spans="1:24">
      <c r="A11" s="8" t="s">
        <v>37</v>
      </c>
      <c r="B11" s="9">
        <v>3</v>
      </c>
      <c r="C11" s="9">
        <v>6</v>
      </c>
      <c r="D11" s="9">
        <v>0</v>
      </c>
      <c r="E11" s="9">
        <v>63</v>
      </c>
      <c r="F11" s="9">
        <v>141</v>
      </c>
      <c r="G11" s="9">
        <v>243</v>
      </c>
      <c r="H11" s="11">
        <f t="shared" si="0"/>
        <v>23.5</v>
      </c>
      <c r="I11" s="12">
        <f t="shared" si="1"/>
        <v>58.024691358024697</v>
      </c>
      <c r="J11" s="10"/>
      <c r="K11" s="10">
        <v>1</v>
      </c>
      <c r="L11" s="9">
        <v>3</v>
      </c>
      <c r="M11" s="14"/>
      <c r="N11" s="9">
        <v>26.3</v>
      </c>
      <c r="O11" s="9">
        <v>159</v>
      </c>
      <c r="P11" s="9">
        <v>3</v>
      </c>
      <c r="Q11" s="9">
        <v>81</v>
      </c>
      <c r="R11" s="9">
        <v>2</v>
      </c>
      <c r="S11" s="11">
        <f t="shared" si="2"/>
        <v>40.5</v>
      </c>
      <c r="T11" s="21" t="s">
        <v>38</v>
      </c>
      <c r="U11" s="21"/>
      <c r="V11" s="21"/>
      <c r="W11" s="11">
        <f t="shared" si="3"/>
        <v>3.0798479087452471</v>
      </c>
      <c r="X11" s="12">
        <f t="shared" si="4"/>
        <v>79.5</v>
      </c>
    </row>
    <row r="12" spans="1:24">
      <c r="A12" s="8" t="s">
        <v>39</v>
      </c>
      <c r="B12" s="22">
        <v>6</v>
      </c>
      <c r="C12" s="22">
        <v>9</v>
      </c>
      <c r="D12" s="22">
        <v>3</v>
      </c>
      <c r="E12" s="22">
        <v>35</v>
      </c>
      <c r="F12" s="22">
        <v>84</v>
      </c>
      <c r="G12" s="22">
        <v>209</v>
      </c>
      <c r="H12" s="11">
        <f t="shared" si="0"/>
        <v>14</v>
      </c>
      <c r="I12" s="12">
        <f t="shared" si="1"/>
        <v>40.191387559808611</v>
      </c>
      <c r="J12" s="10"/>
      <c r="K12" s="10"/>
      <c r="L12" s="9">
        <v>1</v>
      </c>
      <c r="M12" s="14"/>
      <c r="N12" s="13">
        <v>175</v>
      </c>
      <c r="O12" s="9">
        <v>1050</v>
      </c>
      <c r="P12" s="9">
        <v>34</v>
      </c>
      <c r="Q12" s="10">
        <v>574</v>
      </c>
      <c r="R12" s="9">
        <v>21</v>
      </c>
      <c r="S12" s="11">
        <f t="shared" si="2"/>
        <v>27.333333333333332</v>
      </c>
      <c r="T12" s="15" t="s">
        <v>40</v>
      </c>
      <c r="U12" s="21" t="s">
        <v>30</v>
      </c>
      <c r="V12" s="14"/>
      <c r="W12" s="11">
        <f>Q12/N12</f>
        <v>3.28</v>
      </c>
      <c r="X12" s="12">
        <f>O12/R12</f>
        <v>50</v>
      </c>
    </row>
    <row r="13" spans="1:24">
      <c r="A13" s="8" t="s">
        <v>41</v>
      </c>
      <c r="B13" s="9">
        <v>4</v>
      </c>
      <c r="C13" s="9">
        <v>6</v>
      </c>
      <c r="D13" s="9">
        <v>0</v>
      </c>
      <c r="E13" s="9">
        <v>76</v>
      </c>
      <c r="F13" s="9">
        <v>176</v>
      </c>
      <c r="G13" s="9">
        <v>174</v>
      </c>
      <c r="H13" s="11">
        <f t="shared" si="0"/>
        <v>29.333333333333332</v>
      </c>
      <c r="I13" s="12">
        <f t="shared" si="1"/>
        <v>101.14942528735634</v>
      </c>
      <c r="J13" s="10"/>
      <c r="K13" s="10">
        <v>1</v>
      </c>
      <c r="L13" s="9">
        <v>2</v>
      </c>
      <c r="M13" s="14"/>
      <c r="N13" s="13">
        <v>78.2</v>
      </c>
      <c r="O13" s="9">
        <v>470</v>
      </c>
      <c r="P13" s="9">
        <v>14</v>
      </c>
      <c r="Q13" s="9">
        <v>214</v>
      </c>
      <c r="R13" s="9">
        <v>3</v>
      </c>
      <c r="S13" s="11">
        <f t="shared" si="2"/>
        <v>71.333333333333329</v>
      </c>
      <c r="T13" s="15" t="s">
        <v>42</v>
      </c>
      <c r="U13" s="21"/>
      <c r="V13" s="14"/>
      <c r="W13" s="11">
        <f t="shared" si="3"/>
        <v>2.7365728900255752</v>
      </c>
      <c r="X13" s="12">
        <f t="shared" si="4"/>
        <v>156.66666666666666</v>
      </c>
    </row>
    <row r="14" spans="1:24">
      <c r="A14" s="8" t="s">
        <v>43</v>
      </c>
      <c r="B14" s="9">
        <v>2</v>
      </c>
      <c r="C14" s="9">
        <v>4</v>
      </c>
      <c r="D14" s="9">
        <v>0</v>
      </c>
      <c r="E14" s="9">
        <v>65</v>
      </c>
      <c r="F14" s="9">
        <v>106</v>
      </c>
      <c r="G14" s="9">
        <v>193</v>
      </c>
      <c r="H14" s="11">
        <f t="shared" si="0"/>
        <v>26.5</v>
      </c>
      <c r="I14" s="12">
        <f t="shared" si="1"/>
        <v>54.92227979274611</v>
      </c>
      <c r="J14" s="10"/>
      <c r="K14" s="10">
        <v>1</v>
      </c>
      <c r="L14" s="9">
        <v>2</v>
      </c>
      <c r="M14" s="14"/>
      <c r="N14" s="13"/>
      <c r="O14" s="9"/>
      <c r="P14" s="9"/>
      <c r="Q14" s="9"/>
      <c r="R14" s="9"/>
      <c r="S14" s="11"/>
      <c r="T14" s="15"/>
      <c r="U14" s="21"/>
      <c r="V14" s="14"/>
      <c r="W14" s="11"/>
      <c r="X14" s="12"/>
    </row>
    <row r="15" spans="1:24">
      <c r="A15" s="8" t="s">
        <v>44</v>
      </c>
      <c r="B15" s="9">
        <v>8</v>
      </c>
      <c r="C15" s="9">
        <v>13</v>
      </c>
      <c r="D15" s="9">
        <v>2</v>
      </c>
      <c r="E15" s="9" t="s">
        <v>45</v>
      </c>
      <c r="F15" s="9">
        <v>667</v>
      </c>
      <c r="G15" s="9">
        <v>1170</v>
      </c>
      <c r="H15" s="11">
        <f t="shared" si="0"/>
        <v>60.636363636363633</v>
      </c>
      <c r="I15" s="12">
        <f t="shared" si="1"/>
        <v>57.008547008547005</v>
      </c>
      <c r="J15" s="10">
        <v>2</v>
      </c>
      <c r="K15" s="10">
        <v>3</v>
      </c>
      <c r="L15" s="9">
        <v>9</v>
      </c>
      <c r="M15" s="14"/>
      <c r="N15" s="13"/>
      <c r="O15" s="9"/>
      <c r="P15" s="9"/>
      <c r="Q15" s="9"/>
      <c r="R15" s="9"/>
      <c r="S15" s="11"/>
      <c r="T15" s="15"/>
      <c r="U15" s="21"/>
      <c r="V15" s="14"/>
      <c r="W15" s="11"/>
      <c r="X15" s="12"/>
    </row>
    <row r="16" spans="1:24">
      <c r="A16" s="8" t="s">
        <v>46</v>
      </c>
      <c r="B16" s="9">
        <v>3</v>
      </c>
      <c r="C16" s="9">
        <v>5</v>
      </c>
      <c r="D16" s="9">
        <v>0</v>
      </c>
      <c r="E16" s="9">
        <v>40</v>
      </c>
      <c r="F16" s="9">
        <v>124</v>
      </c>
      <c r="G16" s="9">
        <v>289</v>
      </c>
      <c r="H16" s="11">
        <f t="shared" si="0"/>
        <v>24.8</v>
      </c>
      <c r="I16" s="12">
        <f t="shared" si="1"/>
        <v>42.906574394463668</v>
      </c>
      <c r="J16" s="10"/>
      <c r="K16" s="10"/>
      <c r="L16" s="9">
        <v>3</v>
      </c>
      <c r="M16" s="14"/>
      <c r="N16" s="13"/>
      <c r="O16" s="9"/>
      <c r="P16" s="9"/>
      <c r="Q16" s="9"/>
      <c r="R16" s="9"/>
      <c r="S16" s="11"/>
      <c r="T16" s="15"/>
      <c r="U16" s="21"/>
      <c r="V16" s="14"/>
      <c r="W16" s="11"/>
      <c r="X16" s="12"/>
    </row>
    <row r="17" spans="1:24">
      <c r="A17" s="8" t="s">
        <v>47</v>
      </c>
      <c r="B17" s="9">
        <v>3</v>
      </c>
      <c r="C17" s="9">
        <v>5</v>
      </c>
      <c r="D17" s="9">
        <v>0</v>
      </c>
      <c r="E17" s="9">
        <v>44</v>
      </c>
      <c r="F17" s="9">
        <v>103</v>
      </c>
      <c r="G17" s="9">
        <v>176</v>
      </c>
      <c r="H17" s="11">
        <f t="shared" si="0"/>
        <v>20.6</v>
      </c>
      <c r="I17" s="12">
        <f t="shared" si="1"/>
        <v>58.522727272727273</v>
      </c>
      <c r="J17" s="10"/>
      <c r="K17" s="10"/>
      <c r="L17" s="9">
        <v>1</v>
      </c>
      <c r="M17" s="9"/>
      <c r="N17" s="9">
        <v>99</v>
      </c>
      <c r="O17" s="13">
        <v>594</v>
      </c>
      <c r="P17" s="9">
        <v>26</v>
      </c>
      <c r="Q17" s="9">
        <v>294</v>
      </c>
      <c r="R17" s="10">
        <v>10</v>
      </c>
      <c r="S17" s="11">
        <f t="shared" si="2"/>
        <v>29.4</v>
      </c>
      <c r="T17" s="21" t="s">
        <v>48</v>
      </c>
      <c r="U17" s="11"/>
      <c r="V17" s="14"/>
      <c r="W17" s="11">
        <f t="shared" si="3"/>
        <v>2.9696969696969697</v>
      </c>
      <c r="X17" s="12">
        <f t="shared" si="4"/>
        <v>59.4</v>
      </c>
    </row>
    <row r="18" spans="1:24">
      <c r="A18" s="8" t="s">
        <v>49</v>
      </c>
      <c r="B18" s="9">
        <v>1</v>
      </c>
      <c r="C18" s="9">
        <v>2</v>
      </c>
      <c r="D18" s="9">
        <v>0</v>
      </c>
      <c r="E18" s="9">
        <v>28</v>
      </c>
      <c r="F18" s="9">
        <v>53</v>
      </c>
      <c r="G18" s="16">
        <v>112</v>
      </c>
      <c r="H18" s="11">
        <f t="shared" si="0"/>
        <v>26.5</v>
      </c>
      <c r="I18" s="12">
        <f t="shared" si="1"/>
        <v>47.321428571428569</v>
      </c>
      <c r="J18" s="10"/>
      <c r="K18" s="9"/>
      <c r="L18" s="13">
        <v>2</v>
      </c>
      <c r="M18" s="25"/>
      <c r="N18" s="13"/>
      <c r="O18" s="9"/>
      <c r="P18" s="9"/>
      <c r="Q18" s="9"/>
      <c r="R18" s="9"/>
      <c r="S18" s="11"/>
      <c r="T18" s="15"/>
      <c r="U18" s="15"/>
      <c r="V18" s="14"/>
      <c r="W18" s="11"/>
      <c r="X18" s="12"/>
    </row>
    <row r="19" spans="1:24">
      <c r="A19" s="8" t="s">
        <v>50</v>
      </c>
      <c r="B19" s="9">
        <v>2</v>
      </c>
      <c r="C19" s="9">
        <v>2</v>
      </c>
      <c r="D19" s="9">
        <v>1</v>
      </c>
      <c r="E19" s="9">
        <v>5</v>
      </c>
      <c r="F19" s="9">
        <v>6</v>
      </c>
      <c r="G19" s="9">
        <v>30</v>
      </c>
      <c r="H19" s="11">
        <f t="shared" si="0"/>
        <v>6</v>
      </c>
      <c r="I19" s="12">
        <f t="shared" si="1"/>
        <v>20</v>
      </c>
      <c r="J19" s="10"/>
      <c r="K19" s="10"/>
      <c r="L19" s="9">
        <v>1</v>
      </c>
      <c r="M19" s="14"/>
      <c r="N19" s="13">
        <v>59</v>
      </c>
      <c r="O19" s="9">
        <v>354</v>
      </c>
      <c r="P19" s="9">
        <v>13</v>
      </c>
      <c r="Q19" s="9">
        <v>202</v>
      </c>
      <c r="R19" s="9">
        <v>11</v>
      </c>
      <c r="S19" s="11">
        <f t="shared" si="2"/>
        <v>18.363636363636363</v>
      </c>
      <c r="T19" s="15" t="s">
        <v>51</v>
      </c>
      <c r="U19" s="21">
        <v>1</v>
      </c>
      <c r="V19" s="14"/>
      <c r="W19" s="11">
        <f t="shared" si="3"/>
        <v>3.4237288135593222</v>
      </c>
      <c r="X19" s="12">
        <f t="shared" si="4"/>
        <v>32.18181818181818</v>
      </c>
    </row>
    <row r="20" spans="1:24">
      <c r="A20" s="8" t="s">
        <v>52</v>
      </c>
      <c r="B20" s="9">
        <v>6</v>
      </c>
      <c r="C20" s="9">
        <v>9</v>
      </c>
      <c r="D20" s="9">
        <v>2</v>
      </c>
      <c r="E20" s="9" t="s">
        <v>53</v>
      </c>
      <c r="F20" s="9">
        <v>206</v>
      </c>
      <c r="G20" s="9">
        <v>330</v>
      </c>
      <c r="H20" s="11">
        <f t="shared" si="0"/>
        <v>29.428571428571427</v>
      </c>
      <c r="I20" s="12">
        <f t="shared" si="1"/>
        <v>62.424242424242429</v>
      </c>
      <c r="J20" s="10">
        <v>1</v>
      </c>
      <c r="K20" s="10"/>
      <c r="L20" s="9">
        <v>3</v>
      </c>
      <c r="M20" s="14"/>
      <c r="N20" s="13">
        <v>160.30000000000001</v>
      </c>
      <c r="O20" s="9">
        <v>963</v>
      </c>
      <c r="P20" s="9">
        <v>34</v>
      </c>
      <c r="Q20" s="9">
        <v>474</v>
      </c>
      <c r="R20" s="9">
        <v>18</v>
      </c>
      <c r="S20" s="11">
        <f t="shared" si="2"/>
        <v>26.333333333333332</v>
      </c>
      <c r="T20" s="15" t="s">
        <v>54</v>
      </c>
      <c r="U20" s="21">
        <v>1</v>
      </c>
      <c r="V20" s="14"/>
      <c r="W20" s="11">
        <f t="shared" si="3"/>
        <v>2.9569557080474107</v>
      </c>
      <c r="X20" s="12">
        <f t="shared" si="4"/>
        <v>53.5</v>
      </c>
    </row>
    <row r="21" spans="1:24">
      <c r="A21" s="8" t="s">
        <v>55</v>
      </c>
      <c r="B21" s="9">
        <v>1</v>
      </c>
      <c r="C21" s="9">
        <v>2</v>
      </c>
      <c r="D21" s="9">
        <v>2</v>
      </c>
      <c r="E21" s="9" t="s">
        <v>56</v>
      </c>
      <c r="F21" s="9">
        <v>0</v>
      </c>
      <c r="G21" s="9">
        <v>14</v>
      </c>
      <c r="H21" s="11"/>
      <c r="I21" s="12"/>
      <c r="J21" s="10"/>
      <c r="K21" s="10"/>
      <c r="L21" s="9"/>
      <c r="M21" s="14"/>
      <c r="N21" s="9">
        <v>13.3</v>
      </c>
      <c r="O21" s="13">
        <v>81</v>
      </c>
      <c r="P21" s="9">
        <v>4</v>
      </c>
      <c r="Q21" s="10">
        <v>43</v>
      </c>
      <c r="R21" s="9">
        <v>0</v>
      </c>
      <c r="S21" s="11"/>
      <c r="T21" s="15"/>
      <c r="U21" s="21"/>
      <c r="V21" s="14"/>
      <c r="W21" s="11">
        <f t="shared" si="3"/>
        <v>3.233082706766917</v>
      </c>
      <c r="X21" s="12"/>
    </row>
    <row r="22" spans="1:24">
      <c r="A22" s="8" t="s">
        <v>57</v>
      </c>
      <c r="B22" s="9">
        <v>2</v>
      </c>
      <c r="C22" s="9">
        <v>3</v>
      </c>
      <c r="D22" s="9">
        <v>0</v>
      </c>
      <c r="E22" s="9">
        <v>21</v>
      </c>
      <c r="F22" s="9">
        <v>29</v>
      </c>
      <c r="G22" s="9">
        <v>106</v>
      </c>
      <c r="H22" s="11">
        <f t="shared" si="0"/>
        <v>9.6666666666666661</v>
      </c>
      <c r="I22" s="12">
        <f t="shared" si="1"/>
        <v>27.358490566037734</v>
      </c>
      <c r="J22" s="10"/>
      <c r="K22" s="10"/>
      <c r="L22" s="9">
        <v>2</v>
      </c>
      <c r="M22" s="14"/>
      <c r="N22" s="13">
        <v>40.299999999999997</v>
      </c>
      <c r="O22" s="9">
        <v>243</v>
      </c>
      <c r="P22" s="10">
        <v>7</v>
      </c>
      <c r="Q22" s="9">
        <v>115</v>
      </c>
      <c r="R22" s="9">
        <v>4</v>
      </c>
      <c r="S22" s="11">
        <f t="shared" si="2"/>
        <v>28.75</v>
      </c>
      <c r="T22" s="15" t="s">
        <v>58</v>
      </c>
      <c r="U22" s="21"/>
      <c r="V22" s="14"/>
      <c r="W22" s="11">
        <f t="shared" si="3"/>
        <v>2.8535980148883375</v>
      </c>
      <c r="X22" s="12">
        <f t="shared" si="4"/>
        <v>60.75</v>
      </c>
    </row>
    <row r="23" spans="1:24">
      <c r="A23" s="28"/>
      <c r="B23" s="26"/>
      <c r="C23" s="26"/>
      <c r="D23" s="26"/>
      <c r="E23" s="26"/>
      <c r="F23" s="26"/>
      <c r="G23" s="26"/>
      <c r="H23" s="29"/>
      <c r="I23" s="30"/>
      <c r="J23" s="31"/>
      <c r="K23" s="31"/>
      <c r="L23" s="26"/>
      <c r="M23" s="32"/>
      <c r="N23" s="33"/>
      <c r="O23" s="26"/>
      <c r="P23" s="31"/>
      <c r="Q23" s="26"/>
      <c r="R23" s="26"/>
      <c r="S23" s="29"/>
      <c r="T23" s="34"/>
      <c r="U23" s="35"/>
      <c r="V23" s="32"/>
      <c r="W23" s="29"/>
      <c r="X23" s="30"/>
    </row>
    <row r="24" spans="1:24">
      <c r="A24" s="28"/>
      <c r="B24" s="26"/>
      <c r="C24" s="26"/>
      <c r="D24" s="26"/>
      <c r="E24" s="26"/>
      <c r="F24" s="26"/>
      <c r="G24" s="26"/>
      <c r="H24" s="29"/>
      <c r="I24" s="30"/>
      <c r="J24" s="31"/>
      <c r="K24" s="31"/>
      <c r="L24" s="26"/>
      <c r="M24" s="32"/>
      <c r="N24" s="33"/>
      <c r="O24" s="26"/>
      <c r="P24" s="31"/>
      <c r="Q24" s="26"/>
      <c r="R24" s="26"/>
      <c r="S24" s="29"/>
      <c r="T24" s="34"/>
      <c r="U24" s="35"/>
      <c r="V24" s="32"/>
      <c r="W24" s="29"/>
      <c r="X24" s="30"/>
    </row>
    <row r="25" spans="1:24">
      <c r="A25" s="28"/>
      <c r="B25" s="26"/>
      <c r="C25" s="26"/>
      <c r="D25" s="26"/>
      <c r="E25" s="26"/>
      <c r="F25" s="26"/>
      <c r="G25" s="26"/>
      <c r="H25" s="29"/>
      <c r="I25" s="30"/>
      <c r="J25" s="31"/>
      <c r="K25" s="31"/>
      <c r="L25" s="26"/>
      <c r="M25" s="32"/>
      <c r="N25" s="33"/>
      <c r="O25" s="26"/>
      <c r="P25" s="31"/>
      <c r="Q25" s="26"/>
      <c r="R25" s="26"/>
      <c r="S25" s="29"/>
      <c r="T25" s="34"/>
      <c r="U25" s="35"/>
      <c r="V25" s="32"/>
      <c r="W25" s="29"/>
      <c r="X25" s="30"/>
    </row>
    <row r="26" spans="1:24">
      <c r="A26" s="28"/>
      <c r="B26" s="26"/>
      <c r="C26" s="26"/>
      <c r="D26" s="26"/>
      <c r="E26" s="26"/>
      <c r="F26" s="26"/>
      <c r="G26" s="26"/>
      <c r="H26" s="29"/>
      <c r="I26" s="30"/>
      <c r="J26" s="31"/>
      <c r="K26" s="31"/>
      <c r="L26" s="26"/>
      <c r="M26" s="32"/>
      <c r="N26" s="33"/>
      <c r="O26" s="26"/>
      <c r="P26" s="31"/>
      <c r="Q26" s="26"/>
      <c r="R26" s="26"/>
      <c r="S26" s="29"/>
      <c r="T26" s="34"/>
      <c r="U26" s="35"/>
      <c r="V26" s="32"/>
      <c r="W26" s="29"/>
      <c r="X26" s="30"/>
    </row>
    <row r="27" spans="1:24">
      <c r="A27" s="28"/>
      <c r="B27" s="26"/>
      <c r="C27" s="26"/>
      <c r="D27" s="26"/>
      <c r="E27" s="26"/>
      <c r="F27" s="26"/>
      <c r="G27" s="26"/>
      <c r="H27" s="29"/>
      <c r="I27" s="30"/>
      <c r="J27" s="31"/>
      <c r="K27" s="31"/>
      <c r="L27" s="26"/>
      <c r="M27" s="32"/>
      <c r="N27" s="33"/>
      <c r="O27" s="26"/>
      <c r="P27" s="31"/>
      <c r="Q27" s="26"/>
      <c r="R27" s="26"/>
      <c r="S27" s="29"/>
      <c r="T27" s="34"/>
      <c r="U27" s="35"/>
      <c r="V27" s="32"/>
      <c r="W27" s="29"/>
      <c r="X27" s="30"/>
    </row>
    <row r="28" spans="1:24">
      <c r="A28" s="28"/>
      <c r="B28" s="26"/>
      <c r="C28" s="26"/>
      <c r="D28" s="26"/>
      <c r="E28" s="26"/>
      <c r="F28" s="26"/>
      <c r="G28" s="26"/>
      <c r="H28" s="29"/>
      <c r="I28" s="30"/>
      <c r="J28" s="31"/>
      <c r="K28" s="31"/>
      <c r="L28" s="26"/>
      <c r="M28" s="32"/>
      <c r="N28" s="33"/>
      <c r="O28" s="26"/>
      <c r="P28" s="31"/>
      <c r="Q28" s="26"/>
      <c r="R28" s="26"/>
      <c r="S28" s="29"/>
      <c r="T28" s="34"/>
      <c r="U28" s="35"/>
      <c r="V28" s="32"/>
      <c r="W28" s="29"/>
      <c r="X28" s="30"/>
    </row>
    <row r="29" spans="1:24">
      <c r="A29" s="28"/>
      <c r="B29" s="26"/>
      <c r="C29" s="26"/>
      <c r="D29" s="26"/>
      <c r="E29" s="26"/>
      <c r="F29" s="26"/>
      <c r="G29" s="26"/>
      <c r="H29" s="29"/>
      <c r="I29" s="30"/>
      <c r="J29" s="31"/>
      <c r="K29" s="31"/>
      <c r="L29" s="26"/>
      <c r="M29" s="32"/>
      <c r="N29" s="33"/>
      <c r="O29" s="26"/>
      <c r="P29" s="31"/>
      <c r="Q29" s="26"/>
      <c r="R29" s="26"/>
      <c r="S29" s="29"/>
      <c r="T29" s="34"/>
      <c r="U29" s="35"/>
      <c r="V29" s="32"/>
      <c r="W29" s="29"/>
      <c r="X29" s="30"/>
    </row>
    <row r="30" spans="1:24">
      <c r="A30" s="28"/>
      <c r="B30" s="26"/>
      <c r="C30" s="26"/>
      <c r="D30" s="26"/>
      <c r="E30" s="26"/>
      <c r="F30" s="26"/>
      <c r="G30" s="26"/>
      <c r="H30" s="29"/>
      <c r="I30" s="30"/>
      <c r="J30" s="31"/>
      <c r="K30" s="31"/>
      <c r="L30" s="26"/>
      <c r="M30" s="32"/>
      <c r="N30" s="33"/>
      <c r="O30" s="26"/>
      <c r="P30" s="31"/>
      <c r="Q30" s="26"/>
      <c r="R30" s="26"/>
      <c r="S30" s="29"/>
      <c r="T30" s="34"/>
      <c r="U30" s="35"/>
      <c r="V30" s="32"/>
      <c r="W30" s="29"/>
      <c r="X30" s="30"/>
    </row>
    <row r="31" spans="1:24">
      <c r="A31" s="28"/>
      <c r="B31" s="26"/>
      <c r="C31" s="26"/>
      <c r="D31" s="26"/>
      <c r="E31" s="26"/>
      <c r="F31" s="26"/>
      <c r="G31" s="26"/>
      <c r="H31" s="29"/>
      <c r="I31" s="30"/>
      <c r="J31" s="31"/>
      <c r="K31" s="31"/>
      <c r="L31" s="26"/>
      <c r="M31" s="32"/>
      <c r="N31" s="33"/>
      <c r="O31" s="26"/>
      <c r="P31" s="31"/>
      <c r="Q31" s="26"/>
      <c r="R31" s="26"/>
      <c r="S31" s="29"/>
      <c r="T31" s="34"/>
      <c r="U31" s="35"/>
      <c r="V31" s="32"/>
      <c r="W31" s="29"/>
      <c r="X31" s="30"/>
    </row>
    <row r="32" spans="1:24">
      <c r="A32" s="28"/>
      <c r="B32" s="26"/>
      <c r="C32" s="26"/>
      <c r="D32" s="26"/>
      <c r="E32" s="26"/>
      <c r="F32" s="26"/>
      <c r="G32" s="26"/>
      <c r="H32" s="29"/>
      <c r="I32" s="30"/>
      <c r="J32" s="31"/>
      <c r="K32" s="31"/>
      <c r="L32" s="26"/>
      <c r="M32" s="32"/>
      <c r="N32" s="33"/>
      <c r="O32" s="26"/>
      <c r="P32" s="31"/>
      <c r="Q32" s="26"/>
      <c r="R32" s="26"/>
      <c r="S32" s="29"/>
      <c r="T32" s="34"/>
      <c r="U32" s="35"/>
      <c r="V32" s="32"/>
      <c r="W32" s="29"/>
      <c r="X32" s="30"/>
    </row>
    <row r="34" spans="1:24">
      <c r="A34" s="27" t="s">
        <v>63</v>
      </c>
    </row>
    <row r="35" spans="1:24">
      <c r="A35" s="1" t="s">
        <v>0</v>
      </c>
      <c r="B35" s="2" t="s">
        <v>1</v>
      </c>
      <c r="C35" s="3" t="s">
        <v>2</v>
      </c>
      <c r="D35" s="3" t="s">
        <v>3</v>
      </c>
      <c r="E35" s="3" t="s">
        <v>4</v>
      </c>
      <c r="F35" s="4" t="s">
        <v>5</v>
      </c>
      <c r="G35" s="4" t="s">
        <v>6</v>
      </c>
      <c r="H35" s="5" t="s">
        <v>7</v>
      </c>
      <c r="I35" s="5" t="s">
        <v>8</v>
      </c>
      <c r="J35" s="4">
        <v>100</v>
      </c>
      <c r="K35" s="4">
        <v>50</v>
      </c>
      <c r="L35" s="4" t="s">
        <v>9</v>
      </c>
      <c r="M35" s="4" t="s">
        <v>10</v>
      </c>
      <c r="N35" s="4" t="s">
        <v>11</v>
      </c>
      <c r="O35" s="4" t="s">
        <v>6</v>
      </c>
      <c r="P35" s="4" t="s">
        <v>12</v>
      </c>
      <c r="Q35" s="4" t="s">
        <v>5</v>
      </c>
      <c r="R35" s="4" t="s">
        <v>13</v>
      </c>
      <c r="S35" s="4" t="s">
        <v>7</v>
      </c>
      <c r="T35" s="6" t="s">
        <v>14</v>
      </c>
      <c r="U35" s="6" t="s">
        <v>15</v>
      </c>
      <c r="V35" s="7" t="s">
        <v>16</v>
      </c>
      <c r="W35" s="4" t="s">
        <v>17</v>
      </c>
      <c r="X35" s="4" t="s">
        <v>8</v>
      </c>
    </row>
    <row r="36" spans="1:24">
      <c r="A36" s="8" t="s">
        <v>18</v>
      </c>
      <c r="B36" s="9">
        <v>91</v>
      </c>
      <c r="C36" s="9">
        <v>150</v>
      </c>
      <c r="D36" s="9">
        <v>20</v>
      </c>
      <c r="E36" s="9">
        <v>101</v>
      </c>
      <c r="F36" s="10">
        <v>3367</v>
      </c>
      <c r="G36" s="9">
        <v>6830</v>
      </c>
      <c r="H36" s="11">
        <v>25.9</v>
      </c>
      <c r="I36" s="12">
        <v>49.297218155197662</v>
      </c>
      <c r="J36" s="13">
        <v>1</v>
      </c>
      <c r="K36" s="9">
        <v>17</v>
      </c>
      <c r="L36" s="10">
        <v>69</v>
      </c>
      <c r="M36" s="14"/>
      <c r="N36" s="9">
        <v>2445.3000000000002</v>
      </c>
      <c r="O36" s="13">
        <v>14673</v>
      </c>
      <c r="P36" s="9">
        <v>325</v>
      </c>
      <c r="Q36" s="9">
        <v>8204</v>
      </c>
      <c r="R36" s="9">
        <v>256</v>
      </c>
      <c r="S36" s="11">
        <v>32.046875</v>
      </c>
      <c r="T36" s="15" t="s">
        <v>60</v>
      </c>
      <c r="U36" s="15" t="s">
        <v>64</v>
      </c>
      <c r="V36" s="9" t="s">
        <v>30</v>
      </c>
      <c r="W36" s="11">
        <v>3.3550075655338811</v>
      </c>
      <c r="X36" s="12">
        <v>57.31640625</v>
      </c>
    </row>
    <row r="37" spans="1:24">
      <c r="A37" s="17" t="s">
        <v>21</v>
      </c>
      <c r="B37" s="9">
        <v>48</v>
      </c>
      <c r="C37" s="9">
        <v>49</v>
      </c>
      <c r="D37" s="9">
        <v>24</v>
      </c>
      <c r="E37" s="9" t="s">
        <v>65</v>
      </c>
      <c r="F37" s="9">
        <v>228</v>
      </c>
      <c r="G37" s="9">
        <v>979</v>
      </c>
      <c r="H37" s="11">
        <v>9.1199999999999992</v>
      </c>
      <c r="I37" s="12">
        <v>23.289070480081715</v>
      </c>
      <c r="J37" s="10"/>
      <c r="K37" s="10"/>
      <c r="L37" s="9">
        <v>13</v>
      </c>
      <c r="M37" s="9"/>
      <c r="N37" s="9">
        <v>1381.3</v>
      </c>
      <c r="O37" s="9">
        <v>8289</v>
      </c>
      <c r="P37" s="9">
        <v>249</v>
      </c>
      <c r="Q37" s="9">
        <v>4942</v>
      </c>
      <c r="R37" s="9">
        <v>154</v>
      </c>
      <c r="S37" s="11">
        <v>32.090909090909093</v>
      </c>
      <c r="T37" s="21" t="s">
        <v>66</v>
      </c>
      <c r="U37" s="21" t="s">
        <v>59</v>
      </c>
      <c r="V37" s="15"/>
      <c r="W37" s="11">
        <v>3.5777890393107943</v>
      </c>
      <c r="X37" s="12">
        <v>53.824675324675326</v>
      </c>
    </row>
    <row r="38" spans="1:24">
      <c r="A38" s="17" t="s">
        <v>67</v>
      </c>
      <c r="B38" s="9">
        <v>6</v>
      </c>
      <c r="C38" s="9">
        <v>12</v>
      </c>
      <c r="D38" s="9">
        <v>2</v>
      </c>
      <c r="E38" s="9">
        <v>81</v>
      </c>
      <c r="F38" s="9">
        <v>270</v>
      </c>
      <c r="G38" s="9">
        <v>443</v>
      </c>
      <c r="H38" s="11">
        <v>27</v>
      </c>
      <c r="I38" s="12">
        <v>60.948081264108353</v>
      </c>
      <c r="J38" s="10"/>
      <c r="K38" s="10">
        <v>1</v>
      </c>
      <c r="L38" s="10">
        <v>4</v>
      </c>
      <c r="M38" s="14"/>
      <c r="N38" s="19">
        <v>22</v>
      </c>
      <c r="O38" s="9">
        <v>132</v>
      </c>
      <c r="P38" s="19">
        <v>5</v>
      </c>
      <c r="Q38" s="20">
        <v>73</v>
      </c>
      <c r="R38" s="20">
        <v>1</v>
      </c>
      <c r="S38" s="11">
        <v>73</v>
      </c>
      <c r="T38" s="21" t="s">
        <v>24</v>
      </c>
      <c r="U38" s="21"/>
      <c r="V38" s="21"/>
      <c r="W38" s="11">
        <v>3.3181818181818183</v>
      </c>
      <c r="X38" s="12">
        <v>73</v>
      </c>
    </row>
    <row r="39" spans="1:24">
      <c r="A39" s="8" t="s">
        <v>25</v>
      </c>
      <c r="B39" s="22">
        <v>13</v>
      </c>
      <c r="C39" s="22">
        <v>26</v>
      </c>
      <c r="D39" s="22">
        <v>1</v>
      </c>
      <c r="E39" s="9">
        <v>101</v>
      </c>
      <c r="F39" s="9">
        <v>757</v>
      </c>
      <c r="G39" s="9">
        <v>1650</v>
      </c>
      <c r="H39" s="11">
        <v>30.28</v>
      </c>
      <c r="I39" s="12">
        <v>45.878787878787882</v>
      </c>
      <c r="J39" s="10">
        <v>1</v>
      </c>
      <c r="K39" s="10">
        <v>6</v>
      </c>
      <c r="L39" s="10">
        <v>12</v>
      </c>
      <c r="M39" s="10"/>
      <c r="N39" s="9"/>
      <c r="O39" s="9"/>
      <c r="P39" s="9"/>
      <c r="Q39" s="9"/>
      <c r="R39" s="9"/>
      <c r="S39" s="11"/>
      <c r="T39" s="15"/>
      <c r="U39" s="21"/>
      <c r="V39" s="9"/>
      <c r="W39" s="11"/>
      <c r="X39" s="12"/>
    </row>
    <row r="40" spans="1:24">
      <c r="A40" s="8" t="s">
        <v>26</v>
      </c>
      <c r="B40" s="23">
        <v>6</v>
      </c>
      <c r="C40" s="23">
        <v>12</v>
      </c>
      <c r="D40" s="23">
        <v>1</v>
      </c>
      <c r="E40" s="20" t="s">
        <v>27</v>
      </c>
      <c r="F40" s="20">
        <v>266</v>
      </c>
      <c r="G40" s="20">
        <v>586</v>
      </c>
      <c r="H40" s="11">
        <v>24.181818181818183</v>
      </c>
      <c r="I40" s="12">
        <v>45.392491467576789</v>
      </c>
      <c r="J40" s="19"/>
      <c r="K40" s="19">
        <v>1</v>
      </c>
      <c r="L40" s="19">
        <v>5</v>
      </c>
      <c r="M40" s="10"/>
      <c r="N40" s="9"/>
      <c r="O40" s="9"/>
      <c r="P40" s="9"/>
      <c r="Q40" s="9"/>
      <c r="R40" s="9"/>
      <c r="S40" s="11"/>
      <c r="T40" s="15"/>
      <c r="U40" s="21"/>
      <c r="V40" s="9"/>
      <c r="W40" s="11"/>
      <c r="X40" s="12"/>
    </row>
    <row r="41" spans="1:24">
      <c r="A41" s="8" t="s">
        <v>28</v>
      </c>
      <c r="B41" s="10">
        <v>87</v>
      </c>
      <c r="C41" s="10">
        <v>137</v>
      </c>
      <c r="D41" s="10">
        <v>19</v>
      </c>
      <c r="E41" s="10">
        <v>171</v>
      </c>
      <c r="F41" s="10">
        <v>4320</v>
      </c>
      <c r="G41" s="10">
        <v>8677</v>
      </c>
      <c r="H41" s="11">
        <v>36.610169491525426</v>
      </c>
      <c r="I41" s="12">
        <v>49.786792670277748</v>
      </c>
      <c r="J41" s="9">
        <v>6</v>
      </c>
      <c r="K41" s="10">
        <v>26</v>
      </c>
      <c r="L41" s="10">
        <v>46</v>
      </c>
      <c r="M41" s="14"/>
      <c r="N41" s="24">
        <v>2281.5</v>
      </c>
      <c r="O41" s="24">
        <v>13691</v>
      </c>
      <c r="P41" s="24">
        <v>586</v>
      </c>
      <c r="Q41" s="24">
        <v>6154</v>
      </c>
      <c r="R41" s="24">
        <v>210</v>
      </c>
      <c r="S41" s="11">
        <v>29.304761904761904</v>
      </c>
      <c r="T41" s="15" t="s">
        <v>68</v>
      </c>
      <c r="U41" s="21">
        <v>5</v>
      </c>
      <c r="V41" s="9"/>
      <c r="W41" s="11">
        <v>2.6973482358097742</v>
      </c>
      <c r="X41" s="12">
        <v>65.195238095238096</v>
      </c>
    </row>
    <row r="42" spans="1:24">
      <c r="A42" s="8" t="s">
        <v>31</v>
      </c>
      <c r="B42" s="10">
        <v>16</v>
      </c>
      <c r="C42" s="10">
        <v>25</v>
      </c>
      <c r="D42" s="10">
        <v>5</v>
      </c>
      <c r="E42" s="10">
        <v>81</v>
      </c>
      <c r="F42" s="10">
        <v>533</v>
      </c>
      <c r="G42" s="16">
        <v>1079</v>
      </c>
      <c r="H42" s="11">
        <v>26.65</v>
      </c>
      <c r="I42" s="12">
        <v>49.397590361445779</v>
      </c>
      <c r="J42" s="10"/>
      <c r="K42" s="10">
        <v>4</v>
      </c>
      <c r="L42" s="9">
        <v>62</v>
      </c>
      <c r="M42" s="13">
        <v>5</v>
      </c>
      <c r="N42" s="9"/>
      <c r="O42" s="10"/>
      <c r="P42" s="9"/>
      <c r="Q42" s="10"/>
      <c r="R42" s="10"/>
      <c r="S42" s="11"/>
      <c r="T42" s="15"/>
      <c r="U42" s="21"/>
      <c r="V42" s="9"/>
      <c r="W42" s="11"/>
      <c r="X42" s="12"/>
    </row>
    <row r="43" spans="1:24">
      <c r="A43" s="8" t="s">
        <v>32</v>
      </c>
      <c r="B43" s="10">
        <v>111</v>
      </c>
      <c r="C43" s="10">
        <v>207</v>
      </c>
      <c r="D43" s="10">
        <v>22</v>
      </c>
      <c r="E43" s="10" t="s">
        <v>69</v>
      </c>
      <c r="F43" s="10">
        <v>8206</v>
      </c>
      <c r="G43" s="10">
        <v>15765</v>
      </c>
      <c r="H43" s="11">
        <v>44.356756756756759</v>
      </c>
      <c r="I43" s="12">
        <v>52.052013954963527</v>
      </c>
      <c r="J43" s="10">
        <v>15</v>
      </c>
      <c r="K43" s="10">
        <v>47</v>
      </c>
      <c r="L43" s="9">
        <v>110</v>
      </c>
      <c r="M43" s="14"/>
      <c r="N43" s="13">
        <v>118.1</v>
      </c>
      <c r="O43" s="13">
        <v>709</v>
      </c>
      <c r="P43" s="10">
        <v>25</v>
      </c>
      <c r="Q43" s="10">
        <v>426</v>
      </c>
      <c r="R43" s="10">
        <v>11</v>
      </c>
      <c r="S43" s="11">
        <v>38.090909090909093</v>
      </c>
      <c r="T43" s="15" t="s">
        <v>70</v>
      </c>
      <c r="U43" s="21"/>
      <c r="V43" s="9"/>
      <c r="W43" s="11">
        <v>3.6403127715030412</v>
      </c>
      <c r="X43" s="12">
        <v>62.81818181818182</v>
      </c>
    </row>
    <row r="44" spans="1:24">
      <c r="A44" s="8" t="s">
        <v>34</v>
      </c>
      <c r="B44" s="22">
        <v>23</v>
      </c>
      <c r="C44" s="22">
        <v>29</v>
      </c>
      <c r="D44" s="22">
        <v>4</v>
      </c>
      <c r="E44" s="22" t="s">
        <v>35</v>
      </c>
      <c r="F44" s="22">
        <v>534</v>
      </c>
      <c r="G44" s="22">
        <v>664</v>
      </c>
      <c r="H44" s="11">
        <v>21.36</v>
      </c>
      <c r="I44" s="12">
        <v>80.421686746987959</v>
      </c>
      <c r="J44" s="10"/>
      <c r="K44" s="10">
        <v>2</v>
      </c>
      <c r="L44" s="9">
        <v>10</v>
      </c>
      <c r="M44" s="14"/>
      <c r="N44" s="13">
        <v>750</v>
      </c>
      <c r="O44" s="9">
        <v>4500</v>
      </c>
      <c r="P44" s="9">
        <v>171</v>
      </c>
      <c r="Q44" s="9">
        <v>2312</v>
      </c>
      <c r="R44" s="9">
        <v>94</v>
      </c>
      <c r="S44" s="11">
        <v>24.595744680851062</v>
      </c>
      <c r="T44" s="15" t="s">
        <v>71</v>
      </c>
      <c r="U44" s="21" t="s">
        <v>72</v>
      </c>
      <c r="V44" s="9"/>
      <c r="W44" s="11">
        <v>3.0826666666666669</v>
      </c>
      <c r="X44" s="12">
        <v>47.872340425531917</v>
      </c>
    </row>
    <row r="45" spans="1:24">
      <c r="A45" s="8" t="s">
        <v>37</v>
      </c>
      <c r="B45" s="9">
        <v>16</v>
      </c>
      <c r="C45" s="9">
        <v>29</v>
      </c>
      <c r="D45" s="9">
        <v>1</v>
      </c>
      <c r="E45" s="9">
        <v>100</v>
      </c>
      <c r="F45" s="9">
        <v>716</v>
      </c>
      <c r="G45" s="9">
        <v>1013</v>
      </c>
      <c r="H45" s="11">
        <v>25.571428571428573</v>
      </c>
      <c r="I45" s="12">
        <v>70.681145113524195</v>
      </c>
      <c r="J45" s="10">
        <v>1</v>
      </c>
      <c r="K45" s="10">
        <v>5</v>
      </c>
      <c r="L45" s="9">
        <v>9</v>
      </c>
      <c r="M45" s="14"/>
      <c r="N45" s="9">
        <v>76.400000000000006</v>
      </c>
      <c r="O45" s="9">
        <v>460</v>
      </c>
      <c r="P45" s="9">
        <v>9</v>
      </c>
      <c r="Q45" s="9">
        <v>289</v>
      </c>
      <c r="R45" s="9">
        <v>5</v>
      </c>
      <c r="S45" s="11">
        <v>57.8</v>
      </c>
      <c r="T45" s="21" t="s">
        <v>73</v>
      </c>
      <c r="U45" s="21"/>
      <c r="V45" s="21"/>
      <c r="W45" s="11">
        <v>3.7827225130890048</v>
      </c>
      <c r="X45" s="12">
        <v>92</v>
      </c>
    </row>
    <row r="46" spans="1:24">
      <c r="A46" s="8" t="s">
        <v>39</v>
      </c>
      <c r="B46" s="22">
        <v>8</v>
      </c>
      <c r="C46" s="22">
        <v>11</v>
      </c>
      <c r="D46" s="22">
        <v>3</v>
      </c>
      <c r="E46" s="22">
        <v>35</v>
      </c>
      <c r="F46" s="22">
        <v>84</v>
      </c>
      <c r="G46" s="22">
        <v>219</v>
      </c>
      <c r="H46" s="11">
        <v>10.5</v>
      </c>
      <c r="I46" s="12">
        <v>38.356164383561641</v>
      </c>
      <c r="J46" s="10"/>
      <c r="K46" s="10"/>
      <c r="L46" s="9">
        <v>1</v>
      </c>
      <c r="M46" s="14"/>
      <c r="N46" s="13">
        <v>234</v>
      </c>
      <c r="O46" s="9">
        <v>1404</v>
      </c>
      <c r="P46" s="9">
        <v>45</v>
      </c>
      <c r="Q46" s="10">
        <v>756</v>
      </c>
      <c r="R46" s="9">
        <v>22</v>
      </c>
      <c r="S46" s="11">
        <v>34.363636363636367</v>
      </c>
      <c r="T46" s="15" t="s">
        <v>40</v>
      </c>
      <c r="U46" s="21" t="s">
        <v>30</v>
      </c>
      <c r="V46" s="9"/>
      <c r="W46" s="11">
        <v>3.2307692307692308</v>
      </c>
      <c r="X46" s="12">
        <v>63.81818181818182</v>
      </c>
    </row>
    <row r="47" spans="1:24">
      <c r="A47" s="8" t="s">
        <v>41</v>
      </c>
      <c r="B47" s="9">
        <v>20</v>
      </c>
      <c r="C47" s="9">
        <v>27</v>
      </c>
      <c r="D47" s="9">
        <v>7</v>
      </c>
      <c r="E47" s="9">
        <v>71</v>
      </c>
      <c r="F47" s="9">
        <v>447</v>
      </c>
      <c r="G47" s="9">
        <v>570</v>
      </c>
      <c r="H47" s="11">
        <v>22.35</v>
      </c>
      <c r="I47" s="12">
        <v>78.421052631578945</v>
      </c>
      <c r="J47" s="10"/>
      <c r="K47" s="10">
        <v>2</v>
      </c>
      <c r="L47" s="9">
        <v>10</v>
      </c>
      <c r="M47" s="14"/>
      <c r="N47" s="13">
        <v>590.4</v>
      </c>
      <c r="O47" s="9">
        <v>3544</v>
      </c>
      <c r="P47" s="9">
        <v>103</v>
      </c>
      <c r="Q47" s="9">
        <v>1924</v>
      </c>
      <c r="R47" s="9">
        <v>31</v>
      </c>
      <c r="S47" s="11">
        <v>62.064516129032256</v>
      </c>
      <c r="T47" s="15" t="s">
        <v>74</v>
      </c>
      <c r="U47" s="21" t="s">
        <v>30</v>
      </c>
      <c r="V47" s="9"/>
      <c r="W47" s="11">
        <v>3.2588075880758809</v>
      </c>
      <c r="X47" s="12">
        <v>114.3225806451613</v>
      </c>
    </row>
    <row r="48" spans="1:24">
      <c r="A48" s="8" t="s">
        <v>43</v>
      </c>
      <c r="B48" s="9">
        <v>32</v>
      </c>
      <c r="C48" s="9">
        <v>56</v>
      </c>
      <c r="D48" s="9">
        <v>4</v>
      </c>
      <c r="E48" s="9">
        <v>261</v>
      </c>
      <c r="F48" s="9">
        <v>2225</v>
      </c>
      <c r="G48" s="9">
        <v>4064</v>
      </c>
      <c r="H48" s="11">
        <v>42.78846153846154</v>
      </c>
      <c r="I48" s="12">
        <v>54.749015748031496</v>
      </c>
      <c r="J48" s="10">
        <v>3</v>
      </c>
      <c r="K48" s="10">
        <v>16</v>
      </c>
      <c r="L48" s="9">
        <v>48</v>
      </c>
      <c r="M48" s="14"/>
      <c r="N48" s="13">
        <v>1.1000000000000001</v>
      </c>
      <c r="O48" s="9">
        <v>7</v>
      </c>
      <c r="P48" s="9">
        <v>0</v>
      </c>
      <c r="Q48" s="9">
        <v>6</v>
      </c>
      <c r="R48" s="9">
        <v>0</v>
      </c>
      <c r="S48" s="11"/>
      <c r="T48" s="15"/>
      <c r="U48" s="21"/>
      <c r="V48" s="9"/>
      <c r="W48" s="11">
        <v>5.4545454545454541</v>
      </c>
      <c r="X48" s="12"/>
    </row>
    <row r="49" spans="1:24">
      <c r="A49" s="8" t="s">
        <v>44</v>
      </c>
      <c r="B49" s="9">
        <v>8</v>
      </c>
      <c r="C49" s="9">
        <v>13</v>
      </c>
      <c r="D49" s="9">
        <v>2</v>
      </c>
      <c r="E49" s="9" t="s">
        <v>45</v>
      </c>
      <c r="F49" s="9">
        <v>667</v>
      </c>
      <c r="G49" s="9">
        <v>1170</v>
      </c>
      <c r="H49" s="11">
        <v>60.636363636363633</v>
      </c>
      <c r="I49" s="12">
        <v>57.008547008547005</v>
      </c>
      <c r="J49" s="10">
        <v>2</v>
      </c>
      <c r="K49" s="10">
        <v>3</v>
      </c>
      <c r="L49" s="9">
        <v>9</v>
      </c>
      <c r="M49" s="14"/>
      <c r="N49" s="13"/>
      <c r="O49" s="9"/>
      <c r="P49" s="9"/>
      <c r="Q49" s="9"/>
      <c r="R49" s="9"/>
      <c r="S49" s="11"/>
      <c r="T49" s="15"/>
      <c r="U49" s="21"/>
      <c r="V49" s="9"/>
      <c r="W49" s="11"/>
      <c r="X49" s="12"/>
    </row>
    <row r="50" spans="1:24">
      <c r="A50" s="8" t="s">
        <v>46</v>
      </c>
      <c r="B50" s="9">
        <v>6</v>
      </c>
      <c r="C50" s="9">
        <v>10</v>
      </c>
      <c r="D50" s="9">
        <v>0</v>
      </c>
      <c r="E50" s="9">
        <v>40</v>
      </c>
      <c r="F50" s="9">
        <v>167</v>
      </c>
      <c r="G50" s="9">
        <v>431</v>
      </c>
      <c r="H50" s="11">
        <v>16.7</v>
      </c>
      <c r="I50" s="12">
        <v>38.747099767981439</v>
      </c>
      <c r="J50" s="10"/>
      <c r="K50" s="10"/>
      <c r="L50" s="9">
        <v>4</v>
      </c>
      <c r="M50" s="14"/>
      <c r="N50" s="13">
        <v>64.099999999999994</v>
      </c>
      <c r="O50" s="9">
        <v>385</v>
      </c>
      <c r="P50" s="9">
        <v>10</v>
      </c>
      <c r="Q50" s="9">
        <v>198</v>
      </c>
      <c r="R50" s="9">
        <v>6</v>
      </c>
      <c r="S50" s="11">
        <v>33</v>
      </c>
      <c r="T50" s="15" t="s">
        <v>75</v>
      </c>
      <c r="U50" s="21"/>
      <c r="V50" s="9"/>
      <c r="W50" s="11">
        <v>3.0889235569422779</v>
      </c>
      <c r="X50" s="12">
        <v>64.166666666666671</v>
      </c>
    </row>
    <row r="51" spans="1:24">
      <c r="A51" s="8" t="s">
        <v>47</v>
      </c>
      <c r="B51" s="9">
        <v>43</v>
      </c>
      <c r="C51" s="9">
        <v>61</v>
      </c>
      <c r="D51" s="9">
        <v>17</v>
      </c>
      <c r="E51" s="9">
        <v>102</v>
      </c>
      <c r="F51" s="9">
        <v>817</v>
      </c>
      <c r="G51" s="9">
        <v>1812</v>
      </c>
      <c r="H51" s="11">
        <v>18.568181818181817</v>
      </c>
      <c r="I51" s="12">
        <v>45.088300220750554</v>
      </c>
      <c r="J51" s="10">
        <v>1</v>
      </c>
      <c r="K51" s="10">
        <v>1</v>
      </c>
      <c r="L51" s="9">
        <v>16</v>
      </c>
      <c r="M51" s="9"/>
      <c r="N51" s="9">
        <v>1171.4000000000001</v>
      </c>
      <c r="O51" s="13">
        <v>7030</v>
      </c>
      <c r="P51" s="9">
        <v>240</v>
      </c>
      <c r="Q51" s="9">
        <v>3855</v>
      </c>
      <c r="R51" s="10">
        <v>111</v>
      </c>
      <c r="S51" s="11">
        <v>34.729729729729726</v>
      </c>
      <c r="T51" s="21" t="s">
        <v>76</v>
      </c>
      <c r="U51" s="15" t="s">
        <v>62</v>
      </c>
      <c r="V51" s="9"/>
      <c r="W51" s="11">
        <v>3.2909339252176881</v>
      </c>
      <c r="X51" s="12">
        <v>63.333333333333336</v>
      </c>
    </row>
    <row r="52" spans="1:24">
      <c r="A52" s="8" t="s">
        <v>49</v>
      </c>
      <c r="B52" s="9">
        <v>33</v>
      </c>
      <c r="C52" s="9">
        <v>60</v>
      </c>
      <c r="D52" s="9">
        <v>3</v>
      </c>
      <c r="E52" s="9">
        <v>119</v>
      </c>
      <c r="F52" s="9">
        <v>1905</v>
      </c>
      <c r="G52" s="16">
        <v>3790</v>
      </c>
      <c r="H52" s="11">
        <v>33.421052631578945</v>
      </c>
      <c r="I52" s="12">
        <v>50.263852242744065</v>
      </c>
      <c r="J52" s="10">
        <v>2</v>
      </c>
      <c r="K52" s="9">
        <v>12</v>
      </c>
      <c r="L52" s="13">
        <v>29</v>
      </c>
      <c r="M52" s="25"/>
      <c r="N52" s="13">
        <v>1.5</v>
      </c>
      <c r="O52" s="9">
        <v>11</v>
      </c>
      <c r="P52" s="9">
        <v>0</v>
      </c>
      <c r="Q52" s="9">
        <v>24</v>
      </c>
      <c r="R52" s="9">
        <v>0</v>
      </c>
      <c r="S52" s="11"/>
      <c r="T52" s="15"/>
      <c r="U52" s="15"/>
      <c r="V52" s="9"/>
      <c r="W52" s="11">
        <v>16</v>
      </c>
      <c r="X52" s="12"/>
    </row>
    <row r="53" spans="1:24">
      <c r="A53" s="8" t="s">
        <v>50</v>
      </c>
      <c r="B53" s="9">
        <v>13</v>
      </c>
      <c r="C53" s="9">
        <v>9</v>
      </c>
      <c r="D53" s="9">
        <v>4</v>
      </c>
      <c r="E53" s="9" t="s">
        <v>77</v>
      </c>
      <c r="F53" s="9">
        <v>50</v>
      </c>
      <c r="G53" s="9">
        <v>165</v>
      </c>
      <c r="H53" s="11">
        <v>10</v>
      </c>
      <c r="I53" s="12">
        <v>30.303030303030305</v>
      </c>
      <c r="J53" s="10"/>
      <c r="K53" s="10"/>
      <c r="L53" s="9">
        <v>4</v>
      </c>
      <c r="M53" s="14"/>
      <c r="N53" s="13">
        <v>329.5</v>
      </c>
      <c r="O53" s="9">
        <v>1979</v>
      </c>
      <c r="P53" s="9">
        <v>66</v>
      </c>
      <c r="Q53" s="9">
        <v>1133</v>
      </c>
      <c r="R53" s="9">
        <v>43</v>
      </c>
      <c r="S53" s="11">
        <v>26.348837209302324</v>
      </c>
      <c r="T53" s="15" t="s">
        <v>61</v>
      </c>
      <c r="U53" s="21" t="s">
        <v>62</v>
      </c>
      <c r="V53" s="9"/>
      <c r="W53" s="11">
        <v>3.4385432473444615</v>
      </c>
      <c r="X53" s="12">
        <v>46.02325581395349</v>
      </c>
    </row>
    <row r="54" spans="1:24">
      <c r="A54" s="8" t="s">
        <v>52</v>
      </c>
      <c r="B54" s="9">
        <v>23</v>
      </c>
      <c r="C54" s="9">
        <v>34</v>
      </c>
      <c r="D54" s="9">
        <v>4</v>
      </c>
      <c r="E54" s="9" t="s">
        <v>53</v>
      </c>
      <c r="F54" s="9">
        <v>626</v>
      </c>
      <c r="G54" s="9">
        <v>1191</v>
      </c>
      <c r="H54" s="11">
        <v>20.866666666666667</v>
      </c>
      <c r="I54" s="12">
        <v>52.560873215785051</v>
      </c>
      <c r="J54" s="10">
        <v>1</v>
      </c>
      <c r="K54" s="10">
        <v>1</v>
      </c>
      <c r="L54" s="9">
        <v>19</v>
      </c>
      <c r="M54" s="14"/>
      <c r="N54" s="13">
        <v>556</v>
      </c>
      <c r="O54" s="9">
        <v>3336</v>
      </c>
      <c r="P54" s="9">
        <v>101</v>
      </c>
      <c r="Q54" s="9">
        <v>1876</v>
      </c>
      <c r="R54" s="9">
        <v>53</v>
      </c>
      <c r="S54" s="11">
        <v>35.39622641509434</v>
      </c>
      <c r="T54" s="15" t="s">
        <v>54</v>
      </c>
      <c r="U54" s="21" t="s">
        <v>62</v>
      </c>
      <c r="V54" s="9"/>
      <c r="W54" s="11">
        <v>3.3741007194244603</v>
      </c>
      <c r="X54" s="12">
        <v>62.943396226415096</v>
      </c>
    </row>
    <row r="55" spans="1:24">
      <c r="A55" s="8" t="s">
        <v>55</v>
      </c>
      <c r="B55" s="9">
        <v>1</v>
      </c>
      <c r="C55" s="9">
        <v>2</v>
      </c>
      <c r="D55" s="9">
        <v>2</v>
      </c>
      <c r="E55" s="9" t="s">
        <v>56</v>
      </c>
      <c r="F55" s="9">
        <v>0</v>
      </c>
      <c r="G55" s="9">
        <v>14</v>
      </c>
      <c r="H55" s="11"/>
      <c r="I55" s="12">
        <v>0</v>
      </c>
      <c r="J55" s="10"/>
      <c r="K55" s="10"/>
      <c r="L55" s="9"/>
      <c r="M55" s="14"/>
      <c r="N55" s="9">
        <v>13.3</v>
      </c>
      <c r="O55" s="13">
        <v>81</v>
      </c>
      <c r="P55" s="9">
        <v>4</v>
      </c>
      <c r="Q55" s="10">
        <v>43</v>
      </c>
      <c r="R55" s="9">
        <v>0</v>
      </c>
      <c r="S55" s="11"/>
      <c r="T55" s="15"/>
      <c r="U55" s="21"/>
      <c r="V55" s="9"/>
      <c r="W55" s="11">
        <v>3.233082706766917</v>
      </c>
      <c r="X55" s="12"/>
    </row>
    <row r="56" spans="1:24">
      <c r="A56" s="8" t="s">
        <v>57</v>
      </c>
      <c r="B56" s="9">
        <v>3</v>
      </c>
      <c r="C56" s="9">
        <v>5</v>
      </c>
      <c r="D56" s="9">
        <v>1</v>
      </c>
      <c r="E56" s="9">
        <v>21</v>
      </c>
      <c r="F56" s="9">
        <v>31</v>
      </c>
      <c r="G56" s="9">
        <v>130</v>
      </c>
      <c r="H56" s="11">
        <v>7.75</v>
      </c>
      <c r="I56" s="12">
        <v>23.846153846153847</v>
      </c>
      <c r="J56" s="10"/>
      <c r="K56" s="10"/>
      <c r="L56" s="9">
        <v>2</v>
      </c>
      <c r="M56" s="14"/>
      <c r="N56" s="13">
        <v>52.3</v>
      </c>
      <c r="O56" s="9">
        <v>315</v>
      </c>
      <c r="P56" s="10">
        <v>10</v>
      </c>
      <c r="Q56" s="9">
        <v>142</v>
      </c>
      <c r="R56" s="9">
        <v>5</v>
      </c>
      <c r="S56" s="11">
        <v>28.4</v>
      </c>
      <c r="T56" s="15" t="s">
        <v>58</v>
      </c>
      <c r="U56" s="21"/>
      <c r="V56" s="9"/>
      <c r="W56" s="11">
        <v>2.7151051625239009</v>
      </c>
      <c r="X56" s="12">
        <v>63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2016-04-18T03:33:49Z</cp:lastPrinted>
  <dcterms:created xsi:type="dcterms:W3CDTF">2016-04-18T03:29:54Z</dcterms:created>
  <dcterms:modified xsi:type="dcterms:W3CDTF">2016-04-18T03:33:52Z</dcterms:modified>
</cp:coreProperties>
</file>