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80" windowWidth="18610" windowHeight="7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38" i="1"/>
  <c r="N38"/>
  <c r="G38"/>
  <c r="F38"/>
  <c r="D38"/>
  <c r="C38"/>
  <c r="B38"/>
  <c r="I37"/>
  <c r="I36"/>
  <c r="H36"/>
  <c r="I18"/>
  <c r="I17"/>
  <c r="H17"/>
  <c r="I14"/>
  <c r="H14"/>
  <c r="I13"/>
  <c r="H13"/>
  <c r="I12"/>
  <c r="H12"/>
  <c r="I11"/>
  <c r="H11"/>
  <c r="I9"/>
  <c r="H9"/>
  <c r="I6"/>
  <c r="H6"/>
  <c r="I5"/>
  <c r="H5"/>
  <c r="H38" l="1"/>
  <c r="I38"/>
</calcChain>
</file>

<file path=xl/sharedStrings.xml><?xml version="1.0" encoding="utf-8"?>
<sst xmlns="http://schemas.openxmlformats.org/spreadsheetml/2006/main" count="97" uniqueCount="50">
  <si>
    <t>Name</t>
  </si>
  <si>
    <t>M</t>
  </si>
  <si>
    <t>Inns</t>
  </si>
  <si>
    <t>NO</t>
  </si>
  <si>
    <t>HS</t>
  </si>
  <si>
    <t>Runs</t>
  </si>
  <si>
    <t>Balls</t>
  </si>
  <si>
    <t>Ave</t>
  </si>
  <si>
    <t>S/R</t>
  </si>
  <si>
    <t>Ct</t>
  </si>
  <si>
    <t>Total</t>
  </si>
  <si>
    <t>TD Astle</t>
  </si>
  <si>
    <t>JCT Boyle</t>
  </si>
  <si>
    <t>CJ Bowes</t>
  </si>
  <si>
    <t>LJ Carter</t>
  </si>
  <si>
    <t>BP Coburn</t>
  </si>
  <si>
    <t>SB Davey</t>
  </si>
  <si>
    <t>CD Fletcher</t>
  </si>
  <si>
    <t>MW Hay</t>
  </si>
  <si>
    <t>MJ Henry</t>
  </si>
  <si>
    <t>7*</t>
  </si>
  <si>
    <t>DJ Mitchell</t>
  </si>
  <si>
    <t>CE McConchie</t>
  </si>
  <si>
    <t>56*</t>
  </si>
  <si>
    <t>KJ McClure</t>
  </si>
  <si>
    <t>EJ Nuttall</t>
  </si>
  <si>
    <t>FW Sheat</t>
  </si>
  <si>
    <t>HB Shipley</t>
  </si>
  <si>
    <t>WSA Williams</t>
  </si>
  <si>
    <t>8*</t>
  </si>
  <si>
    <t>2020/21 Career</t>
  </si>
  <si>
    <t>St</t>
  </si>
  <si>
    <t>37*</t>
  </si>
  <si>
    <t>69*</t>
  </si>
  <si>
    <t>70*</t>
  </si>
  <si>
    <t>74*</t>
  </si>
  <si>
    <t>8</t>
  </si>
  <si>
    <t>2020/21 aves for annual report</t>
  </si>
  <si>
    <t>eer  aves for annual report</t>
  </si>
  <si>
    <t>1/8</t>
  </si>
  <si>
    <t>Over</t>
  </si>
  <si>
    <t>Mdns</t>
  </si>
  <si>
    <t>Wkts</t>
  </si>
  <si>
    <t>Best</t>
  </si>
  <si>
    <t>R/O</t>
  </si>
  <si>
    <t>3/18</t>
  </si>
  <si>
    <t>4/17</t>
  </si>
  <si>
    <t>4/43</t>
  </si>
  <si>
    <t>2/21</t>
  </si>
  <si>
    <t>1/10</t>
  </si>
</sst>
</file>

<file path=xl/styles.xml><?xml version="1.0" encoding="utf-8"?>
<styleSheet xmlns="http://schemas.openxmlformats.org/spreadsheetml/2006/main">
  <fonts count="8"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9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10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Fill="1" applyBorder="1"/>
    <xf numFmtId="2" fontId="6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/>
    <xf numFmtId="0" fontId="7" fillId="0" borderId="0" xfId="0" applyFont="1"/>
    <xf numFmtId="0" fontId="0" fillId="0" borderId="0" xfId="0" applyFill="1"/>
    <xf numFmtId="1" fontId="6" fillId="0" borderId="2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0" fontId="7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8"/>
  <sheetViews>
    <sheetView tabSelected="1" workbookViewId="0">
      <selection activeCell="N12" sqref="N12:V12"/>
    </sheetView>
  </sheetViews>
  <sheetFormatPr defaultRowHeight="14"/>
  <cols>
    <col min="2" max="2" width="4.25" customWidth="1"/>
    <col min="3" max="3" width="4.5" customWidth="1"/>
    <col min="4" max="4" width="3.9140625" customWidth="1"/>
    <col min="5" max="5" width="4.4140625" customWidth="1"/>
    <col min="6" max="6" width="5.1640625" customWidth="1"/>
    <col min="7" max="7" width="4.5" customWidth="1"/>
    <col min="8" max="8" width="4.75" customWidth="1"/>
    <col min="10" max="10" width="4.08203125" customWidth="1"/>
    <col min="11" max="11" width="4.9140625" customWidth="1"/>
    <col min="12" max="12" width="4.08203125" customWidth="1"/>
    <col min="13" max="13" width="3.9140625" customWidth="1"/>
    <col min="14" max="14" width="6.08203125" customWidth="1"/>
    <col min="15" max="15" width="5.1640625" customWidth="1"/>
    <col min="16" max="16" width="5.6640625" customWidth="1"/>
    <col min="17" max="17" width="5.9140625" customWidth="1"/>
    <col min="18" max="18" width="5.83203125" customWidth="1"/>
    <col min="19" max="19" width="5.58203125" customWidth="1"/>
    <col min="20" max="20" width="5.9140625" customWidth="1"/>
    <col min="21" max="21" width="5.33203125" customWidth="1"/>
    <col min="22" max="22" width="5.75" customWidth="1"/>
  </cols>
  <sheetData>
    <row r="1" spans="1:22">
      <c r="A1" s="1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2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>
        <v>100</v>
      </c>
      <c r="K2" s="5">
        <v>50</v>
      </c>
      <c r="L2" s="5" t="s">
        <v>9</v>
      </c>
      <c r="M2" s="6" t="s">
        <v>31</v>
      </c>
      <c r="N2" s="32" t="s">
        <v>40</v>
      </c>
      <c r="O2" s="32" t="s">
        <v>6</v>
      </c>
      <c r="P2" s="32" t="s">
        <v>41</v>
      </c>
      <c r="Q2" s="32" t="s">
        <v>5</v>
      </c>
      <c r="R2" s="32" t="s">
        <v>42</v>
      </c>
      <c r="S2" s="32" t="s">
        <v>7</v>
      </c>
      <c r="T2" s="32" t="s">
        <v>43</v>
      </c>
      <c r="U2" s="32" t="s">
        <v>44</v>
      </c>
      <c r="V2" s="32" t="s">
        <v>8</v>
      </c>
    </row>
    <row r="3" spans="1:22">
      <c r="A3" s="7" t="s">
        <v>11</v>
      </c>
      <c r="B3" s="8">
        <v>12</v>
      </c>
      <c r="C3" s="8">
        <v>4</v>
      </c>
      <c r="D3" s="8">
        <v>3</v>
      </c>
      <c r="E3" s="8">
        <v>36</v>
      </c>
      <c r="F3" s="8">
        <v>59</v>
      </c>
      <c r="G3" s="8">
        <v>45</v>
      </c>
      <c r="H3" s="9">
        <v>59</v>
      </c>
      <c r="I3" s="9">
        <v>131.11111111111111</v>
      </c>
      <c r="J3" s="8"/>
      <c r="K3" s="8"/>
      <c r="L3" s="8">
        <v>3</v>
      </c>
      <c r="M3" s="8"/>
      <c r="N3" s="8">
        <v>198</v>
      </c>
      <c r="O3" s="8">
        <v>1188</v>
      </c>
      <c r="P3" s="8">
        <v>1</v>
      </c>
      <c r="Q3" s="8">
        <v>1388</v>
      </c>
      <c r="R3" s="8">
        <v>46</v>
      </c>
      <c r="S3" s="9">
        <v>30.173913043478262</v>
      </c>
      <c r="T3" s="15" t="s">
        <v>45</v>
      </c>
      <c r="U3" s="9">
        <v>7.0101010101010104</v>
      </c>
      <c r="V3" s="9">
        <v>25.826086956521738</v>
      </c>
    </row>
    <row r="4" spans="1:22">
      <c r="A4" s="7" t="s">
        <v>12</v>
      </c>
      <c r="B4" s="8">
        <v>9</v>
      </c>
      <c r="C4" s="8">
        <v>9</v>
      </c>
      <c r="D4" s="8">
        <v>0</v>
      </c>
      <c r="E4" s="8">
        <v>44</v>
      </c>
      <c r="F4" s="8">
        <v>155</v>
      </c>
      <c r="G4" s="8">
        <v>157</v>
      </c>
      <c r="H4" s="9">
        <v>17.222222222222221</v>
      </c>
      <c r="I4" s="9">
        <v>98.726114649681534</v>
      </c>
      <c r="J4" s="9"/>
      <c r="K4" s="8"/>
      <c r="L4" s="8">
        <v>6</v>
      </c>
      <c r="M4" s="8"/>
      <c r="N4" s="8"/>
      <c r="O4" s="8"/>
      <c r="P4" s="10"/>
      <c r="Q4" s="10"/>
      <c r="R4" s="10"/>
      <c r="S4" s="33"/>
      <c r="T4" s="33"/>
      <c r="U4" s="33"/>
      <c r="V4" s="33"/>
    </row>
    <row r="5" spans="1:22">
      <c r="A5" s="12" t="s">
        <v>13</v>
      </c>
      <c r="B5" s="8">
        <v>12</v>
      </c>
      <c r="C5" s="8">
        <v>12</v>
      </c>
      <c r="D5" s="8">
        <v>1</v>
      </c>
      <c r="E5" s="8">
        <v>72</v>
      </c>
      <c r="F5" s="8">
        <v>271</v>
      </c>
      <c r="G5" s="8">
        <v>178</v>
      </c>
      <c r="H5" s="9">
        <f>F5/(C5-D5)</f>
        <v>24.636363636363637</v>
      </c>
      <c r="I5" s="9">
        <f>(F5/G5)*100</f>
        <v>152.24719101123597</v>
      </c>
      <c r="J5" s="9"/>
      <c r="K5" s="8">
        <v>1</v>
      </c>
      <c r="L5" s="8">
        <v>9</v>
      </c>
      <c r="M5" s="8"/>
      <c r="N5" s="8"/>
      <c r="O5" s="8"/>
      <c r="P5" s="10"/>
      <c r="Q5" s="10"/>
      <c r="R5" s="10"/>
      <c r="S5" s="33"/>
      <c r="T5" s="33"/>
      <c r="U5" s="33"/>
      <c r="V5" s="33"/>
    </row>
    <row r="6" spans="1:22">
      <c r="A6" s="12" t="s">
        <v>14</v>
      </c>
      <c r="B6" s="8">
        <v>12</v>
      </c>
      <c r="C6" s="8">
        <v>11</v>
      </c>
      <c r="D6" s="8">
        <v>4</v>
      </c>
      <c r="E6" s="8">
        <v>42</v>
      </c>
      <c r="F6" s="8">
        <v>127</v>
      </c>
      <c r="G6" s="8">
        <v>112</v>
      </c>
      <c r="H6" s="9">
        <f>F6/(C6-D6)</f>
        <v>18.142857142857142</v>
      </c>
      <c r="I6" s="9">
        <f>(F6/G6)*100</f>
        <v>113.39285714285714</v>
      </c>
      <c r="J6" s="9"/>
      <c r="K6" s="8"/>
      <c r="L6" s="8">
        <v>5</v>
      </c>
      <c r="M6" s="13"/>
      <c r="N6" s="13"/>
      <c r="O6" s="11"/>
      <c r="P6" s="10"/>
      <c r="Q6" s="10"/>
      <c r="R6" s="10"/>
      <c r="S6" s="33"/>
      <c r="T6" s="33"/>
      <c r="U6" s="33"/>
      <c r="V6" s="33"/>
    </row>
    <row r="7" spans="1:22">
      <c r="A7" s="14" t="s">
        <v>15</v>
      </c>
      <c r="B7" s="8">
        <v>1</v>
      </c>
      <c r="C7" s="8"/>
      <c r="D7" s="8"/>
      <c r="E7" s="8"/>
      <c r="F7" s="8"/>
      <c r="G7" s="8"/>
      <c r="H7" s="9"/>
      <c r="I7" s="9"/>
      <c r="J7" s="9"/>
      <c r="K7" s="8"/>
      <c r="L7" s="8"/>
      <c r="M7" s="13"/>
      <c r="N7" s="8">
        <v>25</v>
      </c>
      <c r="O7" s="8">
        <v>150</v>
      </c>
      <c r="P7" s="8">
        <v>0</v>
      </c>
      <c r="Q7" s="8">
        <v>223</v>
      </c>
      <c r="R7" s="11">
        <v>7</v>
      </c>
      <c r="S7" s="9">
        <v>31.857142857142858</v>
      </c>
      <c r="T7" s="9" t="s">
        <v>46</v>
      </c>
      <c r="U7" s="9">
        <v>8.92</v>
      </c>
      <c r="V7" s="9">
        <v>21.428571428571427</v>
      </c>
    </row>
    <row r="8" spans="1:22">
      <c r="A8" s="14" t="s">
        <v>16</v>
      </c>
      <c r="B8" s="8">
        <v>1</v>
      </c>
      <c r="C8" s="8"/>
      <c r="D8" s="8"/>
      <c r="E8" s="8"/>
      <c r="F8" s="8"/>
      <c r="G8" s="8"/>
      <c r="H8" s="9"/>
      <c r="I8" s="9"/>
      <c r="J8" s="9"/>
      <c r="K8" s="8"/>
      <c r="L8" s="8"/>
      <c r="M8" s="13"/>
      <c r="N8" s="8">
        <v>7</v>
      </c>
      <c r="O8" s="8">
        <v>42</v>
      </c>
      <c r="P8" s="8">
        <v>0</v>
      </c>
      <c r="Q8" s="8">
        <v>51</v>
      </c>
      <c r="R8" s="8">
        <v>1</v>
      </c>
      <c r="S8" s="9">
        <v>51</v>
      </c>
      <c r="T8" s="15" t="s">
        <v>39</v>
      </c>
      <c r="U8" s="9">
        <v>7.2857142857142856</v>
      </c>
      <c r="V8" s="9">
        <v>42</v>
      </c>
    </row>
    <row r="9" spans="1:22">
      <c r="A9" s="12" t="s">
        <v>17</v>
      </c>
      <c r="B9" s="8">
        <v>12</v>
      </c>
      <c r="C9" s="8">
        <v>9</v>
      </c>
      <c r="D9" s="8">
        <v>3</v>
      </c>
      <c r="E9" s="8">
        <v>72</v>
      </c>
      <c r="F9" s="8">
        <v>189</v>
      </c>
      <c r="G9" s="8">
        <v>120</v>
      </c>
      <c r="H9" s="9">
        <f>F9/(C9-D9)</f>
        <v>31.5</v>
      </c>
      <c r="I9" s="8">
        <f>(F9/G9)*100</f>
        <v>157.5</v>
      </c>
      <c r="J9" s="9"/>
      <c r="K9" s="8">
        <v>1</v>
      </c>
      <c r="L9" s="8">
        <v>8</v>
      </c>
      <c r="M9" s="8"/>
      <c r="N9" s="8"/>
      <c r="O9" s="8"/>
      <c r="P9" s="10"/>
      <c r="Q9" s="10"/>
      <c r="R9" s="10"/>
      <c r="S9" s="33"/>
      <c r="T9" s="33"/>
      <c r="U9" s="33"/>
      <c r="V9" s="33"/>
    </row>
    <row r="10" spans="1:22">
      <c r="A10" s="12" t="s">
        <v>18</v>
      </c>
      <c r="B10" s="8">
        <v>2</v>
      </c>
      <c r="C10" s="8"/>
      <c r="D10" s="8"/>
      <c r="E10" s="8"/>
      <c r="F10" s="8"/>
      <c r="G10" s="8"/>
      <c r="H10" s="9"/>
      <c r="I10" s="9"/>
      <c r="J10" s="9"/>
      <c r="K10" s="8"/>
      <c r="L10" s="8"/>
      <c r="M10" s="8"/>
      <c r="N10" s="8"/>
      <c r="O10" s="15"/>
      <c r="P10" s="10"/>
      <c r="Q10" s="10"/>
      <c r="R10" s="10"/>
      <c r="S10" s="33"/>
      <c r="T10" s="33"/>
      <c r="U10" s="33"/>
      <c r="V10" s="33"/>
    </row>
    <row r="11" spans="1:22">
      <c r="A11" s="12" t="s">
        <v>19</v>
      </c>
      <c r="B11" s="16">
        <v>11</v>
      </c>
      <c r="C11" s="16">
        <v>8</v>
      </c>
      <c r="D11" s="16">
        <v>5</v>
      </c>
      <c r="E11" s="16" t="s">
        <v>20</v>
      </c>
      <c r="F11" s="16">
        <v>22</v>
      </c>
      <c r="G11" s="16">
        <v>22</v>
      </c>
      <c r="H11" s="9">
        <f>F11/(C11-D11)</f>
        <v>7.333333333333333</v>
      </c>
      <c r="I11" s="9">
        <f>(F11/G11)*100</f>
        <v>100</v>
      </c>
      <c r="J11" s="17"/>
      <c r="K11" s="17"/>
      <c r="L11" s="16">
        <v>4</v>
      </c>
      <c r="M11" s="16"/>
      <c r="N11" s="16">
        <v>169.3</v>
      </c>
      <c r="O11" s="16">
        <v>1017</v>
      </c>
      <c r="P11" s="16">
        <v>2</v>
      </c>
      <c r="Q11" s="16">
        <v>1362</v>
      </c>
      <c r="R11" s="16">
        <v>52</v>
      </c>
      <c r="S11" s="9">
        <v>26.192307692307693</v>
      </c>
      <c r="T11" s="15" t="s">
        <v>47</v>
      </c>
      <c r="U11" s="9">
        <v>8.0448907265209684</v>
      </c>
      <c r="V11" s="9">
        <v>19.557692307692307</v>
      </c>
    </row>
    <row r="12" spans="1:22">
      <c r="A12" s="12" t="s">
        <v>21</v>
      </c>
      <c r="B12" s="8">
        <v>10</v>
      </c>
      <c r="C12" s="8">
        <v>10</v>
      </c>
      <c r="D12" s="8">
        <v>0</v>
      </c>
      <c r="E12" s="8">
        <v>88</v>
      </c>
      <c r="F12" s="8">
        <v>374</v>
      </c>
      <c r="G12" s="8">
        <v>277</v>
      </c>
      <c r="H12" s="9">
        <f>F12/(C12-D12)</f>
        <v>37.4</v>
      </c>
      <c r="I12" s="9">
        <f>(F12/G12)*100</f>
        <v>135.01805054151626</v>
      </c>
      <c r="J12" s="9"/>
      <c r="K12" s="8">
        <v>3</v>
      </c>
      <c r="L12" s="8">
        <v>3</v>
      </c>
      <c r="M12" s="8"/>
      <c r="N12" s="8">
        <v>29.4</v>
      </c>
      <c r="O12" s="8">
        <v>178</v>
      </c>
      <c r="P12" s="8">
        <v>0</v>
      </c>
      <c r="Q12" s="8">
        <v>266</v>
      </c>
      <c r="R12" s="8">
        <v>10</v>
      </c>
      <c r="S12" s="9">
        <v>26.6</v>
      </c>
      <c r="T12" s="15" t="s">
        <v>48</v>
      </c>
      <c r="U12" s="9">
        <v>8.9600000000000009</v>
      </c>
      <c r="V12" s="9">
        <v>17.8</v>
      </c>
    </row>
    <row r="13" spans="1:22">
      <c r="A13" s="14" t="s">
        <v>22</v>
      </c>
      <c r="B13" s="8">
        <v>12</v>
      </c>
      <c r="C13" s="8">
        <v>11</v>
      </c>
      <c r="D13" s="8">
        <v>3</v>
      </c>
      <c r="E13" s="8" t="s">
        <v>23</v>
      </c>
      <c r="F13" s="8">
        <v>298</v>
      </c>
      <c r="G13" s="8">
        <v>248</v>
      </c>
      <c r="H13" s="8">
        <f>F13/(C13-D13)</f>
        <v>37.25</v>
      </c>
      <c r="I13" s="9">
        <f>(F13/G13)*100</f>
        <v>120.16129032258065</v>
      </c>
      <c r="J13" s="9"/>
      <c r="K13" s="8">
        <v>2</v>
      </c>
      <c r="L13" s="8">
        <v>1</v>
      </c>
      <c r="M13" s="8"/>
      <c r="N13" s="8">
        <v>158</v>
      </c>
      <c r="O13" s="8">
        <v>948</v>
      </c>
      <c r="P13" s="8">
        <v>0</v>
      </c>
      <c r="Q13" s="8">
        <v>1184</v>
      </c>
      <c r="R13" s="8">
        <v>41</v>
      </c>
      <c r="S13" s="9">
        <v>28.878048780487806</v>
      </c>
      <c r="T13" s="15" t="s">
        <v>45</v>
      </c>
      <c r="U13" s="9">
        <v>7.49</v>
      </c>
      <c r="V13" s="9">
        <v>23.121951219512194</v>
      </c>
    </row>
    <row r="14" spans="1:22">
      <c r="A14" s="14" t="s">
        <v>24</v>
      </c>
      <c r="B14" s="8">
        <v>12</v>
      </c>
      <c r="C14" s="8">
        <v>12</v>
      </c>
      <c r="D14" s="8">
        <v>1</v>
      </c>
      <c r="E14" s="8">
        <v>40</v>
      </c>
      <c r="F14" s="8">
        <v>187</v>
      </c>
      <c r="G14" s="8">
        <v>133</v>
      </c>
      <c r="H14" s="9">
        <f>F14/(C14-D14)</f>
        <v>17</v>
      </c>
      <c r="I14" s="9">
        <f>(F14/G14)*100</f>
        <v>140.6015037593985</v>
      </c>
      <c r="J14" s="9"/>
      <c r="K14" s="8"/>
      <c r="L14" s="8">
        <v>1</v>
      </c>
      <c r="M14" s="8"/>
      <c r="N14" s="8"/>
      <c r="O14" s="15"/>
      <c r="P14" s="10"/>
      <c r="Q14" s="10"/>
      <c r="R14" s="10"/>
      <c r="S14" s="33"/>
      <c r="T14" s="33"/>
      <c r="U14" s="33"/>
      <c r="V14" s="33"/>
    </row>
    <row r="15" spans="1:22">
      <c r="A15" s="12" t="s">
        <v>25</v>
      </c>
      <c r="B15" s="8">
        <v>11</v>
      </c>
      <c r="C15" s="8">
        <v>1</v>
      </c>
      <c r="D15" s="8">
        <v>0</v>
      </c>
      <c r="E15" s="8">
        <v>5</v>
      </c>
      <c r="F15" s="8">
        <v>5</v>
      </c>
      <c r="G15" s="8">
        <v>9</v>
      </c>
      <c r="H15" s="9">
        <v>5</v>
      </c>
      <c r="I15" s="9">
        <v>55.555555555555557</v>
      </c>
      <c r="J15" s="9"/>
      <c r="K15" s="8"/>
      <c r="L15" s="8">
        <v>2</v>
      </c>
      <c r="M15" s="8"/>
      <c r="N15" s="18"/>
      <c r="O15" s="19"/>
      <c r="P15" s="10"/>
      <c r="Q15" s="10"/>
      <c r="R15" s="10"/>
      <c r="S15" s="33"/>
      <c r="T15" s="33"/>
      <c r="U15" s="33"/>
      <c r="V15" s="33"/>
    </row>
    <row r="16" spans="1:22">
      <c r="A16" s="12" t="s">
        <v>26</v>
      </c>
      <c r="B16" s="8">
        <v>1</v>
      </c>
      <c r="C16" s="8"/>
      <c r="D16" s="8"/>
      <c r="E16" s="8"/>
      <c r="F16" s="8"/>
      <c r="G16" s="8"/>
      <c r="H16" s="9"/>
      <c r="I16" s="9"/>
      <c r="J16" s="9"/>
      <c r="K16" s="8"/>
      <c r="L16" s="8"/>
      <c r="M16" s="8"/>
      <c r="N16" s="18"/>
      <c r="O16" s="19"/>
      <c r="P16" s="10"/>
      <c r="Q16" s="10"/>
      <c r="R16" s="10"/>
      <c r="S16" s="33"/>
      <c r="T16" s="33"/>
      <c r="U16" s="33"/>
      <c r="V16" s="33"/>
    </row>
    <row r="17" spans="1:22">
      <c r="A17" s="12" t="s">
        <v>27</v>
      </c>
      <c r="B17" s="8">
        <v>2</v>
      </c>
      <c r="C17" s="8">
        <v>2</v>
      </c>
      <c r="D17" s="8">
        <v>1</v>
      </c>
      <c r="E17" s="8">
        <v>29</v>
      </c>
      <c r="F17" s="8">
        <v>30</v>
      </c>
      <c r="G17" s="8">
        <v>16</v>
      </c>
      <c r="H17" s="9">
        <f>F17/(C17-D17)</f>
        <v>30</v>
      </c>
      <c r="I17" s="9">
        <f>(F17/G17)*100</f>
        <v>187.5</v>
      </c>
      <c r="J17" s="9"/>
      <c r="K17" s="8"/>
      <c r="L17" s="8">
        <v>2</v>
      </c>
      <c r="M17" s="8"/>
      <c r="N17" s="8"/>
      <c r="O17" s="8"/>
      <c r="P17" s="10"/>
      <c r="Q17" s="10"/>
      <c r="R17" s="10"/>
      <c r="S17" s="33"/>
      <c r="T17" s="33"/>
      <c r="U17" s="33"/>
      <c r="V17" s="33"/>
    </row>
    <row r="18" spans="1:22">
      <c r="A18" s="14" t="s">
        <v>28</v>
      </c>
      <c r="B18" s="8">
        <v>12</v>
      </c>
      <c r="C18" s="8">
        <v>2</v>
      </c>
      <c r="D18" s="8">
        <v>2</v>
      </c>
      <c r="E18" s="8" t="s">
        <v>29</v>
      </c>
      <c r="F18" s="8">
        <v>8</v>
      </c>
      <c r="G18" s="8">
        <v>12</v>
      </c>
      <c r="H18" s="20"/>
      <c r="I18" s="9">
        <f>(F18/G18)*100</f>
        <v>66.666666666666657</v>
      </c>
      <c r="J18" s="9"/>
      <c r="K18" s="8"/>
      <c r="L18" s="8">
        <v>9</v>
      </c>
      <c r="M18" s="8"/>
      <c r="N18" s="8"/>
      <c r="O18" s="15"/>
      <c r="P18" s="10"/>
      <c r="Q18" s="10"/>
      <c r="R18" s="10"/>
      <c r="S18" s="33"/>
      <c r="T18" s="33"/>
      <c r="U18" s="33"/>
      <c r="V18" s="33"/>
    </row>
    <row r="20" spans="1:22">
      <c r="A20" s="25" t="s">
        <v>30</v>
      </c>
      <c r="B20" s="26" t="s">
        <v>38</v>
      </c>
      <c r="C20" s="27"/>
    </row>
    <row r="21" spans="1:22">
      <c r="A21" s="3" t="s">
        <v>0</v>
      </c>
      <c r="B21" s="4" t="s">
        <v>1</v>
      </c>
      <c r="C21" s="4" t="s">
        <v>2</v>
      </c>
      <c r="D21" s="4" t="s">
        <v>3</v>
      </c>
      <c r="E21" s="4" t="s">
        <v>4</v>
      </c>
      <c r="F21" s="5" t="s">
        <v>5</v>
      </c>
      <c r="G21" s="5" t="s">
        <v>6</v>
      </c>
      <c r="H21" s="5" t="s">
        <v>7</v>
      </c>
      <c r="I21" s="5" t="s">
        <v>8</v>
      </c>
      <c r="J21" s="5">
        <v>100</v>
      </c>
      <c r="K21" s="5">
        <v>50</v>
      </c>
      <c r="L21" s="5" t="s">
        <v>9</v>
      </c>
      <c r="M21" s="6" t="s">
        <v>31</v>
      </c>
      <c r="N21" s="32" t="s">
        <v>40</v>
      </c>
      <c r="O21" s="32" t="s">
        <v>6</v>
      </c>
      <c r="P21" s="32" t="s">
        <v>41</v>
      </c>
      <c r="Q21" s="32" t="s">
        <v>5</v>
      </c>
      <c r="R21" s="32" t="s">
        <v>42</v>
      </c>
      <c r="S21" s="32" t="s">
        <v>7</v>
      </c>
      <c r="T21" s="32" t="s">
        <v>43</v>
      </c>
      <c r="U21" s="32" t="s">
        <v>44</v>
      </c>
      <c r="V21" s="32" t="s">
        <v>8</v>
      </c>
    </row>
    <row r="22" spans="1:22">
      <c r="A22" s="7" t="s">
        <v>11</v>
      </c>
      <c r="B22" s="8">
        <v>67</v>
      </c>
      <c r="C22" s="8">
        <v>36</v>
      </c>
      <c r="D22" s="8">
        <v>18</v>
      </c>
      <c r="E22" s="8" t="s">
        <v>32</v>
      </c>
      <c r="F22" s="8">
        <v>345</v>
      </c>
      <c r="G22" s="8">
        <v>306</v>
      </c>
      <c r="H22" s="9">
        <v>19.166666666666668</v>
      </c>
      <c r="I22" s="9">
        <v>112.74509803921569</v>
      </c>
      <c r="J22" s="8"/>
      <c r="K22" s="8"/>
      <c r="L22" s="8">
        <v>28</v>
      </c>
      <c r="M22" s="8"/>
      <c r="N22" s="8">
        <v>198</v>
      </c>
      <c r="O22" s="8">
        <v>1188</v>
      </c>
      <c r="P22" s="8">
        <v>1</v>
      </c>
      <c r="Q22" s="8">
        <v>1388</v>
      </c>
      <c r="R22" s="8">
        <v>46</v>
      </c>
      <c r="S22" s="9">
        <v>30.173913043478262</v>
      </c>
      <c r="T22" s="15" t="s">
        <v>45</v>
      </c>
      <c r="U22" s="9">
        <v>7.0101010101010104</v>
      </c>
      <c r="V22" s="9">
        <v>25.826086956521738</v>
      </c>
    </row>
    <row r="23" spans="1:22">
      <c r="A23" s="7" t="s">
        <v>12</v>
      </c>
      <c r="B23" s="8">
        <v>19</v>
      </c>
      <c r="C23" s="8">
        <v>19</v>
      </c>
      <c r="D23" s="8">
        <v>1</v>
      </c>
      <c r="E23" s="8" t="s">
        <v>33</v>
      </c>
      <c r="F23" s="8">
        <v>386</v>
      </c>
      <c r="G23" s="8">
        <v>361</v>
      </c>
      <c r="H23" s="9">
        <v>21.444444444444443</v>
      </c>
      <c r="I23" s="9">
        <v>106.92520775623268</v>
      </c>
      <c r="J23" s="9"/>
      <c r="K23" s="8">
        <v>1</v>
      </c>
      <c r="L23" s="8">
        <v>8</v>
      </c>
      <c r="M23" s="8"/>
      <c r="N23" s="8"/>
      <c r="O23" s="8"/>
      <c r="P23" s="10"/>
      <c r="Q23" s="10"/>
      <c r="R23" s="10"/>
      <c r="S23" s="18"/>
      <c r="T23" s="33"/>
      <c r="U23" s="33"/>
      <c r="V23" s="33"/>
    </row>
    <row r="24" spans="1:22">
      <c r="A24" s="12" t="s">
        <v>13</v>
      </c>
      <c r="B24" s="8">
        <v>49</v>
      </c>
      <c r="C24" s="8">
        <v>49</v>
      </c>
      <c r="D24" s="8">
        <v>2</v>
      </c>
      <c r="E24" s="8">
        <v>95</v>
      </c>
      <c r="F24" s="8">
        <v>1309</v>
      </c>
      <c r="G24" s="8">
        <v>869</v>
      </c>
      <c r="H24" s="9">
        <v>27.851063829787233</v>
      </c>
      <c r="I24" s="8">
        <v>150.63291139240508</v>
      </c>
      <c r="J24" s="9"/>
      <c r="K24" s="8">
        <v>9</v>
      </c>
      <c r="L24" s="8">
        <v>23</v>
      </c>
      <c r="M24" s="8"/>
      <c r="N24" s="8"/>
      <c r="O24" s="8"/>
      <c r="P24" s="10"/>
      <c r="Q24" s="10"/>
      <c r="R24" s="10"/>
      <c r="S24" s="18"/>
      <c r="T24" s="33"/>
      <c r="U24" s="33"/>
      <c r="V24" s="33"/>
    </row>
    <row r="25" spans="1:22">
      <c r="A25" s="12" t="s">
        <v>14</v>
      </c>
      <c r="B25" s="8">
        <v>42</v>
      </c>
      <c r="C25" s="8">
        <v>37</v>
      </c>
      <c r="D25" s="8">
        <v>9</v>
      </c>
      <c r="E25" s="8" t="s">
        <v>34</v>
      </c>
      <c r="F25" s="8">
        <v>471</v>
      </c>
      <c r="G25" s="8">
        <v>407</v>
      </c>
      <c r="H25" s="9">
        <v>16.821428571428573</v>
      </c>
      <c r="I25" s="9">
        <v>115.72481572481573</v>
      </c>
      <c r="J25" s="9"/>
      <c r="K25" s="8">
        <v>1</v>
      </c>
      <c r="L25" s="8">
        <v>13</v>
      </c>
      <c r="M25" s="13"/>
      <c r="N25" s="13"/>
      <c r="O25" s="11"/>
      <c r="P25" s="10"/>
      <c r="Q25" s="10"/>
      <c r="R25" s="10"/>
      <c r="S25" s="18"/>
      <c r="T25" s="33"/>
      <c r="U25" s="33"/>
      <c r="V25" s="33"/>
    </row>
    <row r="26" spans="1:22">
      <c r="A26" s="14" t="s">
        <v>15</v>
      </c>
      <c r="B26" s="8">
        <v>8</v>
      </c>
      <c r="C26" s="8">
        <v>2</v>
      </c>
      <c r="D26" s="8">
        <v>0</v>
      </c>
      <c r="E26" s="8">
        <v>9</v>
      </c>
      <c r="F26" s="8">
        <v>14</v>
      </c>
      <c r="G26" s="8">
        <v>19</v>
      </c>
      <c r="H26" s="9">
        <v>7</v>
      </c>
      <c r="I26" s="9">
        <v>73.68421052631578</v>
      </c>
      <c r="J26" s="9"/>
      <c r="K26" s="8"/>
      <c r="L26" s="8">
        <v>1</v>
      </c>
      <c r="M26" s="13"/>
      <c r="N26" s="13">
        <v>25</v>
      </c>
      <c r="O26" s="15">
        <v>150</v>
      </c>
      <c r="P26" s="10">
        <v>0</v>
      </c>
      <c r="Q26" s="10">
        <v>223</v>
      </c>
      <c r="R26" s="10">
        <v>7</v>
      </c>
      <c r="S26" s="18">
        <v>31.857142857142858</v>
      </c>
      <c r="T26" s="33" t="s">
        <v>46</v>
      </c>
      <c r="U26" s="33">
        <v>8.92</v>
      </c>
      <c r="V26" s="33">
        <v>21.428571428571427</v>
      </c>
    </row>
    <row r="27" spans="1:22">
      <c r="A27" s="14" t="s">
        <v>16</v>
      </c>
      <c r="B27" s="8">
        <v>3</v>
      </c>
      <c r="C27" s="8">
        <v>2</v>
      </c>
      <c r="D27" s="8">
        <v>1</v>
      </c>
      <c r="E27" s="8">
        <v>3</v>
      </c>
      <c r="F27" s="8">
        <v>3</v>
      </c>
      <c r="G27" s="8">
        <v>6</v>
      </c>
      <c r="H27" s="9">
        <v>50</v>
      </c>
      <c r="I27" s="9"/>
      <c r="J27" s="9"/>
      <c r="K27" s="8"/>
      <c r="L27" s="8"/>
      <c r="M27" s="13"/>
      <c r="N27" s="8">
        <v>7</v>
      </c>
      <c r="O27" s="8">
        <v>42</v>
      </c>
      <c r="P27" s="8">
        <v>0</v>
      </c>
      <c r="Q27" s="8">
        <v>51</v>
      </c>
      <c r="R27" s="8">
        <v>1</v>
      </c>
      <c r="S27" s="9">
        <v>51</v>
      </c>
      <c r="T27" s="15" t="s">
        <v>39</v>
      </c>
      <c r="U27" s="9">
        <v>7.2857142857142856</v>
      </c>
      <c r="V27" s="9">
        <v>42</v>
      </c>
    </row>
    <row r="28" spans="1:22">
      <c r="A28" s="12" t="s">
        <v>17</v>
      </c>
      <c r="B28" s="8">
        <v>69</v>
      </c>
      <c r="C28" s="8">
        <v>59</v>
      </c>
      <c r="D28" s="8">
        <v>22</v>
      </c>
      <c r="E28" s="8" t="s">
        <v>35</v>
      </c>
      <c r="F28" s="8">
        <v>1268</v>
      </c>
      <c r="G28" s="8">
        <v>986</v>
      </c>
      <c r="H28" s="9">
        <v>34.270270270270274</v>
      </c>
      <c r="I28" s="8">
        <v>128.60040567951319</v>
      </c>
      <c r="J28" s="9"/>
      <c r="K28" s="8">
        <v>5</v>
      </c>
      <c r="L28" s="8">
        <v>40</v>
      </c>
      <c r="M28" s="8">
        <v>13</v>
      </c>
      <c r="N28" s="8"/>
      <c r="O28" s="8"/>
      <c r="P28" s="10"/>
      <c r="Q28" s="10"/>
      <c r="R28" s="10"/>
      <c r="S28" s="18"/>
      <c r="T28" s="33"/>
      <c r="U28" s="33"/>
      <c r="V28" s="33"/>
    </row>
    <row r="29" spans="1:22">
      <c r="A29" s="12" t="s">
        <v>18</v>
      </c>
      <c r="B29" s="8">
        <v>2</v>
      </c>
      <c r="C29" s="8"/>
      <c r="D29" s="8"/>
      <c r="E29" s="8"/>
      <c r="F29" s="8"/>
      <c r="G29" s="8"/>
      <c r="H29" s="9"/>
      <c r="I29" s="9"/>
      <c r="J29" s="9"/>
      <c r="K29" s="8"/>
      <c r="L29" s="8"/>
      <c r="M29" s="8"/>
      <c r="N29" s="8"/>
      <c r="O29" s="15"/>
      <c r="P29" s="10"/>
      <c r="Q29" s="10"/>
      <c r="R29" s="10"/>
      <c r="S29" s="18"/>
      <c r="T29" s="33"/>
      <c r="U29" s="33"/>
      <c r="V29" s="33"/>
    </row>
    <row r="30" spans="1:22">
      <c r="A30" s="12" t="s">
        <v>19</v>
      </c>
      <c r="B30" s="16">
        <v>52</v>
      </c>
      <c r="C30" s="16">
        <v>32</v>
      </c>
      <c r="D30" s="16">
        <v>17</v>
      </c>
      <c r="E30" s="16">
        <v>42</v>
      </c>
      <c r="F30" s="16">
        <v>220</v>
      </c>
      <c r="G30" s="16">
        <v>132</v>
      </c>
      <c r="H30" s="9">
        <v>14.666666666666666</v>
      </c>
      <c r="I30" s="9">
        <v>166.66666666666669</v>
      </c>
      <c r="J30" s="17"/>
      <c r="K30" s="17"/>
      <c r="L30" s="16">
        <v>20</v>
      </c>
      <c r="M30" s="16"/>
      <c r="N30" s="16">
        <v>169.3</v>
      </c>
      <c r="O30" s="16">
        <v>1017</v>
      </c>
      <c r="P30" s="16">
        <v>2</v>
      </c>
      <c r="Q30" s="16">
        <v>1362</v>
      </c>
      <c r="R30" s="16">
        <v>52</v>
      </c>
      <c r="S30" s="9">
        <v>26.192307692307693</v>
      </c>
      <c r="T30" s="15" t="s">
        <v>47</v>
      </c>
      <c r="U30" s="9">
        <v>8.0448907265209684</v>
      </c>
      <c r="V30" s="9">
        <v>19.557692307692307</v>
      </c>
    </row>
    <row r="31" spans="1:22">
      <c r="A31" s="12" t="s">
        <v>21</v>
      </c>
      <c r="B31" s="8">
        <v>10</v>
      </c>
      <c r="C31" s="8">
        <v>10</v>
      </c>
      <c r="D31" s="8">
        <v>0</v>
      </c>
      <c r="E31" s="8">
        <v>88</v>
      </c>
      <c r="F31" s="8">
        <v>374</v>
      </c>
      <c r="G31" s="8">
        <v>277</v>
      </c>
      <c r="H31" s="9">
        <v>37.4</v>
      </c>
      <c r="I31" s="9">
        <v>135.01805054151626</v>
      </c>
      <c r="J31" s="11"/>
      <c r="K31" s="11">
        <v>3</v>
      </c>
      <c r="L31" s="8">
        <v>3</v>
      </c>
      <c r="M31" s="8"/>
      <c r="N31" s="8">
        <v>29.4</v>
      </c>
      <c r="O31" s="8">
        <v>178</v>
      </c>
      <c r="P31" s="8">
        <v>0</v>
      </c>
      <c r="Q31" s="8">
        <v>266</v>
      </c>
      <c r="R31" s="8">
        <v>10</v>
      </c>
      <c r="S31" s="9">
        <v>26.6</v>
      </c>
      <c r="T31" s="15" t="s">
        <v>48</v>
      </c>
      <c r="U31" s="9">
        <v>8.9600000000000009</v>
      </c>
      <c r="V31" s="9">
        <v>17.8</v>
      </c>
    </row>
    <row r="32" spans="1:22">
      <c r="A32" s="14" t="s">
        <v>22</v>
      </c>
      <c r="B32" s="8">
        <v>63</v>
      </c>
      <c r="C32" s="8">
        <v>49</v>
      </c>
      <c r="D32" s="8">
        <v>8</v>
      </c>
      <c r="E32" s="8">
        <v>83</v>
      </c>
      <c r="F32" s="8">
        <v>899</v>
      </c>
      <c r="G32" s="8">
        <v>737</v>
      </c>
      <c r="H32" s="9">
        <v>21.926829268292682</v>
      </c>
      <c r="I32" s="9">
        <v>121.98100407055632</v>
      </c>
      <c r="J32" s="9"/>
      <c r="K32" s="8">
        <v>4</v>
      </c>
      <c r="L32" s="8">
        <v>22</v>
      </c>
      <c r="M32" s="28"/>
      <c r="N32" s="8">
        <v>158</v>
      </c>
      <c r="O32" s="8">
        <v>948</v>
      </c>
      <c r="P32" s="8">
        <v>0</v>
      </c>
      <c r="Q32" s="8">
        <v>1184</v>
      </c>
      <c r="R32" s="8">
        <v>41</v>
      </c>
      <c r="S32" s="9">
        <v>28.878048780487806</v>
      </c>
      <c r="T32" s="15" t="s">
        <v>45</v>
      </c>
      <c r="U32" s="9">
        <v>7.49</v>
      </c>
      <c r="V32" s="9">
        <v>23.121951219512194</v>
      </c>
    </row>
    <row r="33" spans="1:23">
      <c r="A33" s="14" t="s">
        <v>24</v>
      </c>
      <c r="B33" s="8">
        <v>15</v>
      </c>
      <c r="C33" s="8">
        <v>15</v>
      </c>
      <c r="D33" s="8">
        <v>1</v>
      </c>
      <c r="E33" s="8">
        <v>40</v>
      </c>
      <c r="F33" s="8">
        <v>216</v>
      </c>
      <c r="G33" s="8">
        <v>172</v>
      </c>
      <c r="H33" s="9">
        <v>15.428571428571429</v>
      </c>
      <c r="I33" s="9">
        <v>125.58139534883721</v>
      </c>
      <c r="J33" s="9"/>
      <c r="K33" s="8"/>
      <c r="L33" s="8">
        <v>1</v>
      </c>
      <c r="M33" s="8"/>
      <c r="N33" s="8">
        <v>24</v>
      </c>
      <c r="O33" s="15" t="s">
        <v>36</v>
      </c>
      <c r="P33" s="10"/>
      <c r="Q33" s="10"/>
      <c r="R33" s="10"/>
      <c r="S33" s="18"/>
      <c r="T33" s="33"/>
      <c r="U33" s="33"/>
      <c r="V33" s="33"/>
    </row>
    <row r="34" spans="1:23">
      <c r="A34" s="12" t="s">
        <v>25</v>
      </c>
      <c r="B34" s="8"/>
      <c r="C34" s="8"/>
      <c r="D34" s="8"/>
      <c r="E34" s="8"/>
      <c r="F34" s="8"/>
      <c r="G34" s="8"/>
      <c r="H34" s="9">
        <v>5</v>
      </c>
      <c r="I34" s="9">
        <v>55.555555555555557</v>
      </c>
      <c r="J34" s="9"/>
      <c r="K34" s="8"/>
      <c r="L34" s="8"/>
      <c r="M34" s="8"/>
      <c r="N34" s="18"/>
      <c r="O34" s="19"/>
      <c r="P34" s="10"/>
      <c r="Q34" s="10"/>
      <c r="R34" s="10"/>
      <c r="S34" s="18"/>
      <c r="T34" s="33"/>
      <c r="U34" s="33"/>
      <c r="V34" s="33"/>
    </row>
    <row r="35" spans="1:23">
      <c r="A35" s="12" t="s">
        <v>26</v>
      </c>
      <c r="B35" s="8">
        <v>1</v>
      </c>
      <c r="C35" s="8"/>
      <c r="D35" s="8"/>
      <c r="E35" s="8"/>
      <c r="F35" s="8"/>
      <c r="G35" s="8"/>
      <c r="H35" s="9"/>
      <c r="I35" s="9"/>
      <c r="J35" s="9"/>
      <c r="K35" s="8"/>
      <c r="L35" s="8"/>
      <c r="M35" s="8"/>
      <c r="N35" s="18"/>
      <c r="O35" s="8">
        <v>1</v>
      </c>
      <c r="P35" s="8">
        <v>6</v>
      </c>
      <c r="Q35" s="8">
        <v>0</v>
      </c>
      <c r="R35" s="8">
        <v>10</v>
      </c>
      <c r="S35" s="8">
        <v>1</v>
      </c>
      <c r="T35" s="9">
        <v>10</v>
      </c>
      <c r="U35" s="15" t="s">
        <v>49</v>
      </c>
      <c r="V35" s="9">
        <v>10</v>
      </c>
      <c r="W35" s="9">
        <v>6</v>
      </c>
    </row>
    <row r="36" spans="1:23">
      <c r="A36" s="12" t="s">
        <v>27</v>
      </c>
      <c r="B36" s="8"/>
      <c r="C36" s="8"/>
      <c r="D36" s="8"/>
      <c r="E36" s="8"/>
      <c r="F36" s="8"/>
      <c r="G36" s="8"/>
      <c r="H36" s="9" t="e">
        <f>F36/(C36-D36)</f>
        <v>#DIV/0!</v>
      </c>
      <c r="I36" s="9" t="e">
        <f>(F36/G36)*100</f>
        <v>#DIV/0!</v>
      </c>
      <c r="J36" s="9"/>
      <c r="K36" s="8"/>
      <c r="L36" s="8"/>
      <c r="M36" s="8"/>
      <c r="N36" s="8"/>
      <c r="O36" s="8"/>
      <c r="P36" s="10"/>
      <c r="Q36" s="10"/>
      <c r="R36" s="10"/>
      <c r="S36" s="18"/>
      <c r="T36" s="33"/>
      <c r="U36" s="33"/>
      <c r="V36" s="33"/>
    </row>
    <row r="37" spans="1:23">
      <c r="A37" s="14" t="s">
        <v>28</v>
      </c>
      <c r="B37" s="8"/>
      <c r="C37" s="8"/>
      <c r="D37" s="8"/>
      <c r="E37" s="8"/>
      <c r="F37" s="8"/>
      <c r="G37" s="8"/>
      <c r="H37" s="20"/>
      <c r="I37" s="9" t="e">
        <f>(F37/G37)*100</f>
        <v>#DIV/0!</v>
      </c>
      <c r="J37" s="9"/>
      <c r="K37" s="8"/>
      <c r="L37" s="8"/>
      <c r="M37" s="8"/>
      <c r="N37" s="8"/>
      <c r="O37" s="15"/>
      <c r="P37" s="10"/>
      <c r="Q37" s="10"/>
      <c r="R37" s="10"/>
      <c r="S37" s="18"/>
      <c r="T37" s="33"/>
      <c r="U37" s="33"/>
      <c r="V37" s="33"/>
    </row>
    <row r="38" spans="1:23">
      <c r="A38" s="21" t="s">
        <v>10</v>
      </c>
      <c r="B38" s="4">
        <f>SUM(B22:B37)</f>
        <v>400</v>
      </c>
      <c r="C38" s="4">
        <f>SUM(C22:C37)</f>
        <v>310</v>
      </c>
      <c r="D38" s="4">
        <f>SUM(D22:D37)</f>
        <v>79</v>
      </c>
      <c r="E38" s="4">
        <v>95</v>
      </c>
      <c r="F38" s="4">
        <f>SUM(F22:F37)</f>
        <v>5505</v>
      </c>
      <c r="G38" s="4">
        <f>SUM(G22:G37)</f>
        <v>4272</v>
      </c>
      <c r="H38" s="20">
        <f>F38/(C38-D38)</f>
        <v>23.831168831168831</v>
      </c>
      <c r="I38" s="20">
        <f>(F38/G38)*100</f>
        <v>128.86235955056179</v>
      </c>
      <c r="J38" s="22"/>
      <c r="K38" s="23"/>
      <c r="L38" s="23"/>
      <c r="M38" s="24"/>
      <c r="N38" s="29">
        <f>SUM(N22:N37)</f>
        <v>610.70000000000005</v>
      </c>
      <c r="O38" s="30">
        <f>SUM(O22:O37)</f>
        <v>3524</v>
      </c>
      <c r="P38" s="31"/>
      <c r="Q38" s="31"/>
      <c r="R38" s="31"/>
      <c r="S38" s="18"/>
      <c r="T38" s="33"/>
      <c r="U38" s="33"/>
      <c r="V38" s="3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2021-06-15T02:24:53Z</dcterms:created>
  <dcterms:modified xsi:type="dcterms:W3CDTF">2021-06-15T02:48:59Z</dcterms:modified>
</cp:coreProperties>
</file>