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40" yWindow="360" windowWidth="1829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4" i="1"/>
  <c r="N153"/>
  <c r="N152"/>
  <c r="N151"/>
  <c r="N150"/>
  <c r="N149"/>
  <c r="N148"/>
  <c r="N147"/>
  <c r="N146"/>
  <c r="N145"/>
  <c r="N144"/>
  <c r="N143"/>
  <c r="N142"/>
  <c r="N141"/>
  <c r="N140"/>
  <c r="L154"/>
  <c r="O154" s="1"/>
  <c r="L153"/>
  <c r="O153" s="1"/>
  <c r="L152"/>
  <c r="L151"/>
  <c r="L150"/>
  <c r="L149"/>
  <c r="O149" s="1"/>
  <c r="L148"/>
  <c r="L147"/>
  <c r="O147" s="1"/>
  <c r="L146"/>
  <c r="L145"/>
  <c r="O145" s="1"/>
  <c r="L144"/>
  <c r="O144" s="1"/>
  <c r="L143"/>
  <c r="L142"/>
  <c r="L141"/>
  <c r="L140"/>
  <c r="O140" s="1"/>
  <c r="F154"/>
  <c r="F153"/>
  <c r="F152"/>
  <c r="F151"/>
  <c r="F150"/>
  <c r="F149"/>
  <c r="F148"/>
  <c r="F147"/>
  <c r="F146"/>
  <c r="G145"/>
  <c r="F145"/>
  <c r="F144"/>
  <c r="F143"/>
  <c r="F142"/>
  <c r="G141"/>
  <c r="F141"/>
  <c r="F140"/>
  <c r="D155"/>
  <c r="D154"/>
  <c r="D153"/>
  <c r="G153" s="1"/>
  <c r="D152"/>
  <c r="D151"/>
  <c r="D150"/>
  <c r="D149"/>
  <c r="D148"/>
  <c r="D147"/>
  <c r="G147" s="1"/>
  <c r="D146"/>
  <c r="D145"/>
  <c r="D144"/>
  <c r="D143"/>
  <c r="D142"/>
  <c r="D141"/>
  <c r="D140"/>
  <c r="G140" s="1"/>
  <c r="E155"/>
  <c r="F155" s="1"/>
  <c r="B155"/>
  <c r="C155"/>
  <c r="N136"/>
  <c r="N135"/>
  <c r="N134"/>
  <c r="N133"/>
  <c r="N132"/>
  <c r="N131"/>
  <c r="N130"/>
  <c r="N129"/>
  <c r="N128"/>
  <c r="N127"/>
  <c r="N126"/>
  <c r="N125"/>
  <c r="N124"/>
  <c r="N123"/>
  <c r="N122"/>
  <c r="M137"/>
  <c r="J137"/>
  <c r="K137"/>
  <c r="L136"/>
  <c r="O136" s="1"/>
  <c r="L135"/>
  <c r="L134"/>
  <c r="L133"/>
  <c r="L132"/>
  <c r="L131"/>
  <c r="L130"/>
  <c r="L129"/>
  <c r="L128"/>
  <c r="O128" s="1"/>
  <c r="L127"/>
  <c r="L126"/>
  <c r="L125"/>
  <c r="L124"/>
  <c r="O124" s="1"/>
  <c r="L123"/>
  <c r="L122"/>
  <c r="G149" l="1"/>
  <c r="G148"/>
  <c r="O146"/>
  <c r="O123"/>
  <c r="O131"/>
  <c r="O122"/>
  <c r="O130"/>
  <c r="N137"/>
  <c r="O142"/>
  <c r="O150"/>
  <c r="O135"/>
  <c r="O126"/>
  <c r="G146"/>
  <c r="O125"/>
  <c r="G151"/>
  <c r="O143"/>
  <c r="G143"/>
  <c r="O141"/>
  <c r="O127"/>
  <c r="O134"/>
  <c r="G142"/>
  <c r="G150"/>
  <c r="O133"/>
  <c r="G152"/>
  <c r="O151"/>
  <c r="G154"/>
  <c r="G144"/>
  <c r="O129"/>
  <c r="L137"/>
  <c r="G155"/>
  <c r="O152"/>
  <c r="O132"/>
  <c r="O148"/>
  <c r="O137" l="1"/>
  <c r="F136" l="1"/>
  <c r="F135"/>
  <c r="F134"/>
  <c r="F133"/>
  <c r="F132"/>
  <c r="F131"/>
  <c r="F130"/>
  <c r="F129"/>
  <c r="F128"/>
  <c r="F127"/>
  <c r="F126"/>
  <c r="F125"/>
  <c r="F124"/>
  <c r="F123"/>
  <c r="F122"/>
  <c r="D136"/>
  <c r="D135"/>
  <c r="G135" s="1"/>
  <c r="D134"/>
  <c r="D133"/>
  <c r="G133" s="1"/>
  <c r="D132"/>
  <c r="G132" s="1"/>
  <c r="D131"/>
  <c r="G131" s="1"/>
  <c r="D130"/>
  <c r="D129"/>
  <c r="G129" s="1"/>
  <c r="D128"/>
  <c r="D127"/>
  <c r="G127" s="1"/>
  <c r="D126"/>
  <c r="D125"/>
  <c r="G125" s="1"/>
  <c r="D124"/>
  <c r="G124" s="1"/>
  <c r="D123"/>
  <c r="G123" s="1"/>
  <c r="D122"/>
  <c r="E137"/>
  <c r="B137"/>
  <c r="C137"/>
  <c r="M155"/>
  <c r="K155"/>
  <c r="J155"/>
  <c r="M119"/>
  <c r="J119"/>
  <c r="K119"/>
  <c r="D118"/>
  <c r="D117"/>
  <c r="D116"/>
  <c r="D115"/>
  <c r="D114"/>
  <c r="D113"/>
  <c r="D112"/>
  <c r="D111"/>
  <c r="D110"/>
  <c r="D109"/>
  <c r="D108"/>
  <c r="D107"/>
  <c r="D106"/>
  <c r="D105"/>
  <c r="F104"/>
  <c r="D104"/>
  <c r="G104" s="1"/>
  <c r="E119"/>
  <c r="C119"/>
  <c r="F118"/>
  <c r="B119"/>
  <c r="J77"/>
  <c r="B77"/>
  <c r="J63"/>
  <c r="B63"/>
  <c r="J43"/>
  <c r="B43"/>
  <c r="J31"/>
  <c r="B31"/>
  <c r="J20"/>
  <c r="B20"/>
  <c r="J9"/>
  <c r="J53"/>
  <c r="B9"/>
  <c r="F119" l="1"/>
  <c r="G128"/>
  <c r="G136"/>
  <c r="N155"/>
  <c r="G126"/>
  <c r="G134"/>
  <c r="L155"/>
  <c r="O155" s="1"/>
  <c r="G122"/>
  <c r="G130"/>
  <c r="G118"/>
  <c r="D119"/>
  <c r="D137"/>
  <c r="F137"/>
  <c r="L119"/>
  <c r="O119" s="1"/>
  <c r="N119"/>
  <c r="G119" l="1"/>
  <c r="G137"/>
  <c r="E43"/>
  <c r="C43"/>
</calcChain>
</file>

<file path=xl/sharedStrings.xml><?xml version="1.0" encoding="utf-8"?>
<sst xmlns="http://schemas.openxmlformats.org/spreadsheetml/2006/main" count="438" uniqueCount="31">
  <si>
    <t>2005/06</t>
  </si>
  <si>
    <t>Fours</t>
  </si>
  <si>
    <t xml:space="preserve">Four </t>
  </si>
  <si>
    <t>Sixes</t>
  </si>
  <si>
    <t>% of runs</t>
  </si>
  <si>
    <t>2006/07</t>
  </si>
  <si>
    <t>Team</t>
  </si>
  <si>
    <t>%</t>
  </si>
  <si>
    <t>Auckland</t>
  </si>
  <si>
    <t>Canterbury</t>
  </si>
  <si>
    <t>CD</t>
  </si>
  <si>
    <t>ND</t>
  </si>
  <si>
    <t>Otago</t>
  </si>
  <si>
    <t>Wellington</t>
  </si>
  <si>
    <t>Total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</si>
  <si>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</si>
  <si>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</si>
  <si>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</si>
  <si>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</si>
  <si>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</si>
  <si>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</si>
  <si>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</si>
  <si>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</si>
  <si>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</si>
  <si>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</si>
  <si>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</si>
  <si>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</si>
  <si>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</si>
  <si>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Runs</t>
  </si>
  <si>
    <t>Central</t>
  </si>
  <si>
    <t>Northern</t>
  </si>
</sst>
</file>

<file path=xl/styles.xml><?xml version="1.0" encoding="utf-8"?>
<styleSheet xmlns="http://schemas.openxmlformats.org/spreadsheetml/2006/main">
  <fonts count="12"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sz val="8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0" fontId="2" fillId="0" borderId="3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2" fillId="0" borderId="4" xfId="0" applyFont="1" applyBorder="1"/>
    <xf numFmtId="10" fontId="2" fillId="0" borderId="3" xfId="0" applyNumberFormat="1" applyFont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/>
    <xf numFmtId="0" fontId="4" fillId="0" borderId="6" xfId="0" applyFont="1" applyFill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/>
    <xf numFmtId="0" fontId="9" fillId="2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0" fillId="0" borderId="0" xfId="0" applyBorder="1"/>
    <xf numFmtId="0" fontId="2" fillId="0" borderId="6" xfId="0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6" fillId="0" borderId="6" xfId="0" applyFont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10" fontId="2" fillId="4" borderId="6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Fours as a percentage of runs over 15 seasons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 w="254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rgbClr val="FF0000">
                  <a:alpha val="84000"/>
                </a:srgbClr>
              </a:solidFill>
            </c:spPr>
          </c:marker>
          <c:dLbls>
            <c:dLbl>
              <c:idx val="0"/>
              <c:layout>
                <c:manualLayout>
                  <c:x val="-4.7058823529411764E-2"/>
                  <c:y val="-0.11733333333333333"/>
                </c:manualLayout>
              </c:layout>
              <c:showVal val="1"/>
            </c:dLbl>
            <c:dLbl>
              <c:idx val="1"/>
              <c:layout>
                <c:manualLayout>
                  <c:x val="-5.7516339869281043E-2"/>
                  <c:y val="8.533333333333333E-2"/>
                </c:manualLayout>
              </c:layout>
              <c:showVal val="1"/>
            </c:dLbl>
            <c:dLbl>
              <c:idx val="2"/>
              <c:layout>
                <c:manualLayout>
                  <c:x val="-9.4117647058823528E-2"/>
                  <c:y val="-7.9999999999999946E-2"/>
                </c:manualLayout>
              </c:layout>
              <c:showVal val="1"/>
            </c:dLbl>
            <c:dLbl>
              <c:idx val="3"/>
              <c:layout>
                <c:manualLayout>
                  <c:x val="-0.12026143790849673"/>
                  <c:y val="-2.1333333333333308E-2"/>
                </c:manualLayout>
              </c:layout>
              <c:showVal val="1"/>
            </c:dLbl>
            <c:dLbl>
              <c:idx val="4"/>
              <c:layout>
                <c:manualLayout>
                  <c:x val="-5.4901960784313822E-2"/>
                  <c:y val="9.6000000000000002E-2"/>
                </c:manualLayout>
              </c:layout>
              <c:showVal val="1"/>
            </c:dLbl>
            <c:dLbl>
              <c:idx val="5"/>
              <c:layout>
                <c:manualLayout>
                  <c:x val="-7.3202614379084971E-2"/>
                  <c:y val="-8.533333333333333E-2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Sheet1!$I$80:$I$85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Sheet1!$J$80:$J$85</c:f>
              <c:numCache>
                <c:formatCode>0.00%</c:formatCode>
                <c:ptCount val="6"/>
                <c:pt idx="0">
                  <c:v>0.31566708652262376</c:v>
                </c:pt>
                <c:pt idx="1">
                  <c:v>0.30860410709643876</c:v>
                </c:pt>
                <c:pt idx="2">
                  <c:v>0.32191331550532315</c:v>
                </c:pt>
                <c:pt idx="3">
                  <c:v>0.34110104813269565</c:v>
                </c:pt>
                <c:pt idx="4">
                  <c:v>0.31112325772068872</c:v>
                </c:pt>
                <c:pt idx="5">
                  <c:v>0.33002114164904861</c:v>
                </c:pt>
              </c:numCache>
            </c:numRef>
          </c:val>
        </c:ser>
        <c:marker val="1"/>
        <c:axId val="118261248"/>
        <c:axId val="118287744"/>
      </c:lineChart>
      <c:catAx>
        <c:axId val="118261248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8287744"/>
        <c:crosses val="autoZero"/>
        <c:auto val="1"/>
        <c:lblAlgn val="ctr"/>
        <c:lblOffset val="100"/>
      </c:catAx>
      <c:valAx>
        <c:axId val="118287744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8261248"/>
        <c:crosses val="autoZero"/>
        <c:crossBetween val="between"/>
      </c:valAx>
      <c:spPr>
        <a:ln>
          <a:solidFill>
            <a:sysClr val="windowText" lastClr="000000">
              <a:alpha val="82000"/>
            </a:sysClr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Sixes</a:t>
            </a:r>
            <a:r>
              <a:rPr lang="en-NZ" sz="1200" baseline="0"/>
              <a:t> as a percentage of runs over 15 seasons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prstClr val="black">
                  <a:alpha val="84000"/>
                </a:prstClr>
              </a:solidFill>
            </a:ln>
          </c:spPr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1"/>
              <c:layout>
                <c:manualLayout>
                  <c:x val="-7.4270557029177717E-2"/>
                  <c:y val="7.8125E-2"/>
                </c:manualLayout>
              </c:layout>
              <c:showVal val="1"/>
            </c:dLbl>
            <c:dLbl>
              <c:idx val="2"/>
              <c:layout>
                <c:manualLayout>
                  <c:x val="-6.3660477453580902E-2"/>
                  <c:y val="-5.7291666666666664E-2"/>
                </c:manualLayout>
              </c:layout>
              <c:showVal val="1"/>
            </c:dLbl>
            <c:dLbl>
              <c:idx val="3"/>
              <c:layout>
                <c:manualLayout>
                  <c:x val="-0.1220159151193634"/>
                  <c:y val="2.0833333333333332E-2"/>
                </c:manualLayout>
              </c:layout>
              <c:showVal val="1"/>
            </c:dLbl>
            <c:dLbl>
              <c:idx val="4"/>
              <c:layout>
                <c:manualLayout>
                  <c:x val="-8.4880636604774434E-2"/>
                  <c:y val="-5.2083333333333336E-2"/>
                </c:manualLayout>
              </c:layout>
              <c:showVal val="1"/>
            </c:dLbl>
            <c:dLbl>
              <c:idx val="5"/>
              <c:layout>
                <c:manualLayout>
                  <c:x val="-8.2228116710875335E-2"/>
                  <c:y val="7.2916666666666671E-2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Sheet1!$L$80:$L$85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Sheet1!$M$80:$M$85</c:f>
              <c:numCache>
                <c:formatCode>0.00%</c:formatCode>
                <c:ptCount val="6"/>
                <c:pt idx="0">
                  <c:v>0.23834899719019476</c:v>
                </c:pt>
                <c:pt idx="1">
                  <c:v>0.20306732518845855</c:v>
                </c:pt>
                <c:pt idx="2">
                  <c:v>0.22705484635955397</c:v>
                </c:pt>
                <c:pt idx="3">
                  <c:v>0.19721176350870051</c:v>
                </c:pt>
                <c:pt idx="4">
                  <c:v>0.23219458868543319</c:v>
                </c:pt>
                <c:pt idx="5">
                  <c:v>0.20422832980972516</c:v>
                </c:pt>
              </c:numCache>
            </c:numRef>
          </c:val>
        </c:ser>
        <c:marker val="1"/>
        <c:axId val="118284288"/>
        <c:axId val="118286208"/>
      </c:lineChart>
      <c:catAx>
        <c:axId val="118284288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8286208"/>
        <c:crosses val="autoZero"/>
        <c:auto val="1"/>
        <c:lblAlgn val="ctr"/>
        <c:lblOffset val="100"/>
      </c:catAx>
      <c:valAx>
        <c:axId val="118286208"/>
        <c:scaling>
          <c:orientation val="minMax"/>
          <c:min val="0.18000000000000002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18284288"/>
        <c:crosses val="autoZero"/>
        <c:crossBetween val="between"/>
      </c:valAx>
      <c:spPr>
        <a:noFill/>
        <a:ln>
          <a:solidFill>
            <a:prstClr val="black">
              <a:alpha val="86000"/>
            </a:prstClr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All</a:t>
            </a:r>
            <a:r>
              <a:rPr lang="en-NZ" sz="1200" baseline="0"/>
              <a:t> b</a:t>
            </a:r>
            <a:r>
              <a:rPr lang="en-NZ" sz="1200"/>
              <a:t>oundaries</a:t>
            </a:r>
            <a:r>
              <a:rPr lang="en-NZ" sz="1200" baseline="0"/>
              <a:t> as a percentage of runs over 15 seasons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2"/>
              <c:layout>
                <c:manualLayout>
                  <c:x val="-3.9946737683089213E-2"/>
                  <c:y val="-7.2072072072072071E-2"/>
                </c:manualLayout>
              </c:layout>
              <c:showVal val="1"/>
            </c:dLbl>
            <c:dLbl>
              <c:idx val="3"/>
              <c:layout>
                <c:manualLayout>
                  <c:x val="-5.0599201065246339E-2"/>
                  <c:y val="5.8558558558558557E-2"/>
                </c:manualLayout>
              </c:layout>
              <c:showVal val="1"/>
            </c:dLbl>
            <c:dLbl>
              <c:idx val="4"/>
              <c:layout>
                <c:manualLayout>
                  <c:x val="-4.7936085219707152E-2"/>
                  <c:y val="-6.3063063063063057E-2"/>
                </c:manualLayout>
              </c:layout>
              <c:showVal val="1"/>
            </c:dLbl>
            <c:dLbl>
              <c:idx val="5"/>
              <c:layout>
                <c:manualLayout>
                  <c:x val="-7.9893475366178329E-2"/>
                  <c:y val="6.7567567567567571E-2"/>
                </c:manualLayout>
              </c:layout>
              <c:showVal val="1"/>
            </c:dLbl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Sheet1!$O$80:$O$85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Sheet1!$P$80:$P$85</c:f>
              <c:numCache>
                <c:formatCode>0.00%</c:formatCode>
                <c:ptCount val="6"/>
                <c:pt idx="0">
                  <c:v>0.55401608371281852</c:v>
                </c:pt>
                <c:pt idx="1">
                  <c:v>0.51167143228489731</c:v>
                </c:pt>
                <c:pt idx="2">
                  <c:v>0.54896816186487718</c:v>
                </c:pt>
                <c:pt idx="3">
                  <c:v>0.53831281164139622</c:v>
                </c:pt>
                <c:pt idx="4">
                  <c:v>0.54331784640612191</c:v>
                </c:pt>
                <c:pt idx="5">
                  <c:v>0.53424947145877377</c:v>
                </c:pt>
              </c:numCache>
            </c:numRef>
          </c:val>
        </c:ser>
        <c:marker val="1"/>
        <c:axId val="156407680"/>
        <c:axId val="156426240"/>
      </c:lineChart>
      <c:catAx>
        <c:axId val="156407680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6426240"/>
        <c:crosses val="autoZero"/>
        <c:auto val="1"/>
        <c:lblAlgn val="ctr"/>
        <c:lblOffset val="100"/>
      </c:catAx>
      <c:valAx>
        <c:axId val="156426240"/>
        <c:scaling>
          <c:orientation val="minMax"/>
          <c:min val="0.5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6407680"/>
        <c:crosses val="autoZero"/>
        <c:crossBetween val="between"/>
      </c:valAx>
      <c:spPr>
        <a:ln>
          <a:solidFill>
            <a:prstClr val="black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Total</a:t>
            </a:r>
            <a:r>
              <a:rPr lang="en-NZ" sz="1200" baseline="0"/>
              <a:t> number of fours made 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dLbl>
              <c:idx val="5"/>
              <c:layout>
                <c:manualLayout>
                  <c:x val="-6.7796610169491525E-2"/>
                  <c:y val="-5.3475935828877004E-2"/>
                </c:manualLayout>
              </c:layout>
              <c:showVal val="1"/>
            </c:dLbl>
            <c:spPr>
              <a:noFill/>
            </c:spPr>
            <c:txPr>
              <a:bodyPr/>
              <a:lstStyle/>
              <a:p>
                <a:pPr>
                  <a:defRPr sz="900"/>
                </a:pPr>
                <a:endParaRPr lang="en-US"/>
              </a:p>
            </c:txPr>
            <c:showVal val="1"/>
          </c:dLbls>
          <c:cat>
            <c:strRef>
              <c:f>Sheet1!$I$87:$I$92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Sheet1!$J$87:$J$92</c:f>
              <c:numCache>
                <c:formatCode>General</c:formatCode>
                <c:ptCount val="6"/>
                <c:pt idx="0">
                  <c:v>1629</c:v>
                </c:pt>
                <c:pt idx="1">
                  <c:v>1484</c:v>
                </c:pt>
                <c:pt idx="2">
                  <c:v>1595</c:v>
                </c:pt>
                <c:pt idx="3">
                  <c:v>1676</c:v>
                </c:pt>
                <c:pt idx="4">
                  <c:v>1423</c:v>
                </c:pt>
                <c:pt idx="5">
                  <c:v>1561</c:v>
                </c:pt>
              </c:numCache>
            </c:numRef>
          </c:val>
        </c:ser>
        <c:marker val="1"/>
        <c:axId val="157993216"/>
        <c:axId val="158090368"/>
      </c:lineChart>
      <c:catAx>
        <c:axId val="157993216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8090368"/>
        <c:crosses val="autoZero"/>
        <c:auto val="1"/>
        <c:lblAlgn val="ctr"/>
        <c:lblOffset val="100"/>
      </c:catAx>
      <c:valAx>
        <c:axId val="158090368"/>
        <c:scaling>
          <c:orientation val="minMax"/>
          <c:min val="135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7993216"/>
        <c:crosses val="autoZero"/>
        <c:crossBetween val="between"/>
      </c:valAx>
      <c:spPr>
        <a:noFill/>
        <a:ln w="9525">
          <a:solidFill>
            <a:prstClr val="black"/>
          </a:solidFill>
        </a:ln>
      </c:spPr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222250</xdr:colOff>
      <xdr:row>84</xdr:row>
      <xdr:rowOff>158750</xdr:rowOff>
    </xdr:from>
    <xdr:to>
      <xdr:col>23</xdr:col>
      <xdr:colOff>457200</xdr:colOff>
      <xdr:row>98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374650</xdr:colOff>
      <xdr:row>102</xdr:row>
      <xdr:rowOff>133350</xdr:rowOff>
    </xdr:from>
    <xdr:to>
      <xdr:col>23</xdr:col>
      <xdr:colOff>539750</xdr:colOff>
      <xdr:row>116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425450</xdr:colOff>
      <xdr:row>117</xdr:row>
      <xdr:rowOff>101600</xdr:rowOff>
    </xdr:from>
    <xdr:to>
      <xdr:col>23</xdr:col>
      <xdr:colOff>571500</xdr:colOff>
      <xdr:row>133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76200</xdr:colOff>
      <xdr:row>85</xdr:row>
      <xdr:rowOff>0</xdr:rowOff>
    </xdr:from>
    <xdr:to>
      <xdr:col>30</xdr:col>
      <xdr:colOff>609600</xdr:colOff>
      <xdr:row>98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5"/>
  <sheetViews>
    <sheetView tabSelected="1" topLeftCell="P84" workbookViewId="0">
      <selection activeCell="AE83" sqref="AE83"/>
    </sheetView>
  </sheetViews>
  <sheetFormatPr defaultRowHeight="14"/>
  <cols>
    <col min="2" max="2" width="6.08203125" customWidth="1"/>
    <col min="3" max="3" width="7.25" customWidth="1"/>
    <col min="5" max="5" width="7" customWidth="1"/>
    <col min="8" max="8" width="2" customWidth="1"/>
    <col min="10" max="11" width="7" customWidth="1"/>
    <col min="13" max="13" width="6.4140625" customWidth="1"/>
    <col min="14" max="14" width="8.1640625" customWidth="1"/>
  </cols>
  <sheetData>
    <row r="1" spans="1:15" ht="14.5" thickBot="1">
      <c r="A1" s="1" t="s">
        <v>0</v>
      </c>
      <c r="B1" s="39" t="s">
        <v>28</v>
      </c>
      <c r="C1" s="2" t="s">
        <v>1</v>
      </c>
      <c r="D1" s="2" t="s">
        <v>2</v>
      </c>
      <c r="E1" s="2" t="s">
        <v>3</v>
      </c>
      <c r="F1" s="2" t="s">
        <v>3</v>
      </c>
      <c r="G1" s="2" t="s">
        <v>4</v>
      </c>
      <c r="I1" s="3" t="s">
        <v>5</v>
      </c>
      <c r="J1" s="38" t="s">
        <v>28</v>
      </c>
      <c r="K1" s="4" t="s">
        <v>1</v>
      </c>
      <c r="L1" s="4" t="s">
        <v>2</v>
      </c>
      <c r="M1" s="4" t="s">
        <v>3</v>
      </c>
      <c r="N1" s="4" t="s">
        <v>3</v>
      </c>
      <c r="O1" s="4" t="s">
        <v>4</v>
      </c>
    </row>
    <row r="2" spans="1:15" ht="14.5" thickBot="1">
      <c r="A2" s="5" t="s">
        <v>6</v>
      </c>
      <c r="B2" s="7"/>
      <c r="C2" s="6"/>
      <c r="D2" s="7" t="s">
        <v>7</v>
      </c>
      <c r="E2" s="8"/>
      <c r="F2" s="7" t="s">
        <v>7</v>
      </c>
      <c r="G2" s="8"/>
      <c r="I2" s="5" t="s">
        <v>6</v>
      </c>
      <c r="J2" s="9"/>
      <c r="K2" s="9"/>
      <c r="L2" s="7" t="s">
        <v>7</v>
      </c>
      <c r="M2" s="7"/>
      <c r="N2" s="7" t="s">
        <v>7</v>
      </c>
      <c r="O2" s="7"/>
    </row>
    <row r="3" spans="1:15" ht="14.5" thickBot="1">
      <c r="A3" s="10" t="s">
        <v>8</v>
      </c>
      <c r="B3" s="19">
        <v>450</v>
      </c>
      <c r="C3" s="8">
        <v>34</v>
      </c>
      <c r="D3" s="11">
        <v>0.30220000000000002</v>
      </c>
      <c r="E3" s="8">
        <v>20</v>
      </c>
      <c r="F3" s="11">
        <v>0.26669999999999999</v>
      </c>
      <c r="G3" s="11">
        <v>0.56889999999999996</v>
      </c>
      <c r="I3" s="10" t="s">
        <v>8</v>
      </c>
      <c r="J3" s="19">
        <v>1099</v>
      </c>
      <c r="K3" s="8">
        <v>95</v>
      </c>
      <c r="L3" s="11">
        <v>0.3458</v>
      </c>
      <c r="M3" s="8">
        <v>42</v>
      </c>
      <c r="N3" s="11">
        <v>0.2293</v>
      </c>
      <c r="O3" s="11">
        <v>0.57509999999999994</v>
      </c>
    </row>
    <row r="4" spans="1:15" ht="14.5" thickBot="1">
      <c r="A4" s="10" t="s">
        <v>9</v>
      </c>
      <c r="B4" s="19">
        <v>509</v>
      </c>
      <c r="C4" s="8">
        <v>52</v>
      </c>
      <c r="D4" s="11">
        <v>0.40860000000000002</v>
      </c>
      <c r="E4" s="8">
        <v>19</v>
      </c>
      <c r="F4" s="11">
        <v>0.224</v>
      </c>
      <c r="G4" s="11">
        <v>0.63260000000000005</v>
      </c>
      <c r="I4" s="10" t="s">
        <v>9</v>
      </c>
      <c r="J4" s="19">
        <v>723</v>
      </c>
      <c r="K4" s="8">
        <v>68</v>
      </c>
      <c r="L4" s="11">
        <v>0.37619999999999998</v>
      </c>
      <c r="M4" s="8">
        <v>16</v>
      </c>
      <c r="N4" s="11">
        <v>0.1328</v>
      </c>
      <c r="O4" s="11">
        <v>0.50900000000000001</v>
      </c>
    </row>
    <row r="5" spans="1:15" ht="14.5" thickBot="1">
      <c r="A5" s="10" t="s">
        <v>10</v>
      </c>
      <c r="B5" s="19">
        <v>391</v>
      </c>
      <c r="C5" s="8">
        <v>39</v>
      </c>
      <c r="D5" s="11">
        <v>0.39900000000000002</v>
      </c>
      <c r="E5" s="8">
        <v>9</v>
      </c>
      <c r="F5" s="11">
        <v>0.1381</v>
      </c>
      <c r="G5" s="11">
        <v>0.53710000000000002</v>
      </c>
      <c r="I5" s="10" t="s">
        <v>10</v>
      </c>
      <c r="J5" s="19">
        <v>817</v>
      </c>
      <c r="K5" s="8">
        <v>74</v>
      </c>
      <c r="L5" s="11">
        <v>0.36230000000000001</v>
      </c>
      <c r="M5" s="8">
        <v>21</v>
      </c>
      <c r="N5" s="11">
        <v>0.1542</v>
      </c>
      <c r="O5" s="11">
        <v>0.51649999999999996</v>
      </c>
    </row>
    <row r="6" spans="1:15" ht="14.5" thickBot="1">
      <c r="A6" s="10" t="s">
        <v>11</v>
      </c>
      <c r="B6" s="19">
        <v>298</v>
      </c>
      <c r="C6" s="8">
        <v>26</v>
      </c>
      <c r="D6" s="11">
        <v>0.34899999999999998</v>
      </c>
      <c r="E6" s="8">
        <v>4</v>
      </c>
      <c r="F6" s="11">
        <v>8.0500000000000002E-2</v>
      </c>
      <c r="G6" s="11">
        <v>0.42949999999999999</v>
      </c>
      <c r="I6" s="10" t="s">
        <v>11</v>
      </c>
      <c r="J6" s="19">
        <v>662</v>
      </c>
      <c r="K6" s="8">
        <v>58</v>
      </c>
      <c r="L6" s="11">
        <v>0.35049999999999998</v>
      </c>
      <c r="M6" s="8">
        <v>8</v>
      </c>
      <c r="N6" s="11">
        <v>7.2499999999999995E-2</v>
      </c>
      <c r="O6" s="11">
        <v>0.42299999999999999</v>
      </c>
    </row>
    <row r="7" spans="1:15" ht="14.5" thickBot="1">
      <c r="A7" s="10" t="s">
        <v>12</v>
      </c>
      <c r="B7" s="19">
        <v>372</v>
      </c>
      <c r="C7" s="8">
        <v>35</v>
      </c>
      <c r="D7" s="11">
        <v>0.37630000000000002</v>
      </c>
      <c r="E7" s="8">
        <v>11</v>
      </c>
      <c r="F7" s="11">
        <v>0.1774</v>
      </c>
      <c r="G7" s="11">
        <v>0.55379999999999996</v>
      </c>
      <c r="I7" s="10" t="s">
        <v>12</v>
      </c>
      <c r="J7" s="19">
        <v>823</v>
      </c>
      <c r="K7" s="8">
        <v>80</v>
      </c>
      <c r="L7" s="11">
        <v>0.38879999999999998</v>
      </c>
      <c r="M7" s="8">
        <v>21</v>
      </c>
      <c r="N7" s="11">
        <v>0.15310000000000001</v>
      </c>
      <c r="O7" s="11">
        <v>0.54190000000000005</v>
      </c>
    </row>
    <row r="8" spans="1:15" ht="14.5" thickBot="1">
      <c r="A8" s="10" t="s">
        <v>13</v>
      </c>
      <c r="B8" s="19">
        <v>338</v>
      </c>
      <c r="C8" s="8">
        <v>28</v>
      </c>
      <c r="D8" s="11">
        <v>0.33139999999999997</v>
      </c>
      <c r="E8" s="8">
        <v>8</v>
      </c>
      <c r="F8" s="11">
        <v>0.14199999999999999</v>
      </c>
      <c r="G8" s="11">
        <v>0.47339999999999999</v>
      </c>
      <c r="I8" s="10" t="s">
        <v>13</v>
      </c>
      <c r="J8" s="19">
        <v>651</v>
      </c>
      <c r="K8" s="8">
        <v>62</v>
      </c>
      <c r="L8" s="11">
        <v>0.38100000000000001</v>
      </c>
      <c r="M8" s="8">
        <v>13</v>
      </c>
      <c r="N8" s="11">
        <v>0.1198</v>
      </c>
      <c r="O8" s="11">
        <v>0.50080000000000002</v>
      </c>
    </row>
    <row r="9" spans="1:15" ht="14.5" thickBot="1">
      <c r="A9" s="12" t="s">
        <v>14</v>
      </c>
      <c r="B9" s="42">
        <f t="shared" ref="B9" si="0">SUM(B3:B8)</f>
        <v>2358</v>
      </c>
      <c r="C9" s="13">
        <v>214</v>
      </c>
      <c r="D9" s="14">
        <v>0.36299999999999999</v>
      </c>
      <c r="E9" s="13">
        <v>71</v>
      </c>
      <c r="F9" s="14">
        <v>0.1807</v>
      </c>
      <c r="G9" s="14">
        <v>0.54369999999999996</v>
      </c>
      <c r="I9" s="12" t="s">
        <v>14</v>
      </c>
      <c r="J9" s="42">
        <f t="shared" ref="J9" si="1">SUM(J3:J8)</f>
        <v>4775</v>
      </c>
      <c r="K9" s="13">
        <v>437</v>
      </c>
      <c r="L9" s="14">
        <v>0.36609999999999998</v>
      </c>
      <c r="M9" s="13">
        <v>121</v>
      </c>
      <c r="N9" s="14">
        <v>0.152</v>
      </c>
      <c r="O9" s="14">
        <v>0.5181</v>
      </c>
    </row>
    <row r="10" spans="1:15">
      <c r="B10" s="40"/>
    </row>
    <row r="11" spans="1:15" ht="14.5" thickBot="1">
      <c r="B11" s="40"/>
    </row>
    <row r="12" spans="1:15" ht="14.5" thickBot="1">
      <c r="A12" s="1" t="s">
        <v>15</v>
      </c>
      <c r="B12" s="41" t="s">
        <v>28</v>
      </c>
      <c r="C12" s="2" t="s">
        <v>1</v>
      </c>
      <c r="D12" s="4" t="s">
        <v>2</v>
      </c>
      <c r="E12" s="4" t="s">
        <v>3</v>
      </c>
      <c r="F12" s="4" t="s">
        <v>3</v>
      </c>
      <c r="G12" s="4" t="s">
        <v>4</v>
      </c>
      <c r="I12" s="1" t="s">
        <v>16</v>
      </c>
      <c r="J12" s="3" t="s">
        <v>28</v>
      </c>
      <c r="K12" s="2" t="s">
        <v>1</v>
      </c>
      <c r="L12" s="2" t="s">
        <v>2</v>
      </c>
      <c r="M12" s="2" t="s">
        <v>3</v>
      </c>
      <c r="N12" s="2" t="s">
        <v>3</v>
      </c>
      <c r="O12" s="2" t="s">
        <v>4</v>
      </c>
    </row>
    <row r="13" spans="1:15" ht="14.5" thickBot="1">
      <c r="A13" s="5" t="s">
        <v>6</v>
      </c>
      <c r="B13" s="7"/>
      <c r="C13" s="9"/>
      <c r="D13" s="7" t="s">
        <v>7</v>
      </c>
      <c r="E13" s="7"/>
      <c r="F13" s="7" t="s">
        <v>7</v>
      </c>
      <c r="G13" s="7"/>
      <c r="I13" s="5" t="s">
        <v>6</v>
      </c>
      <c r="J13" s="9"/>
      <c r="K13" s="6"/>
      <c r="L13" s="7" t="s">
        <v>7</v>
      </c>
      <c r="M13" s="8"/>
      <c r="N13" s="7" t="s">
        <v>7</v>
      </c>
      <c r="O13" s="8"/>
    </row>
    <row r="14" spans="1:15" ht="14.5" thickBot="1">
      <c r="A14" s="10" t="s">
        <v>8</v>
      </c>
      <c r="B14" s="19">
        <v>789</v>
      </c>
      <c r="C14" s="15">
        <v>58</v>
      </c>
      <c r="D14" s="11">
        <v>0.29399999999999998</v>
      </c>
      <c r="E14" s="8">
        <v>38</v>
      </c>
      <c r="F14" s="11">
        <v>0.28899999999999998</v>
      </c>
      <c r="G14" s="11">
        <v>0.58299999999999996</v>
      </c>
      <c r="I14" s="10" t="s">
        <v>8</v>
      </c>
      <c r="J14" s="45">
        <v>1038</v>
      </c>
      <c r="K14" s="8">
        <v>77</v>
      </c>
      <c r="L14" s="11">
        <v>0.29670000000000002</v>
      </c>
      <c r="M14" s="8">
        <v>42</v>
      </c>
      <c r="N14" s="11">
        <v>0.24279999999999999</v>
      </c>
      <c r="O14" s="11">
        <v>0.53949999999999998</v>
      </c>
    </row>
    <row r="15" spans="1:15" ht="14.5" thickBot="1">
      <c r="A15" s="10" t="s">
        <v>9</v>
      </c>
      <c r="B15" s="19">
        <v>658</v>
      </c>
      <c r="C15" s="15">
        <v>53</v>
      </c>
      <c r="D15" s="11">
        <v>0.32219999999999999</v>
      </c>
      <c r="E15" s="8">
        <v>15</v>
      </c>
      <c r="F15" s="11">
        <v>0.1368</v>
      </c>
      <c r="G15" s="11">
        <v>0.45900000000000002</v>
      </c>
      <c r="I15" s="10" t="s">
        <v>9</v>
      </c>
      <c r="J15" s="45">
        <v>1067</v>
      </c>
      <c r="K15" s="8">
        <v>86</v>
      </c>
      <c r="L15" s="11">
        <v>0.32240000000000002</v>
      </c>
      <c r="M15" s="8">
        <v>32</v>
      </c>
      <c r="N15" s="11">
        <v>0.1799</v>
      </c>
      <c r="O15" s="11">
        <v>0.50229999999999997</v>
      </c>
    </row>
    <row r="16" spans="1:15" ht="14.5" thickBot="1">
      <c r="A16" s="10" t="s">
        <v>10</v>
      </c>
      <c r="B16" s="19">
        <v>1098</v>
      </c>
      <c r="C16" s="15">
        <v>103</v>
      </c>
      <c r="D16" s="11">
        <v>0.37519999999999998</v>
      </c>
      <c r="E16" s="8">
        <v>42</v>
      </c>
      <c r="F16" s="11">
        <v>0.22950000000000001</v>
      </c>
      <c r="G16" s="11">
        <v>0.60470000000000002</v>
      </c>
      <c r="I16" s="10" t="s">
        <v>10</v>
      </c>
      <c r="J16" s="45">
        <v>1067</v>
      </c>
      <c r="K16" s="8">
        <v>84</v>
      </c>
      <c r="L16" s="11">
        <v>0.31490000000000001</v>
      </c>
      <c r="M16" s="8">
        <v>38</v>
      </c>
      <c r="N16" s="11">
        <v>0.2137</v>
      </c>
      <c r="O16" s="11">
        <v>0.52859999999999996</v>
      </c>
    </row>
    <row r="17" spans="1:15" ht="14.5" thickBot="1">
      <c r="A17" s="10" t="s">
        <v>11</v>
      </c>
      <c r="B17" s="19">
        <v>941</v>
      </c>
      <c r="C17" s="15">
        <v>98</v>
      </c>
      <c r="D17" s="11">
        <v>0.41660000000000003</v>
      </c>
      <c r="E17" s="8">
        <v>22</v>
      </c>
      <c r="F17" s="11">
        <v>0.14030000000000001</v>
      </c>
      <c r="G17" s="11">
        <v>0.55689999999999995</v>
      </c>
      <c r="I17" s="10" t="s">
        <v>11</v>
      </c>
      <c r="J17" s="45">
        <v>1052</v>
      </c>
      <c r="K17" s="8">
        <v>83</v>
      </c>
      <c r="L17" s="11">
        <v>0.31559999999999999</v>
      </c>
      <c r="M17" s="8">
        <v>31</v>
      </c>
      <c r="N17" s="11">
        <v>0.17680000000000001</v>
      </c>
      <c r="O17" s="11">
        <v>0.4924</v>
      </c>
    </row>
    <row r="18" spans="1:15" ht="14.5" thickBot="1">
      <c r="A18" s="10" t="s">
        <v>12</v>
      </c>
      <c r="B18" s="19">
        <v>739</v>
      </c>
      <c r="C18" s="15">
        <v>51</v>
      </c>
      <c r="D18" s="11">
        <v>0.27600000000000002</v>
      </c>
      <c r="E18" s="8">
        <v>20</v>
      </c>
      <c r="F18" s="11">
        <v>0.16239999999999999</v>
      </c>
      <c r="G18" s="11">
        <v>0.43840000000000001</v>
      </c>
      <c r="I18" s="10" t="s">
        <v>12</v>
      </c>
      <c r="J18" s="45">
        <v>1324</v>
      </c>
      <c r="K18" s="8">
        <v>100</v>
      </c>
      <c r="L18" s="11">
        <v>0.30209999999999998</v>
      </c>
      <c r="M18" s="8">
        <v>66</v>
      </c>
      <c r="N18" s="11">
        <v>0.29909999999999998</v>
      </c>
      <c r="O18" s="11">
        <v>0.60119999999999996</v>
      </c>
    </row>
    <row r="19" spans="1:15" ht="14.5" thickBot="1">
      <c r="A19" s="10" t="s">
        <v>13</v>
      </c>
      <c r="B19" s="19">
        <v>735</v>
      </c>
      <c r="C19" s="15">
        <v>59</v>
      </c>
      <c r="D19" s="11">
        <v>0.3211</v>
      </c>
      <c r="E19" s="8">
        <v>23</v>
      </c>
      <c r="F19" s="11">
        <v>0.18779999999999999</v>
      </c>
      <c r="G19" s="11">
        <v>0.50880000000000003</v>
      </c>
      <c r="I19" s="10" t="s">
        <v>13</v>
      </c>
      <c r="J19" s="45">
        <v>935</v>
      </c>
      <c r="K19" s="8">
        <v>83</v>
      </c>
      <c r="L19" s="11">
        <v>0.35510000000000003</v>
      </c>
      <c r="M19" s="8">
        <v>24</v>
      </c>
      <c r="N19" s="11">
        <v>0.154</v>
      </c>
      <c r="O19" s="11">
        <v>0.5091</v>
      </c>
    </row>
    <row r="20" spans="1:15" ht="14.5" thickBot="1">
      <c r="A20" s="12" t="s">
        <v>14</v>
      </c>
      <c r="B20" s="42">
        <f t="shared" ref="B20" si="2">SUM(B14:B19)</f>
        <v>4960</v>
      </c>
      <c r="C20" s="16">
        <v>422</v>
      </c>
      <c r="D20" s="14">
        <v>0.34029999999999999</v>
      </c>
      <c r="E20" s="13">
        <v>160</v>
      </c>
      <c r="F20" s="14">
        <v>0.19350000000000001</v>
      </c>
      <c r="G20" s="14">
        <v>0.53390000000000004</v>
      </c>
      <c r="I20" s="12" t="s">
        <v>14</v>
      </c>
      <c r="J20" s="42">
        <f t="shared" ref="J20" si="3">SUM(J14:J19)</f>
        <v>6483</v>
      </c>
      <c r="K20" s="13">
        <v>513</v>
      </c>
      <c r="L20" s="14">
        <v>0.3165</v>
      </c>
      <c r="M20" s="13">
        <v>233</v>
      </c>
      <c r="N20" s="14">
        <v>0.21560000000000001</v>
      </c>
      <c r="O20" s="14">
        <v>0.53220000000000001</v>
      </c>
    </row>
    <row r="21" spans="1:15">
      <c r="B21" s="40"/>
    </row>
    <row r="22" spans="1:15" ht="14.5" thickBot="1">
      <c r="B22" s="40"/>
    </row>
    <row r="23" spans="1:15" ht="14.5" thickBot="1">
      <c r="A23" s="1" t="s">
        <v>17</v>
      </c>
      <c r="B23" s="41" t="s">
        <v>28</v>
      </c>
      <c r="C23" s="2" t="s">
        <v>1</v>
      </c>
      <c r="D23" s="2" t="s">
        <v>2</v>
      </c>
      <c r="E23" s="2" t="s">
        <v>3</v>
      </c>
      <c r="F23" s="2" t="s">
        <v>3</v>
      </c>
      <c r="G23" s="2" t="s">
        <v>4</v>
      </c>
      <c r="I23" s="1" t="s">
        <v>18</v>
      </c>
      <c r="J23" s="3" t="s">
        <v>28</v>
      </c>
      <c r="K23" s="2" t="s">
        <v>1</v>
      </c>
      <c r="L23" s="2" t="s">
        <v>2</v>
      </c>
      <c r="M23" s="2" t="s">
        <v>3</v>
      </c>
      <c r="N23" s="2" t="s">
        <v>3</v>
      </c>
      <c r="O23" s="2" t="s">
        <v>4</v>
      </c>
    </row>
    <row r="24" spans="1:15" ht="14.5" thickBot="1">
      <c r="A24" s="5" t="s">
        <v>6</v>
      </c>
      <c r="B24" s="7"/>
      <c r="C24" s="6"/>
      <c r="D24" s="7" t="s">
        <v>7</v>
      </c>
      <c r="E24" s="8"/>
      <c r="F24" s="7" t="s">
        <v>7</v>
      </c>
      <c r="G24" s="8"/>
      <c r="I24" s="5" t="s">
        <v>6</v>
      </c>
      <c r="J24" s="9"/>
      <c r="K24" s="6"/>
      <c r="L24" s="7" t="s">
        <v>7</v>
      </c>
      <c r="M24" s="8"/>
      <c r="N24" s="7" t="s">
        <v>7</v>
      </c>
      <c r="O24" s="8"/>
    </row>
    <row r="25" spans="1:15" ht="14.5" thickBot="1">
      <c r="A25" s="10" t="s">
        <v>8</v>
      </c>
      <c r="B25" s="19">
        <v>1801</v>
      </c>
      <c r="C25" s="8">
        <v>140</v>
      </c>
      <c r="D25" s="11">
        <v>0.31090000000000001</v>
      </c>
      <c r="E25" s="8">
        <v>66</v>
      </c>
      <c r="F25" s="11">
        <v>0.21990000000000001</v>
      </c>
      <c r="G25" s="11">
        <v>0.53080000000000005</v>
      </c>
      <c r="I25" s="10" t="s">
        <v>8</v>
      </c>
      <c r="J25" s="19">
        <v>1337</v>
      </c>
      <c r="K25" s="8">
        <v>112</v>
      </c>
      <c r="L25" s="11">
        <v>0.33510000000000001</v>
      </c>
      <c r="M25" s="8">
        <v>47</v>
      </c>
      <c r="N25" s="11">
        <v>0.2109</v>
      </c>
      <c r="O25" s="11">
        <v>0.54600000000000004</v>
      </c>
    </row>
    <row r="26" spans="1:15" ht="14.5" thickBot="1">
      <c r="A26" s="10" t="s">
        <v>9</v>
      </c>
      <c r="B26" s="19">
        <v>1464</v>
      </c>
      <c r="C26" s="8">
        <v>101</v>
      </c>
      <c r="D26" s="11">
        <v>0.27600000000000002</v>
      </c>
      <c r="E26" s="8">
        <v>55</v>
      </c>
      <c r="F26" s="11">
        <v>0.22539999999999999</v>
      </c>
      <c r="G26" s="11">
        <v>0.50139999999999996</v>
      </c>
      <c r="I26" s="10" t="s">
        <v>9</v>
      </c>
      <c r="J26" s="19">
        <v>1369</v>
      </c>
      <c r="K26" s="8">
        <v>102</v>
      </c>
      <c r="L26" s="11">
        <v>0.29799999999999999</v>
      </c>
      <c r="M26" s="8">
        <v>48</v>
      </c>
      <c r="N26" s="11">
        <v>0.2104</v>
      </c>
      <c r="O26" s="11">
        <v>0.50839999999999996</v>
      </c>
    </row>
    <row r="27" spans="1:15" ht="14.5" thickBot="1">
      <c r="A27" s="10" t="s">
        <v>10</v>
      </c>
      <c r="B27" s="19">
        <v>1679</v>
      </c>
      <c r="C27" s="8">
        <v>153</v>
      </c>
      <c r="D27" s="11">
        <v>0.36449999999999999</v>
      </c>
      <c r="E27" s="8">
        <v>69</v>
      </c>
      <c r="F27" s="11">
        <v>0.24660000000000001</v>
      </c>
      <c r="G27" s="11">
        <v>0.61109999999999998</v>
      </c>
      <c r="I27" s="10" t="s">
        <v>10</v>
      </c>
      <c r="J27" s="19">
        <v>1443</v>
      </c>
      <c r="K27" s="8">
        <v>98</v>
      </c>
      <c r="L27" s="11">
        <v>0.2717</v>
      </c>
      <c r="M27" s="8">
        <v>61</v>
      </c>
      <c r="N27" s="11">
        <v>0.25359999999999999</v>
      </c>
      <c r="O27" s="11">
        <v>0.52529999999999999</v>
      </c>
    </row>
    <row r="28" spans="1:15" ht="14.5" thickBot="1">
      <c r="A28" s="10" t="s">
        <v>11</v>
      </c>
      <c r="B28" s="19">
        <v>1525</v>
      </c>
      <c r="C28" s="8">
        <v>128</v>
      </c>
      <c r="D28" s="11">
        <v>0.3357</v>
      </c>
      <c r="E28" s="8">
        <v>44</v>
      </c>
      <c r="F28" s="11">
        <v>0.1731</v>
      </c>
      <c r="G28" s="11">
        <v>0.50890000000000002</v>
      </c>
      <c r="I28" s="10" t="s">
        <v>11</v>
      </c>
      <c r="J28" s="19">
        <v>1159</v>
      </c>
      <c r="K28" s="8">
        <v>95</v>
      </c>
      <c r="L28" s="11">
        <v>0.32790000000000002</v>
      </c>
      <c r="M28" s="8">
        <v>40</v>
      </c>
      <c r="N28" s="11">
        <v>0.20710000000000001</v>
      </c>
      <c r="O28" s="11">
        <v>0.53490000000000004</v>
      </c>
    </row>
    <row r="29" spans="1:15" ht="14.5" thickBot="1">
      <c r="A29" s="10" t="s">
        <v>12</v>
      </c>
      <c r="B29" s="19">
        <v>1222</v>
      </c>
      <c r="C29" s="8">
        <v>89</v>
      </c>
      <c r="D29" s="11">
        <v>0.2913</v>
      </c>
      <c r="E29" s="8">
        <v>45</v>
      </c>
      <c r="F29" s="11">
        <v>0.22090000000000001</v>
      </c>
      <c r="G29" s="11">
        <v>0.51229999999999998</v>
      </c>
      <c r="I29" s="10" t="s">
        <v>12</v>
      </c>
      <c r="J29" s="19">
        <v>891</v>
      </c>
      <c r="K29" s="8">
        <v>67</v>
      </c>
      <c r="L29" s="11">
        <v>0.30080000000000001</v>
      </c>
      <c r="M29" s="8">
        <v>37</v>
      </c>
      <c r="N29" s="11">
        <v>0.2492</v>
      </c>
      <c r="O29" s="11">
        <v>0.54990000000000006</v>
      </c>
    </row>
    <row r="30" spans="1:15" ht="14.5" thickBot="1">
      <c r="A30" s="10" t="s">
        <v>13</v>
      </c>
      <c r="B30" s="19">
        <v>1300</v>
      </c>
      <c r="C30" s="8">
        <v>86</v>
      </c>
      <c r="D30" s="11">
        <v>0.2646</v>
      </c>
      <c r="E30" s="8">
        <v>56</v>
      </c>
      <c r="F30" s="11">
        <v>0.25850000000000001</v>
      </c>
      <c r="G30" s="11">
        <v>0.52310000000000001</v>
      </c>
      <c r="I30" s="10" t="s">
        <v>13</v>
      </c>
      <c r="J30" s="19">
        <v>1421</v>
      </c>
      <c r="K30" s="17">
        <v>131</v>
      </c>
      <c r="L30" s="11">
        <v>0.36880000000000002</v>
      </c>
      <c r="M30" s="8">
        <v>47</v>
      </c>
      <c r="N30" s="11">
        <v>0.19850000000000001</v>
      </c>
      <c r="O30" s="11">
        <v>0.56720000000000004</v>
      </c>
    </row>
    <row r="31" spans="1:15" ht="14.5" thickBot="1">
      <c r="A31" s="12" t="s">
        <v>14</v>
      </c>
      <c r="B31" s="42">
        <f t="shared" ref="B31" si="4">SUM(B25:B30)</f>
        <v>8991</v>
      </c>
      <c r="C31" s="13">
        <v>697</v>
      </c>
      <c r="D31" s="14">
        <v>0.31009999999999999</v>
      </c>
      <c r="E31" s="13">
        <v>335</v>
      </c>
      <c r="F31" s="14">
        <v>0.22359999999999999</v>
      </c>
      <c r="G31" s="14">
        <v>0.53359999999999996</v>
      </c>
      <c r="I31" s="12" t="s">
        <v>14</v>
      </c>
      <c r="J31" s="42">
        <f t="shared" ref="J31" si="5">SUM(J25:J30)</f>
        <v>7620</v>
      </c>
      <c r="K31" s="18">
        <v>605</v>
      </c>
      <c r="L31" s="14">
        <v>0.31759999999999999</v>
      </c>
      <c r="M31" s="13">
        <v>280</v>
      </c>
      <c r="N31" s="14">
        <v>0.2205</v>
      </c>
      <c r="O31" s="14">
        <v>0.53810000000000002</v>
      </c>
    </row>
    <row r="32" spans="1:15">
      <c r="B32" s="40"/>
    </row>
    <row r="33" spans="1:15">
      <c r="B33" s="40"/>
    </row>
    <row r="34" spans="1:15" ht="14.5" thickBot="1">
      <c r="B34" s="40"/>
    </row>
    <row r="35" spans="1:15" ht="14.5" thickBot="1">
      <c r="A35" s="47" t="s">
        <v>19</v>
      </c>
      <c r="B35" s="41" t="s">
        <v>28</v>
      </c>
      <c r="C35" s="2" t="s">
        <v>1</v>
      </c>
      <c r="D35" s="2" t="s">
        <v>2</v>
      </c>
      <c r="E35" s="2" t="s">
        <v>3</v>
      </c>
      <c r="F35" s="2" t="s">
        <v>3</v>
      </c>
      <c r="G35" s="2" t="s">
        <v>4</v>
      </c>
      <c r="I35" s="1" t="s">
        <v>20</v>
      </c>
      <c r="J35" s="3" t="s">
        <v>28</v>
      </c>
      <c r="K35" s="2" t="s">
        <v>1</v>
      </c>
      <c r="L35" s="2" t="s">
        <v>2</v>
      </c>
      <c r="M35" s="2" t="s">
        <v>3</v>
      </c>
      <c r="N35" s="2" t="s">
        <v>3</v>
      </c>
      <c r="O35" s="2" t="s">
        <v>4</v>
      </c>
    </row>
    <row r="36" spans="1:15" ht="14.5" thickBot="1">
      <c r="A36" s="5" t="s">
        <v>6</v>
      </c>
      <c r="B36" s="7"/>
      <c r="C36" s="6"/>
      <c r="D36" s="7" t="s">
        <v>7</v>
      </c>
      <c r="E36" s="8"/>
      <c r="F36" s="7" t="s">
        <v>7</v>
      </c>
      <c r="G36" s="8"/>
      <c r="I36" s="5" t="s">
        <v>6</v>
      </c>
      <c r="J36" s="9"/>
      <c r="K36" s="6"/>
      <c r="L36" s="7" t="s">
        <v>7</v>
      </c>
      <c r="M36" s="8"/>
      <c r="N36" s="7" t="s">
        <v>7</v>
      </c>
      <c r="O36" s="8"/>
    </row>
    <row r="37" spans="1:15" ht="14.5" thickBot="1">
      <c r="A37" s="10" t="s">
        <v>8</v>
      </c>
      <c r="B37" s="43">
        <v>1561</v>
      </c>
      <c r="C37" s="8">
        <v>130</v>
      </c>
      <c r="D37" s="11">
        <v>0.33310000000000001</v>
      </c>
      <c r="E37" s="8">
        <v>57</v>
      </c>
      <c r="F37" s="11">
        <v>0.21909999999999999</v>
      </c>
      <c r="G37" s="11">
        <v>0.55220000000000002</v>
      </c>
      <c r="I37" s="10" t="s">
        <v>8</v>
      </c>
      <c r="J37" s="19">
        <v>1663</v>
      </c>
      <c r="K37" s="8">
        <v>139</v>
      </c>
      <c r="L37" s="11">
        <v>0.33429999999999999</v>
      </c>
      <c r="M37" s="8">
        <v>61</v>
      </c>
      <c r="N37" s="11">
        <v>0.22009999999999999</v>
      </c>
      <c r="O37" s="11">
        <v>0.5544</v>
      </c>
    </row>
    <row r="38" spans="1:15" ht="14.5" thickBot="1">
      <c r="A38" s="10" t="s">
        <v>9</v>
      </c>
      <c r="B38" s="43">
        <v>1606</v>
      </c>
      <c r="C38" s="8">
        <v>123</v>
      </c>
      <c r="D38" s="11">
        <v>0.30640000000000001</v>
      </c>
      <c r="E38" s="8">
        <v>66</v>
      </c>
      <c r="F38" s="11">
        <v>0.24660000000000001</v>
      </c>
      <c r="G38" s="11">
        <v>0.55289999999999995</v>
      </c>
      <c r="I38" s="10" t="s">
        <v>9</v>
      </c>
      <c r="J38" s="19">
        <v>1711</v>
      </c>
      <c r="K38" s="8">
        <v>112</v>
      </c>
      <c r="L38" s="11">
        <v>0.26179999999999998</v>
      </c>
      <c r="M38" s="8">
        <v>66</v>
      </c>
      <c r="N38" s="11">
        <v>0.23139999999999999</v>
      </c>
      <c r="O38" s="11">
        <v>0.49330000000000002</v>
      </c>
    </row>
    <row r="39" spans="1:15" ht="14.5" thickBot="1">
      <c r="A39" s="10" t="s">
        <v>10</v>
      </c>
      <c r="B39" s="43">
        <v>1252</v>
      </c>
      <c r="C39" s="8">
        <v>77</v>
      </c>
      <c r="D39" s="11">
        <v>0.246</v>
      </c>
      <c r="E39" s="8">
        <v>54</v>
      </c>
      <c r="F39" s="11">
        <v>0.25879999999999997</v>
      </c>
      <c r="G39" s="11">
        <v>0.50480000000000003</v>
      </c>
      <c r="I39" s="10" t="s">
        <v>10</v>
      </c>
      <c r="J39" s="19">
        <v>1564</v>
      </c>
      <c r="K39" s="8">
        <v>127</v>
      </c>
      <c r="L39" s="11">
        <v>0.32479999999999998</v>
      </c>
      <c r="M39" s="8">
        <v>52</v>
      </c>
      <c r="N39" s="11">
        <v>0.19950000000000001</v>
      </c>
      <c r="O39" s="11">
        <v>0.52429999999999999</v>
      </c>
    </row>
    <row r="40" spans="1:15" ht="14.5" thickBot="1">
      <c r="A40" s="10" t="s">
        <v>11</v>
      </c>
      <c r="B40" s="43">
        <v>1187</v>
      </c>
      <c r="C40" s="8">
        <v>99</v>
      </c>
      <c r="D40" s="11">
        <v>0.33360000000000001</v>
      </c>
      <c r="E40" s="8">
        <v>29</v>
      </c>
      <c r="F40" s="11">
        <v>0.14660000000000001</v>
      </c>
      <c r="G40" s="11">
        <v>0.48020000000000002</v>
      </c>
      <c r="I40" s="10" t="s">
        <v>11</v>
      </c>
      <c r="J40" s="19">
        <v>1518</v>
      </c>
      <c r="K40" s="8">
        <v>139</v>
      </c>
      <c r="L40" s="11">
        <v>0.36630000000000001</v>
      </c>
      <c r="M40" s="8">
        <v>45</v>
      </c>
      <c r="N40" s="11">
        <v>0.1779</v>
      </c>
      <c r="O40" s="11">
        <v>0.54410000000000003</v>
      </c>
    </row>
    <row r="41" spans="1:15" ht="14.5" thickBot="1">
      <c r="A41" s="10" t="s">
        <v>12</v>
      </c>
      <c r="B41" s="43">
        <v>1163</v>
      </c>
      <c r="C41" s="8">
        <v>80</v>
      </c>
      <c r="D41" s="11">
        <v>0.2752</v>
      </c>
      <c r="E41" s="8">
        <v>60</v>
      </c>
      <c r="F41" s="11">
        <v>0.3095</v>
      </c>
      <c r="G41" s="11">
        <v>0.5847</v>
      </c>
      <c r="I41" s="10" t="s">
        <v>12</v>
      </c>
      <c r="J41" s="19">
        <v>1911</v>
      </c>
      <c r="K41" s="8">
        <v>153</v>
      </c>
      <c r="L41" s="11">
        <v>0.32029999999999997</v>
      </c>
      <c r="M41" s="8">
        <v>74</v>
      </c>
      <c r="N41" s="11">
        <v>0.23230000000000001</v>
      </c>
      <c r="O41" s="11">
        <v>0.55259999999999998</v>
      </c>
    </row>
    <row r="42" spans="1:15" ht="14.5" thickBot="1">
      <c r="A42" s="10" t="s">
        <v>13</v>
      </c>
      <c r="B42" s="43">
        <v>1170</v>
      </c>
      <c r="C42" s="8">
        <v>82</v>
      </c>
      <c r="D42" s="11">
        <v>0.28029999999999999</v>
      </c>
      <c r="E42" s="8">
        <v>33</v>
      </c>
      <c r="F42" s="11">
        <v>0.16919999999999999</v>
      </c>
      <c r="G42" s="11">
        <v>0.4496</v>
      </c>
      <c r="I42" s="10" t="s">
        <v>13</v>
      </c>
      <c r="J42" s="19">
        <v>2048</v>
      </c>
      <c r="K42" s="8">
        <v>170</v>
      </c>
      <c r="L42" s="11">
        <v>0.33200000000000002</v>
      </c>
      <c r="M42" s="8">
        <v>86</v>
      </c>
      <c r="N42" s="11">
        <v>0.252</v>
      </c>
      <c r="O42" s="11">
        <v>0.58399999999999996</v>
      </c>
    </row>
    <row r="43" spans="1:15" ht="14.5" thickBot="1">
      <c r="A43" s="12" t="s">
        <v>14</v>
      </c>
      <c r="B43" s="46">
        <f t="shared" ref="B43" si="6">SUM(B37:B42)</f>
        <v>7939</v>
      </c>
      <c r="C43" s="13">
        <f>SUM(C37:C42)</f>
        <v>591</v>
      </c>
      <c r="D43" s="14">
        <v>0.36299999999999999</v>
      </c>
      <c r="E43" s="13">
        <f>SUM(E37:E42)</f>
        <v>299</v>
      </c>
      <c r="F43" s="14">
        <v>0.1807</v>
      </c>
      <c r="G43" s="14">
        <v>0.54369999999999996</v>
      </c>
      <c r="I43" s="12" t="s">
        <v>14</v>
      </c>
      <c r="J43" s="42">
        <f t="shared" ref="J43" si="7">SUM(J37:J42)</f>
        <v>10415</v>
      </c>
      <c r="K43" s="13">
        <v>840</v>
      </c>
      <c r="L43" s="14">
        <v>0.3226</v>
      </c>
      <c r="M43" s="13">
        <v>384</v>
      </c>
      <c r="N43" s="14">
        <v>0.22120000000000001</v>
      </c>
      <c r="O43" s="14">
        <v>0.54379999999999995</v>
      </c>
    </row>
    <row r="44" spans="1:15" ht="14.5" thickBot="1">
      <c r="B44" s="40"/>
    </row>
    <row r="45" spans="1:15" ht="14.5" thickBot="1">
      <c r="A45" s="1" t="s">
        <v>21</v>
      </c>
      <c r="B45" s="41" t="s">
        <v>28</v>
      </c>
      <c r="C45" s="2" t="s">
        <v>1</v>
      </c>
      <c r="D45" s="2" t="s">
        <v>2</v>
      </c>
      <c r="E45" s="2" t="s">
        <v>3</v>
      </c>
      <c r="F45" s="2" t="s">
        <v>3</v>
      </c>
      <c r="G45" s="2" t="s">
        <v>4</v>
      </c>
      <c r="I45" s="1" t="s">
        <v>22</v>
      </c>
      <c r="J45" s="3" t="s">
        <v>28</v>
      </c>
      <c r="K45" s="2" t="s">
        <v>1</v>
      </c>
      <c r="L45" s="2" t="s">
        <v>2</v>
      </c>
      <c r="M45" s="2" t="s">
        <v>3</v>
      </c>
      <c r="N45" s="2" t="s">
        <v>3</v>
      </c>
      <c r="O45" s="2" t="s">
        <v>4</v>
      </c>
    </row>
    <row r="46" spans="1:15" ht="14.5" thickBot="1">
      <c r="A46" s="5" t="s">
        <v>6</v>
      </c>
      <c r="B46" s="7"/>
      <c r="C46" s="6"/>
      <c r="D46" s="7" t="s">
        <v>7</v>
      </c>
      <c r="E46" s="8"/>
      <c r="F46" s="7" t="s">
        <v>7</v>
      </c>
      <c r="G46" s="8"/>
      <c r="I46" s="5" t="s">
        <v>6</v>
      </c>
      <c r="J46" s="9"/>
      <c r="K46" s="6"/>
      <c r="L46" s="7" t="s">
        <v>7</v>
      </c>
      <c r="M46" s="8"/>
      <c r="N46" s="7" t="s">
        <v>7</v>
      </c>
      <c r="O46" s="8"/>
    </row>
    <row r="47" spans="1:15" ht="14.5" thickBot="1">
      <c r="A47" s="10" t="s">
        <v>8</v>
      </c>
      <c r="B47" s="8">
        <v>1596</v>
      </c>
      <c r="C47" s="8">
        <v>113</v>
      </c>
      <c r="D47" s="11">
        <v>0.28320000000000001</v>
      </c>
      <c r="E47" s="8">
        <v>73</v>
      </c>
      <c r="F47" s="11">
        <v>0.27439999999999998</v>
      </c>
      <c r="G47" s="11">
        <v>0.55759999999999998</v>
      </c>
      <c r="I47" s="10" t="s">
        <v>8</v>
      </c>
      <c r="J47" s="43">
        <v>1674</v>
      </c>
      <c r="K47" s="8">
        <v>111</v>
      </c>
      <c r="L47" s="11">
        <v>0.26519999999999999</v>
      </c>
      <c r="M47" s="8">
        <v>69</v>
      </c>
      <c r="N47" s="11">
        <v>0.24729999999999999</v>
      </c>
      <c r="O47" s="11">
        <v>0.51249999999999996</v>
      </c>
    </row>
    <row r="48" spans="1:15" ht="14.5" thickBot="1">
      <c r="A48" s="10" t="s">
        <v>9</v>
      </c>
      <c r="B48" s="8">
        <v>1044</v>
      </c>
      <c r="C48" s="8">
        <v>68</v>
      </c>
      <c r="D48" s="11">
        <v>0.26050000000000001</v>
      </c>
      <c r="E48" s="8">
        <v>46</v>
      </c>
      <c r="F48" s="11">
        <v>0.26440000000000002</v>
      </c>
      <c r="G48" s="11">
        <v>0.52490000000000003</v>
      </c>
      <c r="I48" s="10" t="s">
        <v>9</v>
      </c>
      <c r="J48" s="43">
        <v>1458</v>
      </c>
      <c r="K48" s="8">
        <v>110</v>
      </c>
      <c r="L48" s="11">
        <v>0.30180000000000001</v>
      </c>
      <c r="M48" s="8">
        <v>57</v>
      </c>
      <c r="N48" s="11">
        <v>0.2346</v>
      </c>
      <c r="O48" s="11">
        <v>0.53639999999999999</v>
      </c>
    </row>
    <row r="49" spans="1:15" ht="14.5" thickBot="1">
      <c r="A49" s="10" t="s">
        <v>10</v>
      </c>
      <c r="B49" s="8">
        <v>980</v>
      </c>
      <c r="C49" s="8">
        <v>74</v>
      </c>
      <c r="D49" s="11">
        <v>0.30199999999999999</v>
      </c>
      <c r="E49" s="8">
        <v>36</v>
      </c>
      <c r="F49" s="11">
        <v>0.22040000000000001</v>
      </c>
      <c r="G49" s="11">
        <v>0.52239999999999998</v>
      </c>
      <c r="I49" s="10" t="s">
        <v>10</v>
      </c>
      <c r="J49" s="43">
        <v>1197</v>
      </c>
      <c r="K49" s="8">
        <v>79</v>
      </c>
      <c r="L49" s="11">
        <v>0.26400000000000001</v>
      </c>
      <c r="M49" s="8">
        <v>27</v>
      </c>
      <c r="N49" s="11">
        <v>0.1353</v>
      </c>
      <c r="O49" s="11">
        <v>0.39929999999999999</v>
      </c>
    </row>
    <row r="50" spans="1:15" ht="14.5" thickBot="1">
      <c r="A50" s="10" t="s">
        <v>11</v>
      </c>
      <c r="B50" s="8">
        <v>1936</v>
      </c>
      <c r="C50" s="8">
        <v>146</v>
      </c>
      <c r="D50" s="11">
        <v>0.30170000000000002</v>
      </c>
      <c r="E50" s="8">
        <v>67</v>
      </c>
      <c r="F50" s="11">
        <v>0.20760000000000001</v>
      </c>
      <c r="G50" s="11">
        <v>0.50929999999999997</v>
      </c>
      <c r="I50" s="10" t="s">
        <v>11</v>
      </c>
      <c r="J50" s="43">
        <v>1646</v>
      </c>
      <c r="K50" s="8">
        <v>135</v>
      </c>
      <c r="L50" s="11">
        <v>0.3281</v>
      </c>
      <c r="M50" s="8">
        <v>47</v>
      </c>
      <c r="N50" s="11">
        <v>0.17130000000000001</v>
      </c>
      <c r="O50" s="11">
        <v>0.49940000000000001</v>
      </c>
    </row>
    <row r="51" spans="1:15" ht="14.5" thickBot="1">
      <c r="A51" s="10" t="s">
        <v>12</v>
      </c>
      <c r="B51" s="8">
        <v>1207</v>
      </c>
      <c r="C51" s="8">
        <v>93</v>
      </c>
      <c r="D51" s="11">
        <v>0.30819999999999997</v>
      </c>
      <c r="E51" s="8">
        <v>47</v>
      </c>
      <c r="F51" s="11">
        <v>0.2336</v>
      </c>
      <c r="G51" s="11">
        <v>0.54179999999999995</v>
      </c>
      <c r="I51" s="10" t="s">
        <v>12</v>
      </c>
      <c r="J51" s="43">
        <v>1233</v>
      </c>
      <c r="K51" s="8">
        <v>89</v>
      </c>
      <c r="L51" s="11">
        <v>0.28870000000000001</v>
      </c>
      <c r="M51" s="8">
        <v>43</v>
      </c>
      <c r="N51" s="11">
        <v>0.2092</v>
      </c>
      <c r="O51" s="11">
        <v>0.498</v>
      </c>
    </row>
    <row r="52" spans="1:15" ht="14.5" thickBot="1">
      <c r="A52" s="10" t="s">
        <v>13</v>
      </c>
      <c r="B52" s="8">
        <v>1187</v>
      </c>
      <c r="C52" s="8">
        <v>89</v>
      </c>
      <c r="D52" s="11">
        <v>0.2999</v>
      </c>
      <c r="E52" s="8">
        <v>48</v>
      </c>
      <c r="F52" s="11">
        <v>0.24260000000000001</v>
      </c>
      <c r="G52" s="11">
        <v>0.54249999999999998</v>
      </c>
      <c r="I52" s="10" t="s">
        <v>13</v>
      </c>
      <c r="J52" s="43">
        <v>1502</v>
      </c>
      <c r="K52" s="8">
        <v>120</v>
      </c>
      <c r="L52" s="11">
        <v>0.3196</v>
      </c>
      <c r="M52" s="8">
        <v>69</v>
      </c>
      <c r="N52" s="11">
        <v>0.27560000000000001</v>
      </c>
      <c r="O52" s="11">
        <v>0.59519999999999995</v>
      </c>
    </row>
    <row r="53" spans="1:15" ht="14.5" thickBot="1">
      <c r="A53" s="12" t="s">
        <v>14</v>
      </c>
      <c r="B53" s="13">
        <v>7950</v>
      </c>
      <c r="C53" s="13">
        <v>583</v>
      </c>
      <c r="D53" s="14">
        <v>0.29330000000000001</v>
      </c>
      <c r="E53" s="13">
        <v>317</v>
      </c>
      <c r="F53" s="14">
        <v>0.2392</v>
      </c>
      <c r="G53" s="14">
        <v>0.53259999999999996</v>
      </c>
      <c r="I53" s="12" t="s">
        <v>14</v>
      </c>
      <c r="J53" s="44">
        <f t="shared" ref="J53" si="8">SUM(J47:J52)</f>
        <v>8710</v>
      </c>
      <c r="K53" s="13">
        <v>644</v>
      </c>
      <c r="L53" s="14">
        <v>0.29580000000000001</v>
      </c>
      <c r="M53" s="13">
        <v>312</v>
      </c>
      <c r="N53" s="14">
        <v>0.21490000000000001</v>
      </c>
      <c r="O53" s="14">
        <v>0.51070000000000004</v>
      </c>
    </row>
    <row r="54" spans="1:15" ht="14.5" thickBot="1">
      <c r="B54" s="40"/>
    </row>
    <row r="55" spans="1:15" ht="14.5" thickBot="1">
      <c r="A55" s="1" t="s">
        <v>23</v>
      </c>
      <c r="B55" s="41" t="s">
        <v>28</v>
      </c>
      <c r="C55" s="2" t="s">
        <v>1</v>
      </c>
      <c r="D55" s="2" t="s">
        <v>2</v>
      </c>
      <c r="E55" s="2" t="s">
        <v>3</v>
      </c>
      <c r="F55" s="2" t="s">
        <v>3</v>
      </c>
      <c r="G55" s="2" t="s">
        <v>4</v>
      </c>
      <c r="I55" s="1" t="s">
        <v>24</v>
      </c>
      <c r="J55" s="3" t="s">
        <v>28</v>
      </c>
      <c r="K55" s="2" t="s">
        <v>1</v>
      </c>
      <c r="L55" s="2" t="s">
        <v>2</v>
      </c>
      <c r="M55" s="2" t="s">
        <v>3</v>
      </c>
      <c r="N55" s="2" t="s">
        <v>3</v>
      </c>
      <c r="O55" s="2" t="s">
        <v>4</v>
      </c>
    </row>
    <row r="56" spans="1:15" ht="14.5" thickBot="1">
      <c r="A56" s="5" t="s">
        <v>6</v>
      </c>
      <c r="B56" s="7"/>
      <c r="C56" s="6"/>
      <c r="D56" s="7" t="s">
        <v>7</v>
      </c>
      <c r="E56" s="8"/>
      <c r="F56" s="7" t="s">
        <v>7</v>
      </c>
      <c r="G56" s="8"/>
      <c r="I56" s="5" t="s">
        <v>6</v>
      </c>
      <c r="J56" s="9"/>
      <c r="K56" s="6"/>
      <c r="L56" s="7" t="s">
        <v>7</v>
      </c>
      <c r="M56" s="8"/>
      <c r="N56" s="7" t="s">
        <v>7</v>
      </c>
      <c r="O56" s="8"/>
    </row>
    <row r="57" spans="1:15" ht="14.5" thickBot="1">
      <c r="A57" s="10" t="s">
        <v>8</v>
      </c>
      <c r="B57" s="43">
        <v>1466</v>
      </c>
      <c r="C57" s="8">
        <v>99</v>
      </c>
      <c r="D57" s="11">
        <v>0.27010000000000001</v>
      </c>
      <c r="E57" s="8">
        <v>64</v>
      </c>
      <c r="F57" s="11">
        <v>0.26190000000000002</v>
      </c>
      <c r="G57" s="11">
        <v>0.53210000000000002</v>
      </c>
      <c r="I57" s="10" t="s">
        <v>8</v>
      </c>
      <c r="J57" s="43">
        <v>1673</v>
      </c>
      <c r="K57" s="8">
        <v>131</v>
      </c>
      <c r="L57" s="11">
        <v>0.31319999999999998</v>
      </c>
      <c r="M57" s="8">
        <v>69</v>
      </c>
      <c r="N57" s="11">
        <v>0.2475</v>
      </c>
      <c r="O57" s="11">
        <v>0.56069999999999998</v>
      </c>
    </row>
    <row r="58" spans="1:15" ht="14.5" thickBot="1">
      <c r="A58" s="10" t="s">
        <v>9</v>
      </c>
      <c r="B58" s="43">
        <v>1462</v>
      </c>
      <c r="C58" s="8">
        <v>103</v>
      </c>
      <c r="D58" s="11">
        <v>0.28179999999999999</v>
      </c>
      <c r="E58" s="8">
        <v>51</v>
      </c>
      <c r="F58" s="11">
        <v>0.20930000000000001</v>
      </c>
      <c r="G58" s="11">
        <v>0.49109999999999998</v>
      </c>
      <c r="I58" s="10" t="s">
        <v>9</v>
      </c>
      <c r="J58" s="19">
        <v>1636</v>
      </c>
      <c r="K58" s="8">
        <v>133</v>
      </c>
      <c r="L58" s="11">
        <v>0.32519999999999999</v>
      </c>
      <c r="M58" s="8">
        <v>44</v>
      </c>
      <c r="N58" s="11">
        <v>0.16139999999999999</v>
      </c>
      <c r="O58" s="11">
        <v>0.48659999999999998</v>
      </c>
    </row>
    <row r="59" spans="1:15" ht="14.5" thickBot="1">
      <c r="A59" s="10" t="s">
        <v>10</v>
      </c>
      <c r="B59" s="43">
        <v>1418</v>
      </c>
      <c r="C59" s="8">
        <v>130</v>
      </c>
      <c r="D59" s="11">
        <v>0.36670000000000003</v>
      </c>
      <c r="E59" s="8">
        <v>45</v>
      </c>
      <c r="F59" s="11">
        <v>0.19040000000000001</v>
      </c>
      <c r="G59" s="11">
        <v>0.55710000000000004</v>
      </c>
      <c r="I59" s="10" t="s">
        <v>10</v>
      </c>
      <c r="J59" s="43">
        <v>1757</v>
      </c>
      <c r="K59" s="8">
        <v>153</v>
      </c>
      <c r="L59" s="11">
        <v>0.3483</v>
      </c>
      <c r="M59" s="8">
        <v>83</v>
      </c>
      <c r="N59" s="11">
        <v>0.28339999999999999</v>
      </c>
      <c r="O59" s="11">
        <v>0.63180000000000003</v>
      </c>
    </row>
    <row r="60" spans="1:15" ht="14.5" thickBot="1">
      <c r="A60" s="10" t="s">
        <v>11</v>
      </c>
      <c r="B60" s="43">
        <v>1341</v>
      </c>
      <c r="C60" s="8">
        <v>103</v>
      </c>
      <c r="D60" s="11">
        <v>0.30719999999999997</v>
      </c>
      <c r="E60" s="8">
        <v>58</v>
      </c>
      <c r="F60" s="11">
        <v>0.25950000000000001</v>
      </c>
      <c r="G60" s="11">
        <v>0.56669999999999998</v>
      </c>
      <c r="I60" s="10" t="s">
        <v>11</v>
      </c>
      <c r="J60" s="19">
        <v>1418</v>
      </c>
      <c r="K60" s="8">
        <v>130</v>
      </c>
      <c r="L60" s="11">
        <v>0.36670000000000003</v>
      </c>
      <c r="M60" s="8">
        <v>47</v>
      </c>
      <c r="N60" s="11">
        <v>0.19889999999999999</v>
      </c>
      <c r="O60" s="11">
        <v>0.56559999999999999</v>
      </c>
    </row>
    <row r="61" spans="1:15" ht="14.5" thickBot="1">
      <c r="A61" s="10" t="s">
        <v>12</v>
      </c>
      <c r="B61" s="43">
        <v>1590</v>
      </c>
      <c r="C61" s="8">
        <v>117</v>
      </c>
      <c r="D61" s="11">
        <v>0.29430000000000001</v>
      </c>
      <c r="E61" s="8">
        <v>63</v>
      </c>
      <c r="F61" s="11">
        <v>0.23769999999999999</v>
      </c>
      <c r="G61" s="11">
        <v>0.53210000000000002</v>
      </c>
      <c r="I61" s="10" t="s">
        <v>12</v>
      </c>
      <c r="J61" s="43">
        <v>1541</v>
      </c>
      <c r="K61" s="8">
        <v>117</v>
      </c>
      <c r="L61" s="11">
        <v>0.30370000000000003</v>
      </c>
      <c r="M61" s="8">
        <v>64</v>
      </c>
      <c r="N61" s="11">
        <v>0.2492</v>
      </c>
      <c r="O61" s="11">
        <v>0.55289999999999995</v>
      </c>
    </row>
    <row r="62" spans="1:15" ht="14.5" thickBot="1">
      <c r="A62" s="10" t="s">
        <v>13</v>
      </c>
      <c r="B62" s="43">
        <v>1340</v>
      </c>
      <c r="C62" s="8">
        <v>97</v>
      </c>
      <c r="D62" s="11">
        <v>0.28960000000000002</v>
      </c>
      <c r="E62" s="8">
        <v>46</v>
      </c>
      <c r="F62" s="11">
        <v>0.20599999999999999</v>
      </c>
      <c r="G62" s="11">
        <v>0.4955</v>
      </c>
      <c r="I62" s="10" t="s">
        <v>13</v>
      </c>
      <c r="J62" s="43">
        <v>1818</v>
      </c>
      <c r="K62" s="8">
        <v>162</v>
      </c>
      <c r="L62" s="11">
        <v>0.35639999999999999</v>
      </c>
      <c r="M62" s="8">
        <v>56</v>
      </c>
      <c r="N62" s="11">
        <v>0.18479999999999999</v>
      </c>
      <c r="O62" s="11">
        <v>0.5413</v>
      </c>
    </row>
    <row r="63" spans="1:15" ht="14.5" thickBot="1">
      <c r="A63" s="12" t="s">
        <v>14</v>
      </c>
      <c r="B63" s="44">
        <f t="shared" ref="B63" si="9">SUM(B57:B62)</f>
        <v>8617</v>
      </c>
      <c r="C63" s="13">
        <v>649</v>
      </c>
      <c r="D63" s="14">
        <v>0.30130000000000001</v>
      </c>
      <c r="E63" s="13">
        <v>327</v>
      </c>
      <c r="F63" s="14">
        <v>0.22770000000000001</v>
      </c>
      <c r="G63" s="14">
        <v>0.52900000000000003</v>
      </c>
      <c r="I63" s="12" t="s">
        <v>14</v>
      </c>
      <c r="J63" s="44">
        <f t="shared" ref="J63" si="10">SUM(J57:J62)</f>
        <v>9843</v>
      </c>
      <c r="K63" s="13">
        <v>826</v>
      </c>
      <c r="L63" s="14">
        <v>0.3357</v>
      </c>
      <c r="M63" s="13">
        <v>363</v>
      </c>
      <c r="N63" s="14">
        <v>0.2213</v>
      </c>
      <c r="O63" s="14">
        <v>0.55689999999999995</v>
      </c>
    </row>
    <row r="64" spans="1:15">
      <c r="B64" s="40"/>
    </row>
    <row r="65" spans="1:23">
      <c r="B65" s="40"/>
    </row>
    <row r="66" spans="1:23">
      <c r="B66" s="40"/>
    </row>
    <row r="67" spans="1:23">
      <c r="B67" s="40"/>
    </row>
    <row r="68" spans="1:23" ht="14.5" thickBot="1">
      <c r="B68" s="40"/>
    </row>
    <row r="69" spans="1:23" ht="14.5" thickBot="1">
      <c r="A69" s="1" t="s">
        <v>25</v>
      </c>
      <c r="B69" s="41" t="s">
        <v>28</v>
      </c>
      <c r="C69" s="2" t="s">
        <v>1</v>
      </c>
      <c r="D69" s="2" t="s">
        <v>2</v>
      </c>
      <c r="E69" s="2" t="s">
        <v>3</v>
      </c>
      <c r="F69" s="2" t="s">
        <v>3</v>
      </c>
      <c r="G69" s="2" t="s">
        <v>4</v>
      </c>
      <c r="I69" s="1" t="s">
        <v>26</v>
      </c>
      <c r="J69" s="41" t="s">
        <v>28</v>
      </c>
      <c r="K69" s="2" t="s">
        <v>1</v>
      </c>
      <c r="L69" s="2" t="s">
        <v>2</v>
      </c>
      <c r="M69" s="2" t="s">
        <v>3</v>
      </c>
      <c r="N69" s="2" t="s">
        <v>3</v>
      </c>
      <c r="O69" s="2" t="s">
        <v>4</v>
      </c>
    </row>
    <row r="70" spans="1:23" ht="14.5" thickBot="1">
      <c r="A70" s="5" t="s">
        <v>6</v>
      </c>
      <c r="B70" s="7"/>
      <c r="C70" s="6"/>
      <c r="D70" s="7" t="s">
        <v>7</v>
      </c>
      <c r="E70" s="8"/>
      <c r="F70" s="7" t="s">
        <v>7</v>
      </c>
      <c r="G70" s="8"/>
      <c r="I70" s="5" t="s">
        <v>6</v>
      </c>
      <c r="J70" s="9"/>
      <c r="K70" s="6"/>
      <c r="L70" s="7" t="s">
        <v>7</v>
      </c>
      <c r="M70" s="8"/>
      <c r="N70" s="7" t="s">
        <v>7</v>
      </c>
      <c r="O70" s="8"/>
    </row>
    <row r="71" spans="1:23" ht="14.5" thickBot="1">
      <c r="A71" s="10" t="s">
        <v>8</v>
      </c>
      <c r="B71" s="43">
        <v>1544</v>
      </c>
      <c r="C71" s="8">
        <v>145</v>
      </c>
      <c r="D71" s="11">
        <v>0.37559999999999999</v>
      </c>
      <c r="E71" s="8">
        <v>55</v>
      </c>
      <c r="F71" s="11">
        <v>0.2137</v>
      </c>
      <c r="G71" s="11">
        <v>0.58940000000000003</v>
      </c>
      <c r="I71" s="10" t="s">
        <v>8</v>
      </c>
      <c r="J71" s="45">
        <v>1244</v>
      </c>
      <c r="K71" s="19">
        <v>108</v>
      </c>
      <c r="L71" s="20">
        <v>0.3473</v>
      </c>
      <c r="M71" s="21">
        <v>45</v>
      </c>
      <c r="N71" s="20">
        <v>0.217</v>
      </c>
      <c r="O71" s="20">
        <v>0.56430000000000002</v>
      </c>
    </row>
    <row r="72" spans="1:23" ht="14.5" thickBot="1">
      <c r="A72" s="10" t="s">
        <v>9</v>
      </c>
      <c r="B72" s="43">
        <v>1527</v>
      </c>
      <c r="C72" s="8">
        <v>105</v>
      </c>
      <c r="D72" s="11">
        <v>0.27500000000000002</v>
      </c>
      <c r="E72" s="8">
        <v>57</v>
      </c>
      <c r="F72" s="11">
        <v>0.224</v>
      </c>
      <c r="G72" s="11">
        <v>0.499</v>
      </c>
      <c r="I72" s="10" t="s">
        <v>9</v>
      </c>
      <c r="J72" s="45">
        <v>1519</v>
      </c>
      <c r="K72" s="15">
        <v>140</v>
      </c>
      <c r="L72" s="11">
        <v>0.36870000000000003</v>
      </c>
      <c r="M72" s="8">
        <v>34</v>
      </c>
      <c r="N72" s="11">
        <v>0.1343</v>
      </c>
      <c r="O72" s="11">
        <v>0.503</v>
      </c>
    </row>
    <row r="73" spans="1:23" ht="14.5" thickBot="1">
      <c r="A73" s="10" t="s">
        <v>10</v>
      </c>
      <c r="B73" s="43">
        <v>1973</v>
      </c>
      <c r="C73" s="8">
        <v>155</v>
      </c>
      <c r="D73" s="11">
        <v>0.31419999999999998</v>
      </c>
      <c r="E73" s="8">
        <v>86</v>
      </c>
      <c r="F73" s="11">
        <v>0.26150000000000001</v>
      </c>
      <c r="G73" s="11">
        <v>0.57579999999999998</v>
      </c>
      <c r="I73" s="10" t="s">
        <v>10</v>
      </c>
      <c r="J73" s="45">
        <v>1639</v>
      </c>
      <c r="K73" s="15">
        <v>145</v>
      </c>
      <c r="L73" s="11">
        <v>0.35389999999999999</v>
      </c>
      <c r="M73" s="8">
        <v>55</v>
      </c>
      <c r="N73" s="11">
        <v>0.20130000000000001</v>
      </c>
      <c r="O73" s="11">
        <v>0.55520000000000003</v>
      </c>
    </row>
    <row r="74" spans="1:23" ht="14.5" thickBot="1">
      <c r="A74" s="10" t="s">
        <v>11</v>
      </c>
      <c r="B74" s="19">
        <v>1704</v>
      </c>
      <c r="C74" s="8">
        <v>159</v>
      </c>
      <c r="D74" s="11">
        <v>0.37319999999999998</v>
      </c>
      <c r="E74" s="8">
        <v>76</v>
      </c>
      <c r="F74" s="11">
        <v>0.2676</v>
      </c>
      <c r="G74" s="11">
        <v>0.64080000000000004</v>
      </c>
      <c r="I74" s="10" t="s">
        <v>11</v>
      </c>
      <c r="J74" s="45">
        <v>1791</v>
      </c>
      <c r="K74" s="15">
        <v>147</v>
      </c>
      <c r="L74" s="11">
        <v>0.32829999999999998</v>
      </c>
      <c r="M74" s="8">
        <v>77</v>
      </c>
      <c r="N74" s="11">
        <v>0.25800000000000001</v>
      </c>
      <c r="O74" s="11">
        <v>0.58630000000000004</v>
      </c>
    </row>
    <row r="75" spans="1:23" ht="14.5" thickBot="1">
      <c r="A75" s="10" t="s">
        <v>12</v>
      </c>
      <c r="B75" s="43">
        <v>1190</v>
      </c>
      <c r="C75" s="8">
        <v>94</v>
      </c>
      <c r="D75" s="11">
        <v>0.316</v>
      </c>
      <c r="E75" s="8">
        <v>41</v>
      </c>
      <c r="F75" s="11">
        <v>0.20669999999999999</v>
      </c>
      <c r="G75" s="11">
        <v>0.52270000000000005</v>
      </c>
      <c r="I75" s="10" t="s">
        <v>12</v>
      </c>
      <c r="J75" s="45">
        <v>1291</v>
      </c>
      <c r="K75" s="15">
        <v>101</v>
      </c>
      <c r="L75" s="11">
        <v>0.30669999999999997</v>
      </c>
      <c r="M75" s="8">
        <v>42</v>
      </c>
      <c r="N75" s="11">
        <v>0.19520000000000001</v>
      </c>
      <c r="O75" s="11">
        <v>0.50190000000000001</v>
      </c>
    </row>
    <row r="76" spans="1:23" ht="14.5" thickBot="1">
      <c r="A76" s="10" t="s">
        <v>13</v>
      </c>
      <c r="B76" s="43">
        <v>1233</v>
      </c>
      <c r="C76" s="8">
        <v>115</v>
      </c>
      <c r="D76" s="11">
        <v>0.37309999999999999</v>
      </c>
      <c r="E76" s="8">
        <v>39</v>
      </c>
      <c r="F76" s="11">
        <v>0.1898</v>
      </c>
      <c r="G76" s="11">
        <v>0.56289999999999996</v>
      </c>
      <c r="I76" s="10" t="s">
        <v>13</v>
      </c>
      <c r="J76" s="49">
        <v>1446</v>
      </c>
      <c r="K76" s="15">
        <v>125</v>
      </c>
      <c r="L76" s="11">
        <v>0.3458</v>
      </c>
      <c r="M76" s="8">
        <v>45</v>
      </c>
      <c r="N76" s="11">
        <v>0.1867</v>
      </c>
      <c r="O76" s="11">
        <v>0.53249999999999997</v>
      </c>
    </row>
    <row r="77" spans="1:23" ht="14.5" thickBot="1">
      <c r="A77" s="12" t="s">
        <v>14</v>
      </c>
      <c r="B77" s="48">
        <f t="shared" ref="B77" si="11">SUM(B71:B76)</f>
        <v>9171</v>
      </c>
      <c r="C77" s="13">
        <v>773</v>
      </c>
      <c r="D77" s="14">
        <v>0.33710000000000001</v>
      </c>
      <c r="E77" s="13">
        <v>354</v>
      </c>
      <c r="F77" s="14">
        <v>0.2316</v>
      </c>
      <c r="G77" s="14">
        <v>0.56869999999999998</v>
      </c>
      <c r="I77" s="12" t="s">
        <v>14</v>
      </c>
      <c r="J77" s="50">
        <f t="shared" ref="J77" si="12">SUM(J71:J76)</f>
        <v>8930</v>
      </c>
      <c r="K77" s="22">
        <v>766</v>
      </c>
      <c r="L77" s="23">
        <v>0.34310000000000002</v>
      </c>
      <c r="M77" s="24">
        <v>298</v>
      </c>
      <c r="N77" s="23">
        <v>0.20019999999999999</v>
      </c>
      <c r="O77" s="23">
        <v>0.54330000000000001</v>
      </c>
      <c r="R77" s="41" t="s">
        <v>28</v>
      </c>
      <c r="S77" s="2" t="s">
        <v>1</v>
      </c>
      <c r="T77" s="2" t="s">
        <v>2</v>
      </c>
      <c r="U77" s="2" t="s">
        <v>3</v>
      </c>
      <c r="V77" s="2" t="s">
        <v>3</v>
      </c>
      <c r="W77" s="2" t="s">
        <v>4</v>
      </c>
    </row>
    <row r="78" spans="1:23" ht="14.5" thickBot="1">
      <c r="B78" s="40"/>
      <c r="Q78" s="67" t="s">
        <v>8</v>
      </c>
      <c r="R78" s="69">
        <v>20642</v>
      </c>
      <c r="S78" s="69">
        <v>1629</v>
      </c>
      <c r="T78" s="68">
        <v>0.31566708652262376</v>
      </c>
      <c r="U78" s="69">
        <v>820</v>
      </c>
      <c r="V78" s="68">
        <v>0.23834899719019476</v>
      </c>
      <c r="W78" s="68">
        <v>0.55401608371281852</v>
      </c>
    </row>
    <row r="79" spans="1:23" ht="14.5" thickBot="1">
      <c r="A79" s="1" t="s">
        <v>27</v>
      </c>
      <c r="B79" s="41" t="s">
        <v>28</v>
      </c>
      <c r="C79" s="2" t="s">
        <v>1</v>
      </c>
      <c r="D79" s="2" t="s">
        <v>2</v>
      </c>
      <c r="E79" s="2" t="s">
        <v>3</v>
      </c>
      <c r="F79" s="2" t="s">
        <v>3</v>
      </c>
      <c r="G79" s="2" t="s">
        <v>4</v>
      </c>
      <c r="J79" s="2" t="s">
        <v>2</v>
      </c>
      <c r="K79" s="70"/>
      <c r="L79" s="70"/>
      <c r="M79" s="2" t="s">
        <v>3</v>
      </c>
      <c r="N79" s="70"/>
      <c r="O79" s="70"/>
      <c r="P79" s="71" t="s">
        <v>14</v>
      </c>
      <c r="Q79" s="67" t="s">
        <v>9</v>
      </c>
      <c r="R79" s="69">
        <v>19235</v>
      </c>
      <c r="S79" s="69">
        <v>1484</v>
      </c>
      <c r="T79" s="68">
        <v>0.30860410709643876</v>
      </c>
      <c r="U79" s="69">
        <v>651</v>
      </c>
      <c r="V79" s="68">
        <v>0.20306732518845855</v>
      </c>
      <c r="W79" s="68">
        <v>0.51167143228489731</v>
      </c>
    </row>
    <row r="80" spans="1:23" ht="14.5" thickBot="1">
      <c r="A80" s="5" t="s">
        <v>6</v>
      </c>
      <c r="B80" s="7"/>
      <c r="C80" s="6"/>
      <c r="D80" s="7" t="s">
        <v>7</v>
      </c>
      <c r="E80" s="8"/>
      <c r="F80" s="7" t="s">
        <v>7</v>
      </c>
      <c r="G80" s="8"/>
      <c r="I80" s="67" t="s">
        <v>8</v>
      </c>
      <c r="J80" s="68">
        <v>0.31566708652262376</v>
      </c>
      <c r="L80" s="67" t="s">
        <v>8</v>
      </c>
      <c r="M80" s="68">
        <v>0.23834899719019476</v>
      </c>
      <c r="O80" s="67" t="s">
        <v>8</v>
      </c>
      <c r="P80" s="68">
        <v>0.55401608371281852</v>
      </c>
      <c r="Q80" s="67" t="s">
        <v>10</v>
      </c>
      <c r="R80" s="45">
        <v>19819</v>
      </c>
      <c r="S80" s="45">
        <v>1595</v>
      </c>
      <c r="T80" s="68">
        <v>0.32191331550532315</v>
      </c>
      <c r="U80" s="45">
        <v>750</v>
      </c>
      <c r="V80" s="68">
        <v>0.22705484635955397</v>
      </c>
      <c r="W80" s="68">
        <v>0.54896816186487718</v>
      </c>
    </row>
    <row r="81" spans="1:23" ht="14.5" thickBot="1">
      <c r="A81" s="10" t="s">
        <v>8</v>
      </c>
      <c r="B81" s="15">
        <v>1707</v>
      </c>
      <c r="C81" s="19">
        <v>137</v>
      </c>
      <c r="D81" s="20">
        <v>0.32100000000000001</v>
      </c>
      <c r="E81" s="21">
        <v>72</v>
      </c>
      <c r="F81" s="20">
        <v>0.25309999999999999</v>
      </c>
      <c r="G81" s="20">
        <v>0.57410000000000005</v>
      </c>
      <c r="I81" s="67" t="s">
        <v>9</v>
      </c>
      <c r="J81" s="68">
        <v>0.30860410709643876</v>
      </c>
      <c r="L81" s="67" t="s">
        <v>9</v>
      </c>
      <c r="M81" s="68">
        <v>0.20306732518845855</v>
      </c>
      <c r="O81" s="67" t="s">
        <v>9</v>
      </c>
      <c r="P81" s="68">
        <v>0.51167143228489731</v>
      </c>
      <c r="Q81" s="67" t="s">
        <v>11</v>
      </c>
      <c r="R81" s="45">
        <v>19654</v>
      </c>
      <c r="S81" s="45">
        <v>1676</v>
      </c>
      <c r="T81" s="68">
        <v>0.34110104813269565</v>
      </c>
      <c r="U81" s="45">
        <v>646</v>
      </c>
      <c r="V81" s="68">
        <v>0.19721176350870051</v>
      </c>
      <c r="W81" s="68">
        <v>0.53831281164139622</v>
      </c>
    </row>
    <row r="82" spans="1:23" ht="14.5" thickBot="1">
      <c r="A82" s="10" t="s">
        <v>9</v>
      </c>
      <c r="B82" s="15">
        <v>1482</v>
      </c>
      <c r="C82" s="15">
        <v>128</v>
      </c>
      <c r="D82" s="11">
        <v>0.34549999999999997</v>
      </c>
      <c r="E82" s="8">
        <v>45</v>
      </c>
      <c r="F82" s="11">
        <v>0.1822</v>
      </c>
      <c r="G82" s="11">
        <v>0.52769999999999995</v>
      </c>
      <c r="I82" s="67" t="s">
        <v>10</v>
      </c>
      <c r="J82" s="68">
        <v>0.32191331550532315</v>
      </c>
      <c r="L82" s="67" t="s">
        <v>10</v>
      </c>
      <c r="M82" s="68">
        <v>0.22705484635955397</v>
      </c>
      <c r="O82" s="67" t="s">
        <v>10</v>
      </c>
      <c r="P82" s="68">
        <v>0.54896816186487718</v>
      </c>
      <c r="Q82" s="67" t="s">
        <v>12</v>
      </c>
      <c r="R82" s="45">
        <v>18295</v>
      </c>
      <c r="S82" s="45">
        <v>1423</v>
      </c>
      <c r="T82" s="68">
        <v>0.31112325772068872</v>
      </c>
      <c r="U82" s="45">
        <v>708</v>
      </c>
      <c r="V82" s="68">
        <v>0.23219458868543319</v>
      </c>
      <c r="W82" s="68">
        <v>0.54331784640612191</v>
      </c>
    </row>
    <row r="83" spans="1:23" ht="14.5" thickBot="1">
      <c r="A83" s="10" t="s">
        <v>10</v>
      </c>
      <c r="B83" s="15">
        <v>1544</v>
      </c>
      <c r="C83" s="15">
        <v>104</v>
      </c>
      <c r="D83" s="11">
        <v>0.26939999999999997</v>
      </c>
      <c r="E83" s="8">
        <v>72</v>
      </c>
      <c r="F83" s="11">
        <v>0.27979999999999999</v>
      </c>
      <c r="G83" s="11">
        <v>0.54920000000000002</v>
      </c>
      <c r="I83" s="67" t="s">
        <v>11</v>
      </c>
      <c r="J83" s="68">
        <v>0.34110104813269565</v>
      </c>
      <c r="L83" s="67" t="s">
        <v>11</v>
      </c>
      <c r="M83" s="68">
        <v>0.19721176350870051</v>
      </c>
      <c r="O83" s="67" t="s">
        <v>11</v>
      </c>
      <c r="P83" s="68">
        <v>0.53831281164139622</v>
      </c>
      <c r="Q83" s="67" t="s">
        <v>13</v>
      </c>
      <c r="R83" s="45">
        <v>18920</v>
      </c>
      <c r="S83" s="45">
        <v>1561</v>
      </c>
      <c r="T83" s="68">
        <v>0.33002114164904861</v>
      </c>
      <c r="U83" s="45">
        <v>644</v>
      </c>
      <c r="V83" s="68">
        <v>0.20422832980972516</v>
      </c>
      <c r="W83" s="68">
        <v>0.53424947145877377</v>
      </c>
    </row>
    <row r="84" spans="1:23" ht="14.5" thickBot="1">
      <c r="A84" s="10" t="s">
        <v>11</v>
      </c>
      <c r="B84" s="15">
        <v>1476</v>
      </c>
      <c r="C84" s="15">
        <v>130</v>
      </c>
      <c r="D84" s="11">
        <v>0.3523</v>
      </c>
      <c r="E84" s="8">
        <v>51</v>
      </c>
      <c r="F84" s="11">
        <v>0.20730000000000001</v>
      </c>
      <c r="G84" s="11">
        <v>0.55959999999999999</v>
      </c>
      <c r="I84" s="67" t="s">
        <v>12</v>
      </c>
      <c r="J84" s="68">
        <v>0.31112325772068872</v>
      </c>
      <c r="L84" s="67" t="s">
        <v>12</v>
      </c>
      <c r="M84" s="68">
        <v>0.23219458868543319</v>
      </c>
      <c r="O84" s="67" t="s">
        <v>12</v>
      </c>
      <c r="P84" s="68">
        <v>0.54331784640612191</v>
      </c>
    </row>
    <row r="85" spans="1:23" ht="14.5" thickBot="1">
      <c r="A85" s="10" t="s">
        <v>12</v>
      </c>
      <c r="B85" s="15">
        <v>1798</v>
      </c>
      <c r="C85" s="15">
        <v>157</v>
      </c>
      <c r="D85" s="11">
        <v>0.3493</v>
      </c>
      <c r="E85" s="8">
        <v>74</v>
      </c>
      <c r="F85" s="11">
        <v>0.24690000000000001</v>
      </c>
      <c r="G85" s="11">
        <v>0.59619999999999995</v>
      </c>
      <c r="I85" s="67" t="s">
        <v>13</v>
      </c>
      <c r="J85" s="68">
        <v>0.33002114164904861</v>
      </c>
      <c r="L85" s="67" t="s">
        <v>13</v>
      </c>
      <c r="M85" s="68">
        <v>0.20422832980972516</v>
      </c>
      <c r="O85" s="67" t="s">
        <v>13</v>
      </c>
      <c r="P85" s="68">
        <v>0.53424947145877377</v>
      </c>
    </row>
    <row r="86" spans="1:23" ht="14.5" thickBot="1">
      <c r="A86" s="10" t="s">
        <v>13</v>
      </c>
      <c r="B86" s="15">
        <v>1796</v>
      </c>
      <c r="C86" s="15">
        <v>152</v>
      </c>
      <c r="D86" s="11">
        <v>0.33850000000000002</v>
      </c>
      <c r="E86" s="8">
        <v>51</v>
      </c>
      <c r="F86" s="11">
        <v>0.1704</v>
      </c>
      <c r="G86" s="11">
        <v>0.50890000000000002</v>
      </c>
    </row>
    <row r="87" spans="1:23" ht="14.5" thickBot="1">
      <c r="A87" s="12" t="s">
        <v>14</v>
      </c>
      <c r="B87" s="16">
        <v>9803</v>
      </c>
      <c r="C87" s="16">
        <v>808</v>
      </c>
      <c r="D87" s="14">
        <v>0.32969999999999999</v>
      </c>
      <c r="E87" s="13">
        <v>365</v>
      </c>
      <c r="F87" s="14">
        <v>0.22339999999999999</v>
      </c>
      <c r="G87" s="14">
        <v>0.55310000000000004</v>
      </c>
      <c r="I87" s="67" t="s">
        <v>8</v>
      </c>
      <c r="J87" s="69">
        <v>1629</v>
      </c>
      <c r="L87" s="67" t="s">
        <v>8</v>
      </c>
      <c r="M87" s="69">
        <v>820</v>
      </c>
    </row>
    <row r="88" spans="1:23" ht="14.5" thickBot="1">
      <c r="A88" s="31"/>
      <c r="B88" s="31"/>
      <c r="C88" s="32"/>
      <c r="D88" s="33"/>
      <c r="E88" s="32"/>
      <c r="F88" s="33"/>
      <c r="G88" s="33"/>
      <c r="H88" s="34"/>
      <c r="I88" s="67" t="s">
        <v>9</v>
      </c>
      <c r="J88" s="69">
        <v>1484</v>
      </c>
      <c r="L88" s="67" t="s">
        <v>9</v>
      </c>
      <c r="M88" s="69">
        <v>651</v>
      </c>
    </row>
    <row r="89" spans="1:23" ht="14.5" thickBot="1">
      <c r="I89" s="67" t="s">
        <v>10</v>
      </c>
      <c r="J89" s="45">
        <v>1595</v>
      </c>
      <c r="L89" s="67" t="s">
        <v>10</v>
      </c>
      <c r="M89" s="45">
        <v>750</v>
      </c>
    </row>
    <row r="90" spans="1:23" ht="14.5" thickBot="1">
      <c r="I90" s="67" t="s">
        <v>11</v>
      </c>
      <c r="J90" s="45">
        <v>1676</v>
      </c>
      <c r="L90" s="67" t="s">
        <v>11</v>
      </c>
      <c r="M90" s="45">
        <v>646</v>
      </c>
      <c r="P90" s="36"/>
    </row>
    <row r="91" spans="1:23" ht="14.5" thickBot="1">
      <c r="I91" s="67" t="s">
        <v>12</v>
      </c>
      <c r="J91" s="45">
        <v>1423</v>
      </c>
      <c r="L91" s="67" t="s">
        <v>12</v>
      </c>
      <c r="M91" s="45">
        <v>708</v>
      </c>
      <c r="P91" s="36"/>
      <c r="Q91" s="55"/>
    </row>
    <row r="92" spans="1:23" ht="14.5" thickBot="1">
      <c r="I92" s="67" t="s">
        <v>13</v>
      </c>
      <c r="J92" s="45">
        <v>1561</v>
      </c>
      <c r="L92" s="67" t="s">
        <v>13</v>
      </c>
      <c r="M92" s="45">
        <v>644</v>
      </c>
      <c r="P92" s="36"/>
      <c r="Q92" s="55"/>
    </row>
    <row r="93" spans="1:23">
      <c r="P93" s="36"/>
      <c r="Q93" s="55"/>
    </row>
    <row r="94" spans="1:23">
      <c r="P94" s="36"/>
      <c r="Q94" s="55"/>
    </row>
    <row r="95" spans="1:23">
      <c r="P95" s="36"/>
      <c r="Q95" s="55"/>
    </row>
    <row r="96" spans="1:23">
      <c r="P96" s="36"/>
      <c r="Q96" s="55"/>
    </row>
    <row r="97" spans="1:17">
      <c r="P97" s="36"/>
      <c r="Q97" s="55"/>
    </row>
    <row r="98" spans="1:17">
      <c r="P98" s="36"/>
      <c r="Q98" s="55"/>
    </row>
    <row r="99" spans="1:17">
      <c r="P99" s="36"/>
      <c r="Q99" s="55"/>
    </row>
    <row r="100" spans="1:17">
      <c r="P100" s="36"/>
      <c r="Q100" s="55"/>
    </row>
    <row r="101" spans="1:17">
      <c r="P101" s="36"/>
      <c r="Q101" s="55"/>
    </row>
    <row r="102" spans="1:17">
      <c r="P102" s="36"/>
      <c r="Q102" s="55"/>
    </row>
    <row r="103" spans="1:17">
      <c r="A103" s="31" t="s">
        <v>8</v>
      </c>
      <c r="B103" s="32" t="s">
        <v>28</v>
      </c>
      <c r="C103" s="35" t="s">
        <v>1</v>
      </c>
      <c r="D103" s="35" t="s">
        <v>2</v>
      </c>
      <c r="E103" s="35" t="s">
        <v>3</v>
      </c>
      <c r="F103" s="35" t="s">
        <v>3</v>
      </c>
      <c r="G103" s="35" t="s">
        <v>4</v>
      </c>
      <c r="I103" s="31" t="s">
        <v>9</v>
      </c>
      <c r="J103" s="32" t="s">
        <v>28</v>
      </c>
      <c r="K103" s="35" t="s">
        <v>1</v>
      </c>
      <c r="L103" s="35" t="s">
        <v>2</v>
      </c>
      <c r="M103" s="35" t="s">
        <v>3</v>
      </c>
      <c r="N103" s="35" t="s">
        <v>3</v>
      </c>
      <c r="O103" s="35" t="s">
        <v>4</v>
      </c>
      <c r="P103" s="36"/>
      <c r="Q103" s="55"/>
    </row>
    <row r="104" spans="1:17">
      <c r="A104" s="25" t="s">
        <v>0</v>
      </c>
      <c r="B104" s="51">
        <v>450</v>
      </c>
      <c r="C104" s="29">
        <v>34</v>
      </c>
      <c r="D104" s="57">
        <f>C104*4/B104</f>
        <v>0.30222222222222223</v>
      </c>
      <c r="E104" s="56">
        <v>20</v>
      </c>
      <c r="F104" s="57">
        <f>E104*6/B104</f>
        <v>0.26666666666666666</v>
      </c>
      <c r="G104" s="57">
        <f>D104+F104</f>
        <v>0.56888888888888889</v>
      </c>
      <c r="I104" s="25" t="s">
        <v>0</v>
      </c>
      <c r="J104" s="29">
        <v>509</v>
      </c>
      <c r="K104" s="29">
        <v>52</v>
      </c>
      <c r="L104" s="30">
        <v>0.40860000000000002</v>
      </c>
      <c r="M104" s="29">
        <v>19</v>
      </c>
      <c r="N104" s="30">
        <v>0.224</v>
      </c>
      <c r="O104" s="30">
        <v>0.63260000000000005</v>
      </c>
      <c r="P104" s="55"/>
      <c r="Q104" s="55"/>
    </row>
    <row r="105" spans="1:17">
      <c r="A105" s="25" t="s">
        <v>5</v>
      </c>
      <c r="B105" s="51">
        <v>1099</v>
      </c>
      <c r="C105" s="29">
        <v>95</v>
      </c>
      <c r="D105" s="57">
        <f t="shared" ref="D105:D118" si="13">C105*4/B105</f>
        <v>0.34576888080072793</v>
      </c>
      <c r="E105" s="29">
        <v>42</v>
      </c>
      <c r="F105" s="30">
        <v>0.2293</v>
      </c>
      <c r="G105" s="30">
        <v>0.57509999999999994</v>
      </c>
      <c r="I105" s="25" t="s">
        <v>5</v>
      </c>
      <c r="J105" s="29">
        <v>723</v>
      </c>
      <c r="K105" s="29">
        <v>68</v>
      </c>
      <c r="L105" s="30">
        <v>0.37619999999999998</v>
      </c>
      <c r="M105" s="29">
        <v>16</v>
      </c>
      <c r="N105" s="30">
        <v>0.1328</v>
      </c>
      <c r="O105" s="30">
        <v>0.50900000000000001</v>
      </c>
    </row>
    <row r="106" spans="1:17">
      <c r="A106" s="25" t="s">
        <v>15</v>
      </c>
      <c r="B106" s="51">
        <v>789</v>
      </c>
      <c r="C106" s="28">
        <v>58</v>
      </c>
      <c r="D106" s="57">
        <f t="shared" si="13"/>
        <v>0.29404309252217997</v>
      </c>
      <c r="E106" s="28">
        <v>38</v>
      </c>
      <c r="F106" s="30">
        <v>0.28899999999999998</v>
      </c>
      <c r="G106" s="30">
        <v>0.58299999999999996</v>
      </c>
      <c r="I106" s="25" t="s">
        <v>15</v>
      </c>
      <c r="J106" s="51">
        <v>658</v>
      </c>
      <c r="K106" s="28">
        <v>53</v>
      </c>
      <c r="L106" s="57">
        <v>0.32219999999999999</v>
      </c>
      <c r="M106" s="28">
        <v>15</v>
      </c>
      <c r="N106" s="30">
        <v>0.1368</v>
      </c>
      <c r="O106" s="30">
        <v>0.45900000000000002</v>
      </c>
    </row>
    <row r="107" spans="1:17">
      <c r="A107" s="25" t="s">
        <v>16</v>
      </c>
      <c r="B107" s="51">
        <v>1038</v>
      </c>
      <c r="C107" s="28">
        <v>77</v>
      </c>
      <c r="D107" s="57">
        <f t="shared" si="13"/>
        <v>0.29672447013487474</v>
      </c>
      <c r="E107" s="28">
        <v>42</v>
      </c>
      <c r="F107" s="30">
        <v>0.24279999999999999</v>
      </c>
      <c r="G107" s="30">
        <v>0.53949999999999998</v>
      </c>
      <c r="I107" s="25" t="s">
        <v>16</v>
      </c>
      <c r="J107" s="29">
        <v>1067</v>
      </c>
      <c r="K107" s="29">
        <v>86</v>
      </c>
      <c r="L107" s="30">
        <v>0.32240000000000002</v>
      </c>
      <c r="M107" s="29">
        <v>32</v>
      </c>
      <c r="N107" s="30">
        <v>0.1799</v>
      </c>
      <c r="O107" s="30">
        <v>0.50229999999999997</v>
      </c>
    </row>
    <row r="108" spans="1:17">
      <c r="A108" s="26" t="s">
        <v>17</v>
      </c>
      <c r="B108" s="51">
        <v>1801</v>
      </c>
      <c r="C108" s="28">
        <v>140</v>
      </c>
      <c r="D108" s="57">
        <f t="shared" si="13"/>
        <v>0.31093836757357024</v>
      </c>
      <c r="E108" s="28">
        <v>66</v>
      </c>
      <c r="F108" s="30">
        <v>0.21990000000000001</v>
      </c>
      <c r="G108" s="30">
        <v>0.53080000000000005</v>
      </c>
      <c r="I108" s="26" t="s">
        <v>17</v>
      </c>
      <c r="J108" s="51">
        <v>1464</v>
      </c>
      <c r="K108" s="28">
        <v>101</v>
      </c>
      <c r="L108" s="57">
        <v>0.27600000000000002</v>
      </c>
      <c r="M108" s="28">
        <v>55</v>
      </c>
      <c r="N108" s="30">
        <v>0.22539999999999999</v>
      </c>
      <c r="O108" s="30">
        <v>0.50139999999999996</v>
      </c>
    </row>
    <row r="109" spans="1:17">
      <c r="A109" s="27" t="s">
        <v>18</v>
      </c>
      <c r="B109" s="52">
        <v>1337</v>
      </c>
      <c r="C109" s="28">
        <v>112</v>
      </c>
      <c r="D109" s="57">
        <f t="shared" si="13"/>
        <v>0.33507853403141363</v>
      </c>
      <c r="E109" s="28">
        <v>47</v>
      </c>
      <c r="F109" s="30">
        <v>0.2109</v>
      </c>
      <c r="G109" s="30">
        <v>0.54600000000000004</v>
      </c>
      <c r="I109" s="27" t="s">
        <v>18</v>
      </c>
      <c r="J109" s="52">
        <v>1369</v>
      </c>
      <c r="K109" s="28">
        <v>102</v>
      </c>
      <c r="L109" s="57">
        <v>0.29799999999999999</v>
      </c>
      <c r="M109" s="28">
        <v>48</v>
      </c>
      <c r="N109" s="30">
        <v>0.2104</v>
      </c>
      <c r="O109" s="30">
        <v>0.50839999999999996</v>
      </c>
    </row>
    <row r="110" spans="1:17">
      <c r="A110" s="27" t="s">
        <v>19</v>
      </c>
      <c r="B110" s="52">
        <v>1561</v>
      </c>
      <c r="C110" s="28">
        <v>130</v>
      </c>
      <c r="D110" s="57">
        <f t="shared" si="13"/>
        <v>0.3331197950032031</v>
      </c>
      <c r="E110" s="28">
        <v>57</v>
      </c>
      <c r="F110" s="30">
        <v>0.21909999999999999</v>
      </c>
      <c r="G110" s="30">
        <v>0.55220000000000002</v>
      </c>
      <c r="I110" s="27" t="s">
        <v>19</v>
      </c>
      <c r="J110" s="52">
        <v>1606</v>
      </c>
      <c r="K110" s="28">
        <v>123</v>
      </c>
      <c r="L110" s="57">
        <v>0.30640000000000001</v>
      </c>
      <c r="M110" s="28">
        <v>66</v>
      </c>
      <c r="N110" s="30">
        <v>0.24660000000000001</v>
      </c>
      <c r="O110" s="30">
        <v>0.55289999999999995</v>
      </c>
    </row>
    <row r="111" spans="1:17">
      <c r="A111" s="27" t="s">
        <v>20</v>
      </c>
      <c r="B111" s="52">
        <v>1663</v>
      </c>
      <c r="C111" s="28">
        <v>139</v>
      </c>
      <c r="D111" s="57">
        <f t="shared" si="13"/>
        <v>0.3343355381840048</v>
      </c>
      <c r="E111" s="28">
        <v>61</v>
      </c>
      <c r="F111" s="30">
        <v>0.22009999999999999</v>
      </c>
      <c r="G111" s="30">
        <v>0.5544</v>
      </c>
      <c r="I111" s="27" t="s">
        <v>20</v>
      </c>
      <c r="J111" s="29">
        <v>1711</v>
      </c>
      <c r="K111" s="29">
        <v>112</v>
      </c>
      <c r="L111" s="30">
        <v>0.26179999999999998</v>
      </c>
      <c r="M111" s="29">
        <v>66</v>
      </c>
      <c r="N111" s="30">
        <v>0.23139999999999999</v>
      </c>
      <c r="O111" s="30">
        <v>0.49330000000000002</v>
      </c>
    </row>
    <row r="112" spans="1:17">
      <c r="A112" s="27" t="s">
        <v>21</v>
      </c>
      <c r="B112" s="52">
        <v>1596</v>
      </c>
      <c r="C112" s="28">
        <v>113</v>
      </c>
      <c r="D112" s="57">
        <f t="shared" si="13"/>
        <v>0.2832080200501253</v>
      </c>
      <c r="E112" s="28">
        <v>73</v>
      </c>
      <c r="F112" s="30">
        <v>0.27439999999999998</v>
      </c>
      <c r="G112" s="30">
        <v>0.55759999999999998</v>
      </c>
      <c r="I112" s="27" t="s">
        <v>21</v>
      </c>
      <c r="J112" s="52">
        <v>1044</v>
      </c>
      <c r="K112" s="28">
        <v>68</v>
      </c>
      <c r="L112" s="57">
        <v>0.26050000000000001</v>
      </c>
      <c r="M112" s="28">
        <v>46</v>
      </c>
      <c r="N112" s="30">
        <v>0.26440000000000002</v>
      </c>
      <c r="O112" s="30">
        <v>0.52490000000000003</v>
      </c>
    </row>
    <row r="113" spans="1:15">
      <c r="A113" s="27" t="s">
        <v>22</v>
      </c>
      <c r="B113" s="52">
        <v>1674</v>
      </c>
      <c r="C113" s="28">
        <v>111</v>
      </c>
      <c r="D113" s="57">
        <f t="shared" si="13"/>
        <v>0.26523297491039427</v>
      </c>
      <c r="E113" s="28">
        <v>69</v>
      </c>
      <c r="F113" s="30">
        <v>0.24729999999999999</v>
      </c>
      <c r="G113" s="30">
        <v>0.51249999999999996</v>
      </c>
      <c r="I113" s="27" t="s">
        <v>22</v>
      </c>
      <c r="J113" s="52">
        <v>1458</v>
      </c>
      <c r="K113" s="28">
        <v>110</v>
      </c>
      <c r="L113" s="57">
        <v>0.30180000000000001</v>
      </c>
      <c r="M113" s="28">
        <v>57</v>
      </c>
      <c r="N113" s="30">
        <v>0.2346</v>
      </c>
      <c r="O113" s="30">
        <v>0.53639999999999999</v>
      </c>
    </row>
    <row r="114" spans="1:15">
      <c r="A114" s="27" t="s">
        <v>23</v>
      </c>
      <c r="B114" s="52">
        <v>1466</v>
      </c>
      <c r="C114" s="28">
        <v>99</v>
      </c>
      <c r="D114" s="57">
        <f t="shared" si="13"/>
        <v>0.27012278308321963</v>
      </c>
      <c r="E114" s="28">
        <v>64</v>
      </c>
      <c r="F114" s="30">
        <v>0.26190000000000002</v>
      </c>
      <c r="G114" s="30">
        <v>0.53210000000000002</v>
      </c>
      <c r="I114" s="27" t="s">
        <v>23</v>
      </c>
      <c r="J114" s="52">
        <v>1462</v>
      </c>
      <c r="K114" s="28">
        <v>103</v>
      </c>
      <c r="L114" s="57">
        <v>0.28179999999999999</v>
      </c>
      <c r="M114" s="28">
        <v>51</v>
      </c>
      <c r="N114" s="30">
        <v>0.20930000000000001</v>
      </c>
      <c r="O114" s="30">
        <v>0.49109999999999998</v>
      </c>
    </row>
    <row r="115" spans="1:15">
      <c r="A115" s="27" t="s">
        <v>24</v>
      </c>
      <c r="B115" s="52">
        <v>1673</v>
      </c>
      <c r="C115" s="28">
        <v>131</v>
      </c>
      <c r="D115" s="57">
        <f t="shared" si="13"/>
        <v>0.31320980274955168</v>
      </c>
      <c r="E115" s="28">
        <v>69</v>
      </c>
      <c r="F115" s="30">
        <v>0.2475</v>
      </c>
      <c r="G115" s="30">
        <v>0.56069999999999998</v>
      </c>
      <c r="I115" s="27" t="s">
        <v>24</v>
      </c>
      <c r="J115" s="52">
        <v>1636</v>
      </c>
      <c r="K115" s="28">
        <v>133</v>
      </c>
      <c r="L115" s="57">
        <v>0.32519999999999999</v>
      </c>
      <c r="M115" s="28">
        <v>44</v>
      </c>
      <c r="N115" s="30">
        <v>0.16139999999999999</v>
      </c>
      <c r="O115" s="30">
        <v>0.48659999999999998</v>
      </c>
    </row>
    <row r="116" spans="1:15">
      <c r="A116" s="27" t="s">
        <v>25</v>
      </c>
      <c r="B116" s="52">
        <v>1544</v>
      </c>
      <c r="C116" s="29">
        <v>145</v>
      </c>
      <c r="D116" s="57">
        <f t="shared" si="13"/>
        <v>0.37564766839378239</v>
      </c>
      <c r="E116" s="29">
        <v>55</v>
      </c>
      <c r="F116" s="30">
        <v>0.2137</v>
      </c>
      <c r="G116" s="30">
        <v>0.58940000000000003</v>
      </c>
      <c r="I116" s="27" t="s">
        <v>25</v>
      </c>
      <c r="J116" s="52">
        <v>1527</v>
      </c>
      <c r="K116" s="29">
        <v>105</v>
      </c>
      <c r="L116" s="57">
        <v>0.27500000000000002</v>
      </c>
      <c r="M116" s="29">
        <v>57</v>
      </c>
      <c r="N116" s="30">
        <v>0.224</v>
      </c>
      <c r="O116" s="30">
        <v>0.499</v>
      </c>
    </row>
    <row r="117" spans="1:15">
      <c r="A117" s="27" t="s">
        <v>26</v>
      </c>
      <c r="B117" s="52">
        <v>1244</v>
      </c>
      <c r="C117" s="28">
        <v>108</v>
      </c>
      <c r="D117" s="57">
        <f t="shared" si="13"/>
        <v>0.34726688102893893</v>
      </c>
      <c r="E117" s="28">
        <v>45</v>
      </c>
      <c r="F117" s="30">
        <v>0.217</v>
      </c>
      <c r="G117" s="30">
        <v>0.56430000000000002</v>
      </c>
      <c r="I117" s="27" t="s">
        <v>26</v>
      </c>
      <c r="J117" s="52">
        <v>1519</v>
      </c>
      <c r="K117" s="28">
        <v>140</v>
      </c>
      <c r="L117" s="57">
        <v>0.36870000000000003</v>
      </c>
      <c r="M117" s="28">
        <v>34</v>
      </c>
      <c r="N117" s="30">
        <v>0.1343</v>
      </c>
      <c r="O117" s="30">
        <v>0.503</v>
      </c>
    </row>
    <row r="118" spans="1:15">
      <c r="A118" s="27" t="s">
        <v>27</v>
      </c>
      <c r="B118" s="52">
        <v>1707</v>
      </c>
      <c r="C118" s="28">
        <v>137</v>
      </c>
      <c r="D118" s="57">
        <f t="shared" si="13"/>
        <v>0.32103104862331577</v>
      </c>
      <c r="E118" s="28">
        <v>72</v>
      </c>
      <c r="F118" s="30">
        <f>E118*6/B118</f>
        <v>0.2530755711775044</v>
      </c>
      <c r="G118" s="30">
        <f>D118+F118</f>
        <v>0.57410661980082023</v>
      </c>
      <c r="I118" s="27" t="s">
        <v>27</v>
      </c>
      <c r="J118" s="52">
        <v>1482</v>
      </c>
      <c r="K118" s="28">
        <v>128</v>
      </c>
      <c r="L118" s="57">
        <v>0.34549999999999997</v>
      </c>
      <c r="M118" s="28">
        <v>45</v>
      </c>
      <c r="N118" s="30">
        <v>0.1822</v>
      </c>
      <c r="O118" s="30">
        <v>0.52769999999999995</v>
      </c>
    </row>
    <row r="119" spans="1:15">
      <c r="A119" s="37" t="s">
        <v>14</v>
      </c>
      <c r="B119" s="53">
        <f>SUM(B104:B118)</f>
        <v>20642</v>
      </c>
      <c r="C119" s="53">
        <f>SUM(C104:C118)</f>
        <v>1629</v>
      </c>
      <c r="D119" s="54">
        <f>C119*4/B119</f>
        <v>0.31566708652262376</v>
      </c>
      <c r="E119" s="53">
        <f>SUM(E104:E118)</f>
        <v>820</v>
      </c>
      <c r="F119" s="54">
        <f>E119*6/B119</f>
        <v>0.23834899719019476</v>
      </c>
      <c r="G119" s="54">
        <f>D119+F119</f>
        <v>0.55401608371281852</v>
      </c>
      <c r="I119" s="60" t="s">
        <v>14</v>
      </c>
      <c r="J119" s="58">
        <f>SUM(J104:J118)</f>
        <v>19235</v>
      </c>
      <c r="K119" s="58">
        <f>SUM(K104:K118)</f>
        <v>1484</v>
      </c>
      <c r="L119" s="59">
        <f>K119*4/J119</f>
        <v>0.30860410709643876</v>
      </c>
      <c r="M119" s="58">
        <f>SUM(M104:M118)</f>
        <v>651</v>
      </c>
      <c r="N119" s="59">
        <f>M119*6/J119</f>
        <v>0.20306732518845855</v>
      </c>
      <c r="O119" s="59">
        <f>L119+N119</f>
        <v>0.51167143228489731</v>
      </c>
    </row>
    <row r="120" spans="1:15">
      <c r="J120" s="55"/>
      <c r="K120" s="55"/>
    </row>
    <row r="121" spans="1:15">
      <c r="A121" s="31" t="s">
        <v>29</v>
      </c>
      <c r="B121" s="32" t="s">
        <v>28</v>
      </c>
      <c r="C121" s="35" t="s">
        <v>1</v>
      </c>
      <c r="D121" s="35" t="s">
        <v>2</v>
      </c>
      <c r="E121" s="35" t="s">
        <v>3</v>
      </c>
      <c r="F121" s="35" t="s">
        <v>3</v>
      </c>
      <c r="G121" s="35" t="s">
        <v>4</v>
      </c>
      <c r="I121" s="31" t="s">
        <v>30</v>
      </c>
      <c r="J121" s="32" t="s">
        <v>28</v>
      </c>
      <c r="K121" s="35" t="s">
        <v>1</v>
      </c>
      <c r="L121" s="35" t="s">
        <v>2</v>
      </c>
      <c r="M121" s="35" t="s">
        <v>3</v>
      </c>
      <c r="N121" s="35" t="s">
        <v>3</v>
      </c>
      <c r="O121" s="35" t="s">
        <v>4</v>
      </c>
    </row>
    <row r="122" spans="1:15">
      <c r="A122" s="25" t="s">
        <v>0</v>
      </c>
      <c r="B122" s="29">
        <v>391</v>
      </c>
      <c r="C122" s="29">
        <v>39</v>
      </c>
      <c r="D122" s="57">
        <f t="shared" ref="D122:D136" si="14">C122*4/B122</f>
        <v>0.39897698209718668</v>
      </c>
      <c r="E122" s="56">
        <v>9</v>
      </c>
      <c r="F122" s="57">
        <f t="shared" ref="F122:F136" si="15">E122*6/B122</f>
        <v>0.13810741687979539</v>
      </c>
      <c r="G122" s="57">
        <f t="shared" ref="G122:G136" si="16">D122+F122</f>
        <v>0.53708439897698201</v>
      </c>
      <c r="I122" s="25" t="s">
        <v>0</v>
      </c>
      <c r="J122" s="29">
        <v>298</v>
      </c>
      <c r="K122" s="29">
        <v>26</v>
      </c>
      <c r="L122" s="57">
        <f t="shared" ref="L122:L137" si="17">K122*4/J122</f>
        <v>0.34899328859060402</v>
      </c>
      <c r="M122" s="56">
        <v>4</v>
      </c>
      <c r="N122" s="57">
        <f t="shared" ref="N122:N137" si="18">M122*6/J122</f>
        <v>8.0536912751677847E-2</v>
      </c>
      <c r="O122" s="57">
        <f t="shared" ref="O122:O137" si="19">L122+N122</f>
        <v>0.42953020134228187</v>
      </c>
    </row>
    <row r="123" spans="1:15">
      <c r="A123" s="25" t="s">
        <v>5</v>
      </c>
      <c r="B123" s="29">
        <v>817</v>
      </c>
      <c r="C123" s="29">
        <v>74</v>
      </c>
      <c r="D123" s="57">
        <f t="shared" si="14"/>
        <v>0.36230110159118728</v>
      </c>
      <c r="E123" s="56">
        <v>21</v>
      </c>
      <c r="F123" s="57">
        <f t="shared" si="15"/>
        <v>0.15422276621787026</v>
      </c>
      <c r="G123" s="57">
        <f t="shared" si="16"/>
        <v>0.51652386780905757</v>
      </c>
      <c r="I123" s="25" t="s">
        <v>5</v>
      </c>
      <c r="J123" s="29">
        <v>662</v>
      </c>
      <c r="K123" s="29">
        <v>58</v>
      </c>
      <c r="L123" s="57">
        <f t="shared" si="17"/>
        <v>0.35045317220543809</v>
      </c>
      <c r="M123" s="56">
        <v>8</v>
      </c>
      <c r="N123" s="57">
        <f t="shared" si="18"/>
        <v>7.2507552870090641E-2</v>
      </c>
      <c r="O123" s="57">
        <f t="shared" si="19"/>
        <v>0.42296072507552873</v>
      </c>
    </row>
    <row r="124" spans="1:15">
      <c r="A124" s="25" t="s">
        <v>15</v>
      </c>
      <c r="B124" s="51">
        <v>1098</v>
      </c>
      <c r="C124" s="28">
        <v>103</v>
      </c>
      <c r="D124" s="57">
        <f t="shared" si="14"/>
        <v>0.37522768670309653</v>
      </c>
      <c r="E124" s="62">
        <v>42</v>
      </c>
      <c r="F124" s="57">
        <f t="shared" si="15"/>
        <v>0.22950819672131148</v>
      </c>
      <c r="G124" s="57">
        <f t="shared" si="16"/>
        <v>0.60473588342440798</v>
      </c>
      <c r="I124" s="25" t="s">
        <v>15</v>
      </c>
      <c r="J124" s="51">
        <v>941</v>
      </c>
      <c r="K124" s="28">
        <v>98</v>
      </c>
      <c r="L124" s="57">
        <f t="shared" si="17"/>
        <v>0.41657810839532411</v>
      </c>
      <c r="M124" s="56">
        <v>22</v>
      </c>
      <c r="N124" s="57">
        <f t="shared" si="18"/>
        <v>0.14027630180658873</v>
      </c>
      <c r="O124" s="57">
        <f t="shared" si="19"/>
        <v>0.55685441020191284</v>
      </c>
    </row>
    <row r="125" spans="1:15">
      <c r="A125" s="25" t="s">
        <v>16</v>
      </c>
      <c r="B125" s="56">
        <v>1067</v>
      </c>
      <c r="C125" s="29">
        <v>84</v>
      </c>
      <c r="D125" s="57">
        <f t="shared" si="14"/>
        <v>0.3149015932521087</v>
      </c>
      <c r="E125" s="56">
        <v>38</v>
      </c>
      <c r="F125" s="57">
        <f t="shared" si="15"/>
        <v>0.21368322399250234</v>
      </c>
      <c r="G125" s="57">
        <f t="shared" si="16"/>
        <v>0.52858481724461104</v>
      </c>
      <c r="I125" s="25" t="s">
        <v>16</v>
      </c>
      <c r="J125" s="29">
        <v>1052</v>
      </c>
      <c r="K125" s="29">
        <v>83</v>
      </c>
      <c r="L125" s="57">
        <f t="shared" si="17"/>
        <v>0.31558935361216728</v>
      </c>
      <c r="M125" s="56">
        <v>31</v>
      </c>
      <c r="N125" s="57">
        <f t="shared" si="18"/>
        <v>0.17680608365019013</v>
      </c>
      <c r="O125" s="57">
        <f t="shared" si="19"/>
        <v>0.4923954372623574</v>
      </c>
    </row>
    <row r="126" spans="1:15">
      <c r="A126" s="26" t="s">
        <v>17</v>
      </c>
      <c r="B126" s="29">
        <v>1679</v>
      </c>
      <c r="C126" s="29">
        <v>153</v>
      </c>
      <c r="D126" s="57">
        <f t="shared" si="14"/>
        <v>0.36450268016676596</v>
      </c>
      <c r="E126" s="56">
        <v>69</v>
      </c>
      <c r="F126" s="57">
        <f t="shared" si="15"/>
        <v>0.24657534246575341</v>
      </c>
      <c r="G126" s="57">
        <f t="shared" si="16"/>
        <v>0.61107802263251942</v>
      </c>
      <c r="I126" s="26" t="s">
        <v>17</v>
      </c>
      <c r="J126" s="29">
        <v>1525</v>
      </c>
      <c r="K126" s="29">
        <v>128</v>
      </c>
      <c r="L126" s="57">
        <f t="shared" si="17"/>
        <v>0.33573770491803279</v>
      </c>
      <c r="M126" s="29">
        <v>44</v>
      </c>
      <c r="N126" s="57">
        <f t="shared" si="18"/>
        <v>0.17311475409836066</v>
      </c>
      <c r="O126" s="57">
        <f t="shared" si="19"/>
        <v>0.50885245901639342</v>
      </c>
    </row>
    <row r="127" spans="1:15">
      <c r="A127" s="27" t="s">
        <v>18</v>
      </c>
      <c r="B127" s="52">
        <v>1443</v>
      </c>
      <c r="C127" s="28">
        <v>98</v>
      </c>
      <c r="D127" s="57">
        <f t="shared" si="14"/>
        <v>0.27165627165627165</v>
      </c>
      <c r="E127" s="62">
        <v>61</v>
      </c>
      <c r="F127" s="57">
        <f t="shared" si="15"/>
        <v>0.25363825363825365</v>
      </c>
      <c r="G127" s="57">
        <f t="shared" si="16"/>
        <v>0.52529452529452536</v>
      </c>
      <c r="I127" s="27" t="s">
        <v>18</v>
      </c>
      <c r="J127" s="52">
        <v>1159</v>
      </c>
      <c r="K127" s="28">
        <v>95</v>
      </c>
      <c r="L127" s="57">
        <f t="shared" si="17"/>
        <v>0.32786885245901637</v>
      </c>
      <c r="M127" s="56">
        <v>40</v>
      </c>
      <c r="N127" s="57">
        <f t="shared" si="18"/>
        <v>0.20707506471095771</v>
      </c>
      <c r="O127" s="57">
        <f t="shared" si="19"/>
        <v>0.53494391716997414</v>
      </c>
    </row>
    <row r="128" spans="1:15">
      <c r="A128" s="27" t="s">
        <v>19</v>
      </c>
      <c r="B128" s="61">
        <v>1252</v>
      </c>
      <c r="C128" s="29">
        <v>77</v>
      </c>
      <c r="D128" s="57">
        <f t="shared" si="14"/>
        <v>0.24600638977635783</v>
      </c>
      <c r="E128" s="56">
        <v>54</v>
      </c>
      <c r="F128" s="57">
        <f t="shared" si="15"/>
        <v>0.25878594249201275</v>
      </c>
      <c r="G128" s="57">
        <f t="shared" si="16"/>
        <v>0.50479233226837061</v>
      </c>
      <c r="I128" s="27" t="s">
        <v>19</v>
      </c>
      <c r="J128" s="61">
        <v>1187</v>
      </c>
      <c r="K128" s="29">
        <v>99</v>
      </c>
      <c r="L128" s="57">
        <f t="shared" si="17"/>
        <v>0.33361415332771693</v>
      </c>
      <c r="M128" s="29">
        <v>29</v>
      </c>
      <c r="N128" s="57">
        <f t="shared" si="18"/>
        <v>0.14658803706823925</v>
      </c>
      <c r="O128" s="57">
        <f t="shared" si="19"/>
        <v>0.48020219039595619</v>
      </c>
    </row>
    <row r="129" spans="1:15">
      <c r="A129" s="27" t="s">
        <v>20</v>
      </c>
      <c r="B129" s="29">
        <v>1564</v>
      </c>
      <c r="C129" s="29">
        <v>127</v>
      </c>
      <c r="D129" s="57">
        <f t="shared" si="14"/>
        <v>0.32480818414322249</v>
      </c>
      <c r="E129" s="56">
        <v>52</v>
      </c>
      <c r="F129" s="57">
        <f t="shared" si="15"/>
        <v>0.19948849104859334</v>
      </c>
      <c r="G129" s="57">
        <f t="shared" si="16"/>
        <v>0.52429667519181589</v>
      </c>
      <c r="I129" s="27" t="s">
        <v>20</v>
      </c>
      <c r="J129" s="29">
        <v>1518</v>
      </c>
      <c r="K129" s="29">
        <v>139</v>
      </c>
      <c r="L129" s="57">
        <f t="shared" si="17"/>
        <v>0.3662714097496706</v>
      </c>
      <c r="M129" s="29">
        <v>45</v>
      </c>
      <c r="N129" s="57">
        <f t="shared" si="18"/>
        <v>0.17786561264822134</v>
      </c>
      <c r="O129" s="57">
        <f t="shared" si="19"/>
        <v>0.54413702239789197</v>
      </c>
    </row>
    <row r="130" spans="1:15">
      <c r="A130" s="27" t="s">
        <v>21</v>
      </c>
      <c r="B130" s="29">
        <v>980</v>
      </c>
      <c r="C130" s="29">
        <v>74</v>
      </c>
      <c r="D130" s="57">
        <f t="shared" si="14"/>
        <v>0.30204081632653063</v>
      </c>
      <c r="E130" s="56">
        <v>36</v>
      </c>
      <c r="F130" s="57">
        <f t="shared" si="15"/>
        <v>0.22040816326530613</v>
      </c>
      <c r="G130" s="57">
        <f t="shared" si="16"/>
        <v>0.52244897959183678</v>
      </c>
      <c r="I130" s="27" t="s">
        <v>21</v>
      </c>
      <c r="J130" s="29">
        <v>1936</v>
      </c>
      <c r="K130" s="29">
        <v>146</v>
      </c>
      <c r="L130" s="57">
        <f t="shared" si="17"/>
        <v>0.30165289256198347</v>
      </c>
      <c r="M130" s="29">
        <v>67</v>
      </c>
      <c r="N130" s="57">
        <f t="shared" si="18"/>
        <v>0.20764462809917356</v>
      </c>
      <c r="O130" s="57">
        <f t="shared" si="19"/>
        <v>0.50929752066115697</v>
      </c>
    </row>
    <row r="131" spans="1:15">
      <c r="A131" s="27" t="s">
        <v>22</v>
      </c>
      <c r="B131" s="63">
        <v>1197</v>
      </c>
      <c r="C131" s="64">
        <v>79</v>
      </c>
      <c r="D131" s="65">
        <f t="shared" si="14"/>
        <v>0.26399331662489556</v>
      </c>
      <c r="E131" s="64">
        <v>27</v>
      </c>
      <c r="F131" s="65">
        <f t="shared" si="15"/>
        <v>0.13533834586466165</v>
      </c>
      <c r="G131" s="65">
        <f t="shared" si="16"/>
        <v>0.3993316624895572</v>
      </c>
      <c r="I131" s="27" t="s">
        <v>22</v>
      </c>
      <c r="J131" s="61">
        <v>1646</v>
      </c>
      <c r="K131" s="29">
        <v>135</v>
      </c>
      <c r="L131" s="57">
        <f t="shared" si="17"/>
        <v>0.32806804374240583</v>
      </c>
      <c r="M131" s="29">
        <v>47</v>
      </c>
      <c r="N131" s="57">
        <f t="shared" si="18"/>
        <v>0.17132442284325639</v>
      </c>
      <c r="O131" s="57">
        <f t="shared" si="19"/>
        <v>0.49939246658566222</v>
      </c>
    </row>
    <row r="132" spans="1:15">
      <c r="A132" s="27" t="s">
        <v>23</v>
      </c>
      <c r="B132" s="61">
        <v>1418</v>
      </c>
      <c r="C132" s="29">
        <v>130</v>
      </c>
      <c r="D132" s="57">
        <f t="shared" si="14"/>
        <v>0.36671368124118475</v>
      </c>
      <c r="E132" s="56">
        <v>45</v>
      </c>
      <c r="F132" s="57">
        <f t="shared" si="15"/>
        <v>0.19040902679830748</v>
      </c>
      <c r="G132" s="57">
        <f t="shared" si="16"/>
        <v>0.55712270803949226</v>
      </c>
      <c r="I132" s="27" t="s">
        <v>23</v>
      </c>
      <c r="J132" s="61">
        <v>1341</v>
      </c>
      <c r="K132" s="29">
        <v>103</v>
      </c>
      <c r="L132" s="57">
        <f t="shared" si="17"/>
        <v>0.30723340790454884</v>
      </c>
      <c r="M132" s="29">
        <v>58</v>
      </c>
      <c r="N132" s="57">
        <f t="shared" si="18"/>
        <v>0.25950782997762861</v>
      </c>
      <c r="O132" s="57">
        <f t="shared" si="19"/>
        <v>0.56674123788217745</v>
      </c>
    </row>
    <row r="133" spans="1:15">
      <c r="A133" s="27" t="s">
        <v>24</v>
      </c>
      <c r="B133" s="61">
        <v>1757</v>
      </c>
      <c r="C133" s="29">
        <v>153</v>
      </c>
      <c r="D133" s="57">
        <f t="shared" si="14"/>
        <v>0.34832100170745589</v>
      </c>
      <c r="E133" s="56">
        <v>83</v>
      </c>
      <c r="F133" s="57">
        <f t="shared" si="15"/>
        <v>0.28343767785998863</v>
      </c>
      <c r="G133" s="57">
        <f t="shared" si="16"/>
        <v>0.63175867956744458</v>
      </c>
      <c r="I133" s="27" t="s">
        <v>24</v>
      </c>
      <c r="J133" s="52">
        <v>1418</v>
      </c>
      <c r="K133" s="28">
        <v>130</v>
      </c>
      <c r="L133" s="57">
        <f t="shared" si="17"/>
        <v>0.36671368124118475</v>
      </c>
      <c r="M133" s="56">
        <v>47</v>
      </c>
      <c r="N133" s="57">
        <f t="shared" si="18"/>
        <v>0.19887165021156558</v>
      </c>
      <c r="O133" s="57">
        <f t="shared" si="19"/>
        <v>0.56558533145275036</v>
      </c>
    </row>
    <row r="134" spans="1:15">
      <c r="A134" s="27" t="s">
        <v>25</v>
      </c>
      <c r="B134" s="52">
        <v>1973</v>
      </c>
      <c r="C134" s="29">
        <v>155</v>
      </c>
      <c r="D134" s="57">
        <f t="shared" si="14"/>
        <v>0.31424227065382665</v>
      </c>
      <c r="E134" s="56">
        <v>86</v>
      </c>
      <c r="F134" s="57">
        <f t="shared" si="15"/>
        <v>0.26153066396350733</v>
      </c>
      <c r="G134" s="57">
        <f t="shared" si="16"/>
        <v>0.57577293461733392</v>
      </c>
      <c r="I134" s="27" t="s">
        <v>25</v>
      </c>
      <c r="J134" s="29">
        <v>1704</v>
      </c>
      <c r="K134" s="29">
        <v>159</v>
      </c>
      <c r="L134" s="57">
        <f t="shared" si="17"/>
        <v>0.37323943661971831</v>
      </c>
      <c r="M134" s="29">
        <v>76</v>
      </c>
      <c r="N134" s="57">
        <f t="shared" si="18"/>
        <v>0.26760563380281688</v>
      </c>
      <c r="O134" s="57">
        <f t="shared" si="19"/>
        <v>0.64084507042253525</v>
      </c>
    </row>
    <row r="135" spans="1:15">
      <c r="A135" s="27" t="s">
        <v>26</v>
      </c>
      <c r="B135" s="56">
        <v>1639</v>
      </c>
      <c r="C135" s="29">
        <v>145</v>
      </c>
      <c r="D135" s="57">
        <f t="shared" si="14"/>
        <v>0.35387431360585725</v>
      </c>
      <c r="E135" s="56">
        <v>55</v>
      </c>
      <c r="F135" s="57">
        <f t="shared" si="15"/>
        <v>0.20134228187919462</v>
      </c>
      <c r="G135" s="57">
        <f t="shared" si="16"/>
        <v>0.55521659548505187</v>
      </c>
      <c r="I135" s="27" t="s">
        <v>26</v>
      </c>
      <c r="J135" s="56">
        <v>1791</v>
      </c>
      <c r="K135" s="29">
        <v>147</v>
      </c>
      <c r="L135" s="57">
        <f t="shared" si="17"/>
        <v>0.32830820770519265</v>
      </c>
      <c r="M135" s="29">
        <v>77</v>
      </c>
      <c r="N135" s="57">
        <f t="shared" si="18"/>
        <v>0.25795644891122277</v>
      </c>
      <c r="O135" s="57">
        <f t="shared" si="19"/>
        <v>0.58626465661641536</v>
      </c>
    </row>
    <row r="136" spans="1:15">
      <c r="A136" s="27" t="s">
        <v>27</v>
      </c>
      <c r="B136" s="52">
        <v>1544</v>
      </c>
      <c r="C136" s="28">
        <v>104</v>
      </c>
      <c r="D136" s="57">
        <f t="shared" si="14"/>
        <v>0.26943005181347152</v>
      </c>
      <c r="E136" s="62">
        <v>72</v>
      </c>
      <c r="F136" s="57">
        <f t="shared" si="15"/>
        <v>0.27979274611398963</v>
      </c>
      <c r="G136" s="57">
        <f t="shared" si="16"/>
        <v>0.54922279792746109</v>
      </c>
      <c r="I136" s="27" t="s">
        <v>27</v>
      </c>
      <c r="J136" s="29">
        <v>1476</v>
      </c>
      <c r="K136" s="29">
        <v>130</v>
      </c>
      <c r="L136" s="57">
        <f t="shared" si="17"/>
        <v>0.35230352303523033</v>
      </c>
      <c r="M136" s="29">
        <v>51</v>
      </c>
      <c r="N136" s="57">
        <f t="shared" si="18"/>
        <v>0.2073170731707317</v>
      </c>
      <c r="O136" s="57">
        <f t="shared" si="19"/>
        <v>0.55962059620596205</v>
      </c>
    </row>
    <row r="137" spans="1:15">
      <c r="A137" s="37" t="s">
        <v>14</v>
      </c>
      <c r="B137" s="53">
        <f>SUM(B122:B136)</f>
        <v>19819</v>
      </c>
      <c r="C137" s="53">
        <f>SUM(C122:C136)</f>
        <v>1595</v>
      </c>
      <c r="D137" s="54">
        <f>C137*4/B137</f>
        <v>0.32191331550532315</v>
      </c>
      <c r="E137" s="53">
        <f>SUM(E122:E136)</f>
        <v>750</v>
      </c>
      <c r="F137" s="54">
        <f>E137*6/B137</f>
        <v>0.22705484635955397</v>
      </c>
      <c r="G137" s="54">
        <f>D137+F137</f>
        <v>0.54896816186487718</v>
      </c>
      <c r="I137" s="37" t="s">
        <v>14</v>
      </c>
      <c r="J137" s="53">
        <f>SUM(J122:J136)</f>
        <v>19654</v>
      </c>
      <c r="K137" s="53">
        <f>SUM(K122:K136)</f>
        <v>1676</v>
      </c>
      <c r="L137" s="54">
        <f t="shared" si="17"/>
        <v>0.34110104813269565</v>
      </c>
      <c r="M137" s="53">
        <f>SUM(M122:M136)</f>
        <v>646</v>
      </c>
      <c r="N137" s="54">
        <f t="shared" si="18"/>
        <v>0.19721176350870051</v>
      </c>
      <c r="O137" s="54">
        <f t="shared" si="19"/>
        <v>0.53831281164139622</v>
      </c>
    </row>
    <row r="139" spans="1:15">
      <c r="A139" s="31" t="s">
        <v>12</v>
      </c>
      <c r="B139" s="32" t="s">
        <v>28</v>
      </c>
      <c r="C139" s="35" t="s">
        <v>1</v>
      </c>
      <c r="D139" s="35" t="s">
        <v>2</v>
      </c>
      <c r="E139" s="35" t="s">
        <v>3</v>
      </c>
      <c r="F139" s="35" t="s">
        <v>3</v>
      </c>
      <c r="G139" s="35" t="s">
        <v>4</v>
      </c>
      <c r="I139" s="31" t="s">
        <v>13</v>
      </c>
      <c r="J139" s="32" t="s">
        <v>28</v>
      </c>
      <c r="K139" s="35" t="s">
        <v>1</v>
      </c>
      <c r="L139" s="35" t="s">
        <v>2</v>
      </c>
      <c r="M139" s="35" t="s">
        <v>3</v>
      </c>
      <c r="N139" s="35" t="s">
        <v>3</v>
      </c>
      <c r="O139" s="35" t="s">
        <v>4</v>
      </c>
    </row>
    <row r="140" spans="1:15">
      <c r="A140" s="25" t="s">
        <v>0</v>
      </c>
      <c r="B140" s="29">
        <v>372</v>
      </c>
      <c r="C140" s="29">
        <v>35</v>
      </c>
      <c r="D140" s="57">
        <f t="shared" ref="D140:D155" si="20">C140*4/B140</f>
        <v>0.37634408602150538</v>
      </c>
      <c r="E140" s="29">
        <v>11</v>
      </c>
      <c r="F140" s="57">
        <f t="shared" ref="F140:F155" si="21">E140*6/B140</f>
        <v>0.17741935483870969</v>
      </c>
      <c r="G140" s="57">
        <f t="shared" ref="G140:G155" si="22">D140+F140</f>
        <v>0.55376344086021501</v>
      </c>
      <c r="I140" s="25" t="s">
        <v>0</v>
      </c>
      <c r="J140" s="29">
        <v>338</v>
      </c>
      <c r="K140" s="29">
        <v>28</v>
      </c>
      <c r="L140" s="57">
        <f t="shared" ref="L140:L155" si="23">K140*4/J140</f>
        <v>0.33136094674556216</v>
      </c>
      <c r="M140" s="29">
        <v>8</v>
      </c>
      <c r="N140" s="57">
        <f t="shared" ref="N140:N155" si="24">M140*6/J140</f>
        <v>0.14201183431952663</v>
      </c>
      <c r="O140" s="57">
        <f t="shared" ref="O140:O155" si="25">L140+N140</f>
        <v>0.47337278106508879</v>
      </c>
    </row>
    <row r="141" spans="1:15">
      <c r="A141" s="25" t="s">
        <v>5</v>
      </c>
      <c r="B141" s="29">
        <v>823</v>
      </c>
      <c r="C141" s="29">
        <v>80</v>
      </c>
      <c r="D141" s="57">
        <f t="shared" si="20"/>
        <v>0.3888213851761847</v>
      </c>
      <c r="E141" s="29">
        <v>21</v>
      </c>
      <c r="F141" s="57">
        <f t="shared" si="21"/>
        <v>0.15309842041312272</v>
      </c>
      <c r="G141" s="57">
        <f t="shared" si="22"/>
        <v>0.54191980558930741</v>
      </c>
      <c r="I141" s="25" t="s">
        <v>5</v>
      </c>
      <c r="J141" s="29">
        <v>651</v>
      </c>
      <c r="K141" s="29">
        <v>62</v>
      </c>
      <c r="L141" s="57">
        <f t="shared" si="23"/>
        <v>0.38095238095238093</v>
      </c>
      <c r="M141" s="29">
        <v>13</v>
      </c>
      <c r="N141" s="57">
        <f t="shared" si="24"/>
        <v>0.11981566820276497</v>
      </c>
      <c r="O141" s="57">
        <f t="shared" si="25"/>
        <v>0.50076804915514594</v>
      </c>
    </row>
    <row r="142" spans="1:15">
      <c r="A142" s="25" t="s">
        <v>15</v>
      </c>
      <c r="B142" s="29">
        <v>739</v>
      </c>
      <c r="C142" s="29">
        <v>51</v>
      </c>
      <c r="D142" s="57">
        <f t="shared" si="20"/>
        <v>0.27604871447902574</v>
      </c>
      <c r="E142" s="29">
        <v>20</v>
      </c>
      <c r="F142" s="57">
        <f t="shared" si="21"/>
        <v>0.16238159675236807</v>
      </c>
      <c r="G142" s="57">
        <f t="shared" si="22"/>
        <v>0.43843031123139381</v>
      </c>
      <c r="I142" s="25" t="s">
        <v>15</v>
      </c>
      <c r="J142" s="29">
        <v>735</v>
      </c>
      <c r="K142" s="29">
        <v>59</v>
      </c>
      <c r="L142" s="57">
        <f t="shared" si="23"/>
        <v>0.32108843537414966</v>
      </c>
      <c r="M142" s="29">
        <v>23</v>
      </c>
      <c r="N142" s="57">
        <f t="shared" si="24"/>
        <v>0.18775510204081633</v>
      </c>
      <c r="O142" s="57">
        <f t="shared" si="25"/>
        <v>0.50884353741496602</v>
      </c>
    </row>
    <row r="143" spans="1:15">
      <c r="A143" s="25" t="s">
        <v>16</v>
      </c>
      <c r="B143" s="56">
        <v>1324</v>
      </c>
      <c r="C143" s="29">
        <v>100</v>
      </c>
      <c r="D143" s="57">
        <f t="shared" si="20"/>
        <v>0.30211480362537763</v>
      </c>
      <c r="E143" s="29">
        <v>66</v>
      </c>
      <c r="F143" s="57">
        <f t="shared" si="21"/>
        <v>0.29909365558912387</v>
      </c>
      <c r="G143" s="57">
        <f t="shared" si="22"/>
        <v>0.6012084592145015</v>
      </c>
      <c r="I143" s="25" t="s">
        <v>16</v>
      </c>
      <c r="J143" s="56">
        <v>935</v>
      </c>
      <c r="K143" s="29">
        <v>83</v>
      </c>
      <c r="L143" s="57">
        <f t="shared" si="23"/>
        <v>0.35508021390374334</v>
      </c>
      <c r="M143" s="29">
        <v>24</v>
      </c>
      <c r="N143" s="57">
        <f t="shared" si="24"/>
        <v>0.15401069518716579</v>
      </c>
      <c r="O143" s="57">
        <f t="shared" si="25"/>
        <v>0.50909090909090915</v>
      </c>
    </row>
    <row r="144" spans="1:15">
      <c r="A144" s="26" t="s">
        <v>17</v>
      </c>
      <c r="B144" s="29">
        <v>1222</v>
      </c>
      <c r="C144" s="29">
        <v>89</v>
      </c>
      <c r="D144" s="57">
        <f t="shared" si="20"/>
        <v>0.29132569558101473</v>
      </c>
      <c r="E144" s="29">
        <v>45</v>
      </c>
      <c r="F144" s="57">
        <f t="shared" si="21"/>
        <v>0.220949263502455</v>
      </c>
      <c r="G144" s="57">
        <f t="shared" si="22"/>
        <v>0.51227495908346976</v>
      </c>
      <c r="I144" s="26" t="s">
        <v>17</v>
      </c>
      <c r="J144" s="29">
        <v>1300</v>
      </c>
      <c r="K144" s="29">
        <v>86</v>
      </c>
      <c r="L144" s="57">
        <f t="shared" si="23"/>
        <v>0.26461538461538464</v>
      </c>
      <c r="M144" s="29">
        <v>56</v>
      </c>
      <c r="N144" s="57">
        <f t="shared" si="24"/>
        <v>0.25846153846153846</v>
      </c>
      <c r="O144" s="57">
        <f t="shared" si="25"/>
        <v>0.52307692307692311</v>
      </c>
    </row>
    <row r="145" spans="1:15">
      <c r="A145" s="27" t="s">
        <v>18</v>
      </c>
      <c r="B145" s="29">
        <v>891</v>
      </c>
      <c r="C145" s="29">
        <v>67</v>
      </c>
      <c r="D145" s="57">
        <f t="shared" si="20"/>
        <v>0.30078563411896747</v>
      </c>
      <c r="E145" s="29">
        <v>37</v>
      </c>
      <c r="F145" s="57">
        <f t="shared" si="21"/>
        <v>0.24915824915824916</v>
      </c>
      <c r="G145" s="57">
        <f t="shared" si="22"/>
        <v>0.54994388327721666</v>
      </c>
      <c r="I145" s="27" t="s">
        <v>18</v>
      </c>
      <c r="J145" s="29">
        <v>1421</v>
      </c>
      <c r="K145" s="29">
        <v>131</v>
      </c>
      <c r="L145" s="57">
        <f t="shared" si="23"/>
        <v>0.36875439831104856</v>
      </c>
      <c r="M145" s="29">
        <v>47</v>
      </c>
      <c r="N145" s="57">
        <f t="shared" si="24"/>
        <v>0.1984517945109078</v>
      </c>
      <c r="O145" s="57">
        <f t="shared" si="25"/>
        <v>0.56720619282195639</v>
      </c>
    </row>
    <row r="146" spans="1:15">
      <c r="A146" s="27" t="s">
        <v>19</v>
      </c>
      <c r="B146" s="61">
        <v>1163</v>
      </c>
      <c r="C146" s="29">
        <v>80</v>
      </c>
      <c r="D146" s="57">
        <f t="shared" si="20"/>
        <v>0.27515047291487532</v>
      </c>
      <c r="E146" s="29">
        <v>60</v>
      </c>
      <c r="F146" s="57">
        <f t="shared" si="21"/>
        <v>0.30954428202923473</v>
      </c>
      <c r="G146" s="57">
        <f t="shared" si="22"/>
        <v>0.58469475494411005</v>
      </c>
      <c r="I146" s="27" t="s">
        <v>19</v>
      </c>
      <c r="J146" s="61">
        <v>1170</v>
      </c>
      <c r="K146" s="29">
        <v>82</v>
      </c>
      <c r="L146" s="57">
        <f t="shared" si="23"/>
        <v>0.28034188034188035</v>
      </c>
      <c r="M146" s="29">
        <v>33</v>
      </c>
      <c r="N146" s="57">
        <f t="shared" si="24"/>
        <v>0.16923076923076924</v>
      </c>
      <c r="O146" s="57">
        <f t="shared" si="25"/>
        <v>0.44957264957264959</v>
      </c>
    </row>
    <row r="147" spans="1:15">
      <c r="A147" s="27" t="s">
        <v>20</v>
      </c>
      <c r="B147" s="29">
        <v>1911</v>
      </c>
      <c r="C147" s="29">
        <v>153</v>
      </c>
      <c r="D147" s="57">
        <f t="shared" si="20"/>
        <v>0.32025117739403453</v>
      </c>
      <c r="E147" s="29">
        <v>74</v>
      </c>
      <c r="F147" s="57">
        <f t="shared" si="21"/>
        <v>0.23233908948194662</v>
      </c>
      <c r="G147" s="57">
        <f t="shared" si="22"/>
        <v>0.55259026687598112</v>
      </c>
      <c r="I147" s="27" t="s">
        <v>20</v>
      </c>
      <c r="J147" s="29">
        <v>2048</v>
      </c>
      <c r="K147" s="29">
        <v>170</v>
      </c>
      <c r="L147" s="57">
        <f t="shared" si="23"/>
        <v>0.33203125</v>
      </c>
      <c r="M147" s="29">
        <v>86</v>
      </c>
      <c r="N147" s="57">
        <f t="shared" si="24"/>
        <v>0.251953125</v>
      </c>
      <c r="O147" s="57">
        <f t="shared" si="25"/>
        <v>0.583984375</v>
      </c>
    </row>
    <row r="148" spans="1:15">
      <c r="A148" s="27" t="s">
        <v>21</v>
      </c>
      <c r="B148" s="29">
        <v>1207</v>
      </c>
      <c r="C148" s="29">
        <v>93</v>
      </c>
      <c r="D148" s="57">
        <f t="shared" si="20"/>
        <v>0.30820215410107704</v>
      </c>
      <c r="E148" s="29">
        <v>47</v>
      </c>
      <c r="F148" s="57">
        <f t="shared" si="21"/>
        <v>0.23363711681855842</v>
      </c>
      <c r="G148" s="57">
        <f t="shared" si="22"/>
        <v>0.54183927091963546</v>
      </c>
      <c r="I148" s="27" t="s">
        <v>21</v>
      </c>
      <c r="J148" s="29">
        <v>1187</v>
      </c>
      <c r="K148" s="29">
        <v>89</v>
      </c>
      <c r="L148" s="57">
        <f t="shared" si="23"/>
        <v>0.29991575400168491</v>
      </c>
      <c r="M148" s="29">
        <v>48</v>
      </c>
      <c r="N148" s="57">
        <f t="shared" si="24"/>
        <v>0.24262847514743049</v>
      </c>
      <c r="O148" s="57">
        <f t="shared" si="25"/>
        <v>0.54254422914911538</v>
      </c>
    </row>
    <row r="149" spans="1:15">
      <c r="A149" s="27" t="s">
        <v>22</v>
      </c>
      <c r="B149" s="61">
        <v>1233</v>
      </c>
      <c r="C149" s="29">
        <v>89</v>
      </c>
      <c r="D149" s="57">
        <f t="shared" si="20"/>
        <v>0.28872668288726683</v>
      </c>
      <c r="E149" s="29">
        <v>43</v>
      </c>
      <c r="F149" s="57">
        <f t="shared" si="21"/>
        <v>0.20924574209245742</v>
      </c>
      <c r="G149" s="57">
        <f t="shared" si="22"/>
        <v>0.49797242497972427</v>
      </c>
      <c r="I149" s="27" t="s">
        <v>22</v>
      </c>
      <c r="J149" s="61">
        <v>1502</v>
      </c>
      <c r="K149" s="29">
        <v>120</v>
      </c>
      <c r="L149" s="57">
        <f t="shared" si="23"/>
        <v>0.31957390146471371</v>
      </c>
      <c r="M149" s="29">
        <v>69</v>
      </c>
      <c r="N149" s="57">
        <f t="shared" si="24"/>
        <v>0.27563249001331558</v>
      </c>
      <c r="O149" s="57">
        <f t="shared" si="25"/>
        <v>0.59520639147802923</v>
      </c>
    </row>
    <row r="150" spans="1:15">
      <c r="A150" s="27" t="s">
        <v>23</v>
      </c>
      <c r="B150" s="61">
        <v>1590</v>
      </c>
      <c r="C150" s="29">
        <v>117</v>
      </c>
      <c r="D150" s="57">
        <f t="shared" si="20"/>
        <v>0.29433962264150942</v>
      </c>
      <c r="E150" s="29">
        <v>63</v>
      </c>
      <c r="F150" s="57">
        <f t="shared" si="21"/>
        <v>0.23773584905660378</v>
      </c>
      <c r="G150" s="57">
        <f t="shared" si="22"/>
        <v>0.5320754716981132</v>
      </c>
      <c r="I150" s="27" t="s">
        <v>23</v>
      </c>
      <c r="J150" s="61">
        <v>1340</v>
      </c>
      <c r="K150" s="29">
        <v>97</v>
      </c>
      <c r="L150" s="57">
        <f t="shared" si="23"/>
        <v>0.28955223880597014</v>
      </c>
      <c r="M150" s="29">
        <v>46</v>
      </c>
      <c r="N150" s="57">
        <f t="shared" si="24"/>
        <v>0.20597014925373133</v>
      </c>
      <c r="O150" s="57">
        <f t="shared" si="25"/>
        <v>0.4955223880597015</v>
      </c>
    </row>
    <row r="151" spans="1:15">
      <c r="A151" s="27" t="s">
        <v>24</v>
      </c>
      <c r="B151" s="61">
        <v>1541</v>
      </c>
      <c r="C151" s="29">
        <v>117</v>
      </c>
      <c r="D151" s="57">
        <f t="shared" si="20"/>
        <v>0.30369889682024659</v>
      </c>
      <c r="E151" s="29">
        <v>64</v>
      </c>
      <c r="F151" s="57">
        <f t="shared" si="21"/>
        <v>0.2491888384166126</v>
      </c>
      <c r="G151" s="57">
        <f t="shared" si="22"/>
        <v>0.55288773523685919</v>
      </c>
      <c r="I151" s="27" t="s">
        <v>24</v>
      </c>
      <c r="J151" s="61">
        <v>1818</v>
      </c>
      <c r="K151" s="29">
        <v>162</v>
      </c>
      <c r="L151" s="57">
        <f t="shared" si="23"/>
        <v>0.35643564356435642</v>
      </c>
      <c r="M151" s="29">
        <v>56</v>
      </c>
      <c r="N151" s="57">
        <f t="shared" si="24"/>
        <v>0.18481848184818481</v>
      </c>
      <c r="O151" s="57">
        <f t="shared" si="25"/>
        <v>0.54125412541254125</v>
      </c>
    </row>
    <row r="152" spans="1:15">
      <c r="A152" s="27" t="s">
        <v>25</v>
      </c>
      <c r="B152" s="66">
        <v>1190</v>
      </c>
      <c r="C152" s="29">
        <v>94</v>
      </c>
      <c r="D152" s="57">
        <f t="shared" si="20"/>
        <v>0.31596638655462184</v>
      </c>
      <c r="E152" s="29">
        <v>41</v>
      </c>
      <c r="F152" s="57">
        <f t="shared" si="21"/>
        <v>0.20672268907563024</v>
      </c>
      <c r="G152" s="57">
        <f t="shared" si="22"/>
        <v>0.52268907563025202</v>
      </c>
      <c r="I152" s="27" t="s">
        <v>25</v>
      </c>
      <c r="J152" s="66">
        <v>1233</v>
      </c>
      <c r="K152" s="29">
        <v>115</v>
      </c>
      <c r="L152" s="57">
        <f t="shared" si="23"/>
        <v>0.37307380373073806</v>
      </c>
      <c r="M152" s="29">
        <v>39</v>
      </c>
      <c r="N152" s="57">
        <f t="shared" si="24"/>
        <v>0.18978102189781021</v>
      </c>
      <c r="O152" s="57">
        <f t="shared" si="25"/>
        <v>0.56285482562854827</v>
      </c>
    </row>
    <row r="153" spans="1:15">
      <c r="A153" s="27" t="s">
        <v>26</v>
      </c>
      <c r="B153" s="56">
        <v>1291</v>
      </c>
      <c r="C153" s="29">
        <v>101</v>
      </c>
      <c r="D153" s="57">
        <f t="shared" si="20"/>
        <v>0.31293570875290472</v>
      </c>
      <c r="E153" s="29">
        <v>42</v>
      </c>
      <c r="F153" s="57">
        <f t="shared" si="21"/>
        <v>0.19519752130131682</v>
      </c>
      <c r="G153" s="57">
        <f t="shared" si="22"/>
        <v>0.50813323005422151</v>
      </c>
      <c r="I153" s="27" t="s">
        <v>26</v>
      </c>
      <c r="J153" s="56">
        <v>1446</v>
      </c>
      <c r="K153" s="29">
        <v>125</v>
      </c>
      <c r="L153" s="57">
        <f t="shared" si="23"/>
        <v>0.34578146611341631</v>
      </c>
      <c r="M153" s="29">
        <v>45</v>
      </c>
      <c r="N153" s="57">
        <f t="shared" si="24"/>
        <v>0.18672199170124482</v>
      </c>
      <c r="O153" s="57">
        <f t="shared" si="25"/>
        <v>0.53250345781466113</v>
      </c>
    </row>
    <row r="154" spans="1:15">
      <c r="A154" s="27" t="s">
        <v>27</v>
      </c>
      <c r="B154" s="29">
        <v>1798</v>
      </c>
      <c r="C154" s="29">
        <v>157</v>
      </c>
      <c r="D154" s="57">
        <f t="shared" si="20"/>
        <v>0.34927697441601779</v>
      </c>
      <c r="E154" s="29">
        <v>74</v>
      </c>
      <c r="F154" s="57">
        <f t="shared" si="21"/>
        <v>0.24694104560622915</v>
      </c>
      <c r="G154" s="57">
        <f t="shared" si="22"/>
        <v>0.59621802002224689</v>
      </c>
      <c r="I154" s="27" t="s">
        <v>27</v>
      </c>
      <c r="J154" s="29">
        <v>1796</v>
      </c>
      <c r="K154" s="29">
        <v>152</v>
      </c>
      <c r="L154" s="57">
        <f t="shared" si="23"/>
        <v>0.33853006681514475</v>
      </c>
      <c r="M154" s="29">
        <v>51</v>
      </c>
      <c r="N154" s="57">
        <f t="shared" si="24"/>
        <v>0.17037861915367483</v>
      </c>
      <c r="O154" s="57">
        <f t="shared" si="25"/>
        <v>0.50890868596881955</v>
      </c>
    </row>
    <row r="155" spans="1:15">
      <c r="A155" s="37" t="s">
        <v>14</v>
      </c>
      <c r="B155" s="53">
        <f>SUM(B140:B154)</f>
        <v>18295</v>
      </c>
      <c r="C155" s="53">
        <f>SUM(C140:C154)</f>
        <v>1423</v>
      </c>
      <c r="D155" s="54">
        <f t="shared" si="20"/>
        <v>0.31112325772068872</v>
      </c>
      <c r="E155" s="53">
        <f>SUM(E140:E154)</f>
        <v>708</v>
      </c>
      <c r="F155" s="54">
        <f t="shared" si="21"/>
        <v>0.23219458868543319</v>
      </c>
      <c r="G155" s="54">
        <f t="shared" si="22"/>
        <v>0.54331784640612191</v>
      </c>
      <c r="I155" s="37" t="s">
        <v>14</v>
      </c>
      <c r="J155" s="53">
        <f>SUM(J140:J154)</f>
        <v>18920</v>
      </c>
      <c r="K155" s="53">
        <f>SUM(K140:K154)</f>
        <v>1561</v>
      </c>
      <c r="L155" s="54">
        <f t="shared" si="23"/>
        <v>0.33002114164904861</v>
      </c>
      <c r="M155" s="53">
        <f>SUM(M140:M154)</f>
        <v>644</v>
      </c>
      <c r="N155" s="54">
        <f t="shared" si="24"/>
        <v>0.20422832980972516</v>
      </c>
      <c r="O155" s="54">
        <f t="shared" si="25"/>
        <v>0.53424947145877377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2020-02-07T21:16:07Z</cp:lastPrinted>
  <dcterms:created xsi:type="dcterms:W3CDTF">2020-02-07T03:14:00Z</dcterms:created>
  <dcterms:modified xsi:type="dcterms:W3CDTF">2020-02-07T21:45:54Z</dcterms:modified>
</cp:coreProperties>
</file>