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9" i="1"/>
  <c r="I97"/>
  <c r="G97"/>
  <c r="H97"/>
  <c r="I96"/>
  <c r="I95"/>
  <c r="I94"/>
  <c r="I93"/>
  <c r="I92"/>
  <c r="I91"/>
  <c r="I90"/>
  <c r="D95"/>
  <c r="B95"/>
  <c r="C95"/>
  <c r="D94"/>
  <c r="D93"/>
  <c r="D92"/>
  <c r="D91"/>
  <c r="D90"/>
  <c r="D82"/>
  <c r="N71"/>
  <c r="N83"/>
  <c r="I79"/>
  <c r="I70"/>
  <c r="N56"/>
  <c r="I59"/>
  <c r="M31"/>
  <c r="N30"/>
  <c r="N29"/>
  <c r="N28"/>
  <c r="N27"/>
  <c r="N26"/>
  <c r="N25"/>
  <c r="N24"/>
  <c r="N23"/>
  <c r="N22"/>
  <c r="N21"/>
  <c r="N20"/>
  <c r="L88" l="1"/>
  <c r="N88" s="1"/>
  <c r="M88"/>
  <c r="N87"/>
  <c r="N86"/>
  <c r="N85"/>
  <c r="N84"/>
  <c r="N82"/>
  <c r="N81"/>
  <c r="N80"/>
  <c r="N79"/>
  <c r="N78"/>
  <c r="G83"/>
  <c r="I83" s="1"/>
  <c r="H83"/>
  <c r="I82"/>
  <c r="I81"/>
  <c r="I80"/>
  <c r="I78"/>
  <c r="D87"/>
  <c r="B87"/>
  <c r="C87"/>
  <c r="D86"/>
  <c r="D85"/>
  <c r="D84"/>
  <c r="D83"/>
  <c r="D81"/>
  <c r="D80"/>
  <c r="D79"/>
  <c r="D78"/>
  <c r="L74"/>
  <c r="N74" s="1"/>
  <c r="M74"/>
  <c r="N73"/>
  <c r="N72"/>
  <c r="N70"/>
  <c r="N69"/>
  <c r="N68"/>
  <c r="N67"/>
  <c r="G75"/>
  <c r="I75" s="1"/>
  <c r="H75"/>
  <c r="I74"/>
  <c r="I73"/>
  <c r="I72"/>
  <c r="I71"/>
  <c r="I69"/>
  <c r="I68"/>
  <c r="I67"/>
  <c r="B73"/>
  <c r="D73" s="1"/>
  <c r="C73"/>
  <c r="D72"/>
  <c r="D71"/>
  <c r="D70"/>
  <c r="D69"/>
  <c r="D68"/>
  <c r="D67"/>
  <c r="N60"/>
  <c r="L61" l="1"/>
  <c r="N61" s="1"/>
  <c r="M61"/>
  <c r="N59"/>
  <c r="N58"/>
  <c r="N57"/>
  <c r="N55"/>
  <c r="N54"/>
  <c r="I63"/>
  <c r="I62"/>
  <c r="I61"/>
  <c r="I60"/>
  <c r="I58"/>
  <c r="I57"/>
  <c r="I56"/>
  <c r="I55"/>
  <c r="I54"/>
  <c r="G64"/>
  <c r="I64" s="1"/>
  <c r="H64"/>
  <c r="D15"/>
  <c r="D14"/>
  <c r="D13"/>
  <c r="D12"/>
  <c r="D11"/>
  <c r="D10"/>
  <c r="D9"/>
  <c r="D8"/>
  <c r="D7"/>
  <c r="D6"/>
  <c r="D5"/>
  <c r="D4"/>
  <c r="D3"/>
  <c r="C16"/>
  <c r="B16" l="1"/>
  <c r="D16" s="1"/>
  <c r="G15"/>
  <c r="H15"/>
  <c r="B31"/>
  <c r="C31"/>
  <c r="D63"/>
  <c r="D62"/>
  <c r="D61"/>
  <c r="D60"/>
  <c r="D59"/>
  <c r="D58"/>
  <c r="D57"/>
  <c r="D56"/>
  <c r="D55"/>
  <c r="D54"/>
  <c r="N49"/>
  <c r="N48"/>
  <c r="N47"/>
  <c r="N46"/>
  <c r="N45"/>
  <c r="N44"/>
  <c r="N43"/>
  <c r="N42"/>
  <c r="N41"/>
  <c r="N40"/>
  <c r="N39"/>
  <c r="N38"/>
  <c r="I49"/>
  <c r="I48"/>
  <c r="I47"/>
  <c r="I46"/>
  <c r="I45"/>
  <c r="I44"/>
  <c r="I43"/>
  <c r="I42"/>
  <c r="I41"/>
  <c r="I40"/>
  <c r="I39"/>
  <c r="I38"/>
  <c r="D50"/>
  <c r="D49"/>
  <c r="D48"/>
  <c r="D47"/>
  <c r="D46"/>
  <c r="D45"/>
  <c r="D44"/>
  <c r="D43"/>
  <c r="D42"/>
  <c r="D41"/>
  <c r="D40"/>
  <c r="D39"/>
  <c r="D38"/>
  <c r="I28"/>
  <c r="I27"/>
  <c r="I26"/>
  <c r="I25"/>
  <c r="I24"/>
  <c r="I23"/>
  <c r="I22"/>
  <c r="I21"/>
  <c r="I20"/>
  <c r="D30"/>
  <c r="D20"/>
  <c r="D29"/>
  <c r="D28"/>
  <c r="D27"/>
  <c r="D25"/>
  <c r="D24"/>
  <c r="D26"/>
  <c r="D23"/>
  <c r="D22"/>
  <c r="D21"/>
  <c r="N15"/>
  <c r="N14"/>
  <c r="N13"/>
  <c r="N12"/>
  <c r="N11"/>
  <c r="N10"/>
  <c r="N9"/>
  <c r="N8"/>
  <c r="N7"/>
  <c r="N6"/>
  <c r="N5"/>
  <c r="N4"/>
  <c r="N3"/>
  <c r="I14"/>
  <c r="I3"/>
  <c r="I13"/>
  <c r="I12"/>
  <c r="I11"/>
  <c r="I10"/>
  <c r="I9"/>
  <c r="I8"/>
  <c r="I7"/>
  <c r="I6"/>
  <c r="I5"/>
  <c r="I4"/>
  <c r="C64" l="1"/>
  <c r="M50" l="1"/>
  <c r="H50" l="1"/>
  <c r="C51" l="1"/>
  <c r="M16" l="1"/>
  <c r="L50" l="1"/>
  <c r="N50" s="1"/>
  <c r="B64"/>
  <c r="D64" s="1"/>
  <c r="G50"/>
  <c r="I50" s="1"/>
  <c r="L31"/>
  <c r="N31" s="1"/>
  <c r="B51"/>
  <c r="D51" s="1"/>
  <c r="G29"/>
  <c r="I29" s="1"/>
  <c r="L16"/>
  <c r="N16" s="1"/>
  <c r="D31"/>
  <c r="I15"/>
</calcChain>
</file>

<file path=xl/sharedStrings.xml><?xml version="1.0" encoding="utf-8"?>
<sst xmlns="http://schemas.openxmlformats.org/spreadsheetml/2006/main" count="301" uniqueCount="51">
  <si>
    <t>2010/11</t>
  </si>
  <si>
    <t>Runs</t>
  </si>
  <si>
    <t>Balls</t>
  </si>
  <si>
    <t>2008/09</t>
  </si>
  <si>
    <t>Basin Reserve</t>
  </si>
  <si>
    <t>Cobham Oval</t>
  </si>
  <si>
    <t>Colin Maiden</t>
  </si>
  <si>
    <t>Fitzherbert Park</t>
  </si>
  <si>
    <t>Eden Outer</t>
  </si>
  <si>
    <t>Mainpower Oval</t>
  </si>
  <si>
    <t>Eden Park</t>
  </si>
  <si>
    <t>Molyneux Park</t>
  </si>
  <si>
    <t>Oamaru</t>
  </si>
  <si>
    <t>Pukekura Park</t>
  </si>
  <si>
    <t>Queens Park</t>
  </si>
  <si>
    <t>Queenstown</t>
  </si>
  <si>
    <t>Seddon Park</t>
  </si>
  <si>
    <t>Timaru</t>
  </si>
  <si>
    <t>Trafalgar Park</t>
  </si>
  <si>
    <t>Village Green</t>
  </si>
  <si>
    <t>University Oval</t>
  </si>
  <si>
    <t>Total</t>
  </si>
  <si>
    <t>2009/10</t>
  </si>
  <si>
    <t>Lincoln</t>
  </si>
  <si>
    <t>Nelson Park</t>
  </si>
  <si>
    <t>Mt Maunganui</t>
  </si>
  <si>
    <t>2012/13</t>
  </si>
  <si>
    <t>2014/15</t>
  </si>
  <si>
    <t>Aorangi Oval</t>
  </si>
  <si>
    <t>Eden Park Outer</t>
  </si>
  <si>
    <t>Hagley Oval</t>
  </si>
  <si>
    <t>Harry Barker</t>
  </si>
  <si>
    <t>Saxton Oval</t>
  </si>
  <si>
    <t>2013/14</t>
  </si>
  <si>
    <t>2015/16</t>
  </si>
  <si>
    <t>Aorangi Park</t>
  </si>
  <si>
    <t>Mclean Park</t>
  </si>
  <si>
    <t>2016/17</t>
  </si>
  <si>
    <t>2017/18</t>
  </si>
  <si>
    <t>R/O</t>
  </si>
  <si>
    <t>2011/12</t>
  </si>
  <si>
    <t>Fitzherbert</t>
  </si>
  <si>
    <t xml:space="preserve">Pukekura </t>
  </si>
  <si>
    <t xml:space="preserve">University </t>
  </si>
  <si>
    <t xml:space="preserve">Mainpower </t>
  </si>
  <si>
    <t xml:space="preserve">Seddon </t>
  </si>
  <si>
    <t xml:space="preserve">Basin </t>
  </si>
  <si>
    <t xml:space="preserve">Cobham </t>
  </si>
  <si>
    <t xml:space="preserve">Hagley </t>
  </si>
  <si>
    <t>runs /over</t>
  </si>
  <si>
    <t>correct</t>
  </si>
</sst>
</file>

<file path=xl/styles.xml><?xml version="1.0" encoding="utf-8"?>
<styleSheet xmlns="http://schemas.openxmlformats.org/spreadsheetml/2006/main">
  <fonts count="8">
    <font>
      <sz val="11"/>
      <color theme="1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0" fillId="0" borderId="0" xfId="0" applyBorder="1"/>
    <xf numFmtId="0" fontId="2" fillId="0" borderId="1" xfId="0" applyFont="1" applyBorder="1"/>
    <xf numFmtId="0" fontId="2" fillId="0" borderId="1" xfId="0" applyFont="1" applyFill="1" applyBorder="1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1" fillId="0" borderId="0" xfId="0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4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2" xfId="0" applyFont="1" applyBorder="1"/>
    <xf numFmtId="2" fontId="0" fillId="0" borderId="0" xfId="0" applyNumberFormat="1"/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1" xfId="0" applyFont="1" applyBorder="1"/>
    <xf numFmtId="0" fontId="5" fillId="0" borderId="1" xfId="0" applyFont="1" applyFill="1" applyBorder="1" applyAlignment="1">
      <alignment horizontal="left"/>
    </xf>
    <xf numFmtId="0" fontId="4" fillId="0" borderId="0" xfId="0" applyFont="1"/>
    <xf numFmtId="0" fontId="2" fillId="0" borderId="0" xfId="0" applyFont="1" applyBorder="1"/>
    <xf numFmtId="0" fontId="3" fillId="0" borderId="2" xfId="0" applyFont="1" applyFill="1" applyBorder="1"/>
    <xf numFmtId="0" fontId="3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Runs</a:t>
            </a:r>
            <a:r>
              <a:rPr lang="en-NZ" sz="1200" baseline="0"/>
              <a:t> per over average from 208/09 season</a:t>
            </a:r>
            <a:endParaRPr lang="en-NZ" sz="1200"/>
          </a:p>
        </c:rich>
      </c:tx>
    </c:title>
    <c:plotArea>
      <c:layout/>
      <c:lineChart>
        <c:grouping val="standard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2.2271714922049005E-3"/>
                  <c:y val="-3.7825059101654845E-2"/>
                </c:manualLayout>
              </c:layout>
              <c:showVal val="1"/>
            </c:dLbl>
            <c:dLbl>
              <c:idx val="1"/>
              <c:layout>
                <c:manualLayout>
                  <c:x val="2.2271714922049005E-3"/>
                  <c:y val="-5.6737588652482275E-2"/>
                </c:manualLayout>
              </c:layout>
              <c:showVal val="1"/>
            </c:dLbl>
            <c:dLbl>
              <c:idx val="2"/>
              <c:layout>
                <c:manualLayout>
                  <c:x val="-1.5590200445434301E-2"/>
                  <c:y val="-7.0921985815602856E-2"/>
                </c:manualLayout>
              </c:layout>
              <c:showVal val="1"/>
            </c:dLbl>
            <c:dLbl>
              <c:idx val="3"/>
              <c:layout>
                <c:manualLayout>
                  <c:x val="-2.4498886414253896E-2"/>
                  <c:y val="-7.09219858156028E-2"/>
                </c:manualLayout>
              </c:layout>
              <c:showVal val="1"/>
            </c:dLbl>
            <c:dLbl>
              <c:idx val="4"/>
              <c:layout>
                <c:manualLayout>
                  <c:x val="-4.0089086859688206E-2"/>
                  <c:y val="-6.1465721040189124E-2"/>
                </c:manualLayout>
              </c:layout>
              <c:showVal val="1"/>
            </c:dLbl>
            <c:dLbl>
              <c:idx val="5"/>
              <c:layout>
                <c:manualLayout>
                  <c:x val="-4.2316258351893191E-2"/>
                  <c:y val="-6.1465721040189124E-2"/>
                </c:manualLayout>
              </c:layout>
              <c:showVal val="1"/>
            </c:dLbl>
            <c:dLbl>
              <c:idx val="6"/>
              <c:layout>
                <c:manualLayout>
                  <c:x val="-4.23162583518931E-2"/>
                  <c:y val="-5.6737588652482275E-2"/>
                </c:manualLayout>
              </c:layout>
              <c:showVal val="1"/>
            </c:dLbl>
            <c:dLbl>
              <c:idx val="7"/>
              <c:layout>
                <c:manualLayout>
                  <c:x val="-2.2271714922049005E-2"/>
                  <c:y val="-7.0921985815602856E-2"/>
                </c:manualLayout>
              </c:layout>
              <c:showVal val="1"/>
            </c:dLbl>
            <c:dLbl>
              <c:idx val="8"/>
              <c:layout>
                <c:manualLayout>
                  <c:x val="-3.5634743875278402E-2"/>
                  <c:y val="4.7281323877068661E-2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/>
                </a:pPr>
                <a:endParaRPr lang="en-US"/>
              </a:p>
            </c:txPr>
            <c:showVal val="1"/>
          </c:dLbls>
          <c:cat>
            <c:strRef>
              <c:f>Sheet1!$P$53:$P$61</c:f>
              <c:strCache>
                <c:ptCount val="9"/>
                <c:pt idx="0">
                  <c:v>Fitzherbert</c:v>
                </c:pt>
                <c:pt idx="1">
                  <c:v>Pukekura </c:v>
                </c:pt>
                <c:pt idx="2">
                  <c:v>Eden Outer</c:v>
                </c:pt>
                <c:pt idx="3">
                  <c:v>University </c:v>
                </c:pt>
                <c:pt idx="4">
                  <c:v>Mainpower </c:v>
                </c:pt>
                <c:pt idx="5">
                  <c:v>Seddon </c:v>
                </c:pt>
                <c:pt idx="6">
                  <c:v>Basin </c:v>
                </c:pt>
                <c:pt idx="7">
                  <c:v>Cobham </c:v>
                </c:pt>
                <c:pt idx="8">
                  <c:v>Hagley </c:v>
                </c:pt>
              </c:strCache>
            </c:strRef>
          </c:cat>
          <c:val>
            <c:numRef>
              <c:f>Sheet1!$Q$53:$Q$61</c:f>
              <c:numCache>
                <c:formatCode>0.00</c:formatCode>
                <c:ptCount val="9"/>
                <c:pt idx="0">
                  <c:v>5.9459556836606016</c:v>
                </c:pt>
                <c:pt idx="1">
                  <c:v>5.77</c:v>
                </c:pt>
                <c:pt idx="2">
                  <c:v>5.6871588623958633</c:v>
                </c:pt>
                <c:pt idx="3">
                  <c:v>5.49</c:v>
                </c:pt>
                <c:pt idx="4">
                  <c:v>5.4</c:v>
                </c:pt>
                <c:pt idx="5">
                  <c:v>5.3304637899494249</c:v>
                </c:pt>
                <c:pt idx="6">
                  <c:v>5.3238285241594081</c:v>
                </c:pt>
                <c:pt idx="7">
                  <c:v>5.0966168850960072</c:v>
                </c:pt>
                <c:pt idx="8">
                  <c:v>4.99</c:v>
                </c:pt>
              </c:numCache>
            </c:numRef>
          </c:val>
        </c:ser>
        <c:marker val="1"/>
        <c:axId val="59451648"/>
        <c:axId val="59487744"/>
      </c:lineChart>
      <c:catAx>
        <c:axId val="59451648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9487744"/>
        <c:crosses val="autoZero"/>
        <c:auto val="1"/>
        <c:lblAlgn val="ctr"/>
        <c:lblOffset val="100"/>
      </c:catAx>
      <c:valAx>
        <c:axId val="59487744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9451648"/>
        <c:crosses val="autoZero"/>
        <c:crossBetween val="between"/>
      </c:valAx>
      <c:spPr>
        <a:ln w="12700">
          <a:solidFill>
            <a:schemeClr val="accent1"/>
          </a:solidFill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Runs</a:t>
            </a:r>
            <a:r>
              <a:rPr lang="en-NZ" sz="1200" baseline="0"/>
              <a:t> per over average from 2008/09 season</a:t>
            </a:r>
            <a:endParaRPr lang="en-NZ" sz="1200"/>
          </a:p>
        </c:rich>
      </c:tx>
    </c:title>
    <c:plotArea>
      <c:layout/>
      <c:barChart>
        <c:barDir val="col"/>
        <c:grouping val="clustered"/>
        <c:ser>
          <c:idx val="0"/>
          <c:order val="0"/>
          <c:spPr>
            <a:ln w="12700">
              <a:solidFill>
                <a:prstClr val="black"/>
              </a:solidFill>
            </a:ln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Sheet1!$P$53:$P$61</c:f>
              <c:strCache>
                <c:ptCount val="9"/>
                <c:pt idx="0">
                  <c:v>Fitzherbert</c:v>
                </c:pt>
                <c:pt idx="1">
                  <c:v>Pukekura </c:v>
                </c:pt>
                <c:pt idx="2">
                  <c:v>Eden Outer</c:v>
                </c:pt>
                <c:pt idx="3">
                  <c:v>University </c:v>
                </c:pt>
                <c:pt idx="4">
                  <c:v>Mainpower </c:v>
                </c:pt>
                <c:pt idx="5">
                  <c:v>Seddon </c:v>
                </c:pt>
                <c:pt idx="6">
                  <c:v>Basin </c:v>
                </c:pt>
                <c:pt idx="7">
                  <c:v>Cobham </c:v>
                </c:pt>
                <c:pt idx="8">
                  <c:v>Hagley </c:v>
                </c:pt>
              </c:strCache>
            </c:strRef>
          </c:cat>
          <c:val>
            <c:numRef>
              <c:f>Sheet1!$Q$53:$Q$61</c:f>
              <c:numCache>
                <c:formatCode>0.00</c:formatCode>
                <c:ptCount val="9"/>
                <c:pt idx="0">
                  <c:v>5.9459556836606016</c:v>
                </c:pt>
                <c:pt idx="1">
                  <c:v>5.77</c:v>
                </c:pt>
                <c:pt idx="2">
                  <c:v>5.6871588623958633</c:v>
                </c:pt>
                <c:pt idx="3">
                  <c:v>5.49</c:v>
                </c:pt>
                <c:pt idx="4">
                  <c:v>5.4</c:v>
                </c:pt>
                <c:pt idx="5">
                  <c:v>5.3304637899494249</c:v>
                </c:pt>
                <c:pt idx="6">
                  <c:v>5.3238285241594081</c:v>
                </c:pt>
                <c:pt idx="7">
                  <c:v>5.0966168850960072</c:v>
                </c:pt>
                <c:pt idx="8">
                  <c:v>4.99</c:v>
                </c:pt>
              </c:numCache>
            </c:numRef>
          </c:val>
        </c:ser>
        <c:axId val="59509376"/>
        <c:axId val="59511168"/>
      </c:barChart>
      <c:catAx>
        <c:axId val="59509376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9511168"/>
        <c:crosses val="autoZero"/>
        <c:auto val="1"/>
        <c:lblAlgn val="ctr"/>
        <c:lblOffset val="100"/>
      </c:catAx>
      <c:valAx>
        <c:axId val="59511168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9509376"/>
        <c:crosses val="autoZero"/>
        <c:crossBetween val="between"/>
      </c:valAx>
      <c:spPr>
        <a:ln w="12700">
          <a:solidFill>
            <a:prstClr val="black"/>
          </a:solidFill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65</xdr:row>
      <xdr:rowOff>57150</xdr:rowOff>
    </xdr:from>
    <xdr:to>
      <xdr:col>23</xdr:col>
      <xdr:colOff>146050</xdr:colOff>
      <xdr:row>80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82</xdr:row>
      <xdr:rowOff>76200</xdr:rowOff>
    </xdr:from>
    <xdr:to>
      <xdr:col>25</xdr:col>
      <xdr:colOff>12700</xdr:colOff>
      <xdr:row>97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7"/>
  <sheetViews>
    <sheetView tabSelected="1" topLeftCell="A16" workbookViewId="0">
      <selection activeCell="O21" sqref="O21"/>
    </sheetView>
  </sheetViews>
  <sheetFormatPr defaultRowHeight="14"/>
  <cols>
    <col min="1" max="1" width="11.1640625" customWidth="1"/>
    <col min="2" max="2" width="7.83203125" customWidth="1"/>
    <col min="3" max="3" width="7.4140625" customWidth="1"/>
    <col min="4" max="4" width="6.25" customWidth="1"/>
    <col min="5" max="5" width="3.5" customWidth="1"/>
    <col min="6" max="6" width="10.58203125" customWidth="1"/>
    <col min="7" max="7" width="7.25" customWidth="1"/>
    <col min="8" max="8" width="6.58203125" customWidth="1"/>
    <col min="9" max="9" width="5.58203125" customWidth="1"/>
    <col min="10" max="10" width="4.25" customWidth="1"/>
    <col min="11" max="11" width="11.25" customWidth="1"/>
    <col min="13" max="13" width="7.25" customWidth="1"/>
    <col min="14" max="14" width="5.83203125" customWidth="1"/>
    <col min="16" max="16" width="12.25" customWidth="1"/>
  </cols>
  <sheetData>
    <row r="1" spans="1:18">
      <c r="J1" s="18"/>
      <c r="K1" s="18"/>
      <c r="L1" s="18"/>
      <c r="M1" s="10"/>
      <c r="P1" s="10"/>
      <c r="Q1" s="10"/>
    </row>
    <row r="2" spans="1:18">
      <c r="A2" s="1" t="s">
        <v>3</v>
      </c>
      <c r="B2" s="8" t="s">
        <v>1</v>
      </c>
      <c r="C2" s="8" t="s">
        <v>2</v>
      </c>
      <c r="D2" s="8" t="s">
        <v>39</v>
      </c>
      <c r="E2" s="13"/>
      <c r="F2" s="1" t="s">
        <v>22</v>
      </c>
      <c r="G2" s="8" t="s">
        <v>1</v>
      </c>
      <c r="H2" s="8" t="s">
        <v>2</v>
      </c>
      <c r="I2" s="8" t="s">
        <v>39</v>
      </c>
      <c r="J2" s="29"/>
      <c r="K2" s="1" t="s">
        <v>0</v>
      </c>
      <c r="L2" s="2" t="s">
        <v>1</v>
      </c>
      <c r="M2" s="8" t="s">
        <v>2</v>
      </c>
      <c r="N2" s="2" t="s">
        <v>39</v>
      </c>
      <c r="P2" s="53"/>
      <c r="Q2" s="53"/>
      <c r="R2" s="10"/>
    </row>
    <row r="3" spans="1:18">
      <c r="A3" s="54" t="s">
        <v>4</v>
      </c>
      <c r="B3" s="30">
        <v>2389</v>
      </c>
      <c r="C3" s="5">
        <v>2867</v>
      </c>
      <c r="D3" s="36">
        <f t="shared" ref="D3:D16" si="0">B3/(C3/6)</f>
        <v>4.9996512033484484</v>
      </c>
      <c r="E3" s="13"/>
      <c r="F3" s="4" t="s">
        <v>28</v>
      </c>
      <c r="G3" s="5">
        <v>444</v>
      </c>
      <c r="H3" s="6">
        <v>559</v>
      </c>
      <c r="I3" s="36">
        <f t="shared" ref="I3:I14" si="1">G3/(H3/6)</f>
        <v>4.7656529516994635</v>
      </c>
      <c r="J3" s="29"/>
      <c r="K3" s="11" t="s">
        <v>4</v>
      </c>
      <c r="L3" s="7">
        <v>1627</v>
      </c>
      <c r="M3" s="7">
        <v>2053</v>
      </c>
      <c r="N3" s="36">
        <f t="shared" ref="N3:N16" si="2">L3/(M3/6)</f>
        <v>4.7549926936190934</v>
      </c>
      <c r="P3" s="53"/>
      <c r="Q3" s="10"/>
      <c r="R3" s="10"/>
    </row>
    <row r="4" spans="1:18">
      <c r="A4" s="54" t="s">
        <v>5</v>
      </c>
      <c r="B4" s="5">
        <v>1245</v>
      </c>
      <c r="C4" s="22">
        <v>1676</v>
      </c>
      <c r="D4" s="36">
        <f t="shared" si="0"/>
        <v>4.457040572792363</v>
      </c>
      <c r="E4" s="13"/>
      <c r="F4" s="4" t="s">
        <v>4</v>
      </c>
      <c r="G4" s="5">
        <v>1514</v>
      </c>
      <c r="H4" s="6">
        <v>1668</v>
      </c>
      <c r="I4" s="36">
        <f t="shared" si="1"/>
        <v>5.4460431654676258</v>
      </c>
      <c r="J4" s="29"/>
      <c r="K4" s="11" t="s">
        <v>5</v>
      </c>
      <c r="L4" s="7">
        <v>1445</v>
      </c>
      <c r="M4" s="28">
        <v>1749</v>
      </c>
      <c r="N4" s="36">
        <f t="shared" si="2"/>
        <v>4.957118353344768</v>
      </c>
      <c r="P4" s="53"/>
      <c r="Q4" s="10"/>
      <c r="R4" s="10"/>
    </row>
    <row r="5" spans="1:18">
      <c r="A5" s="54" t="s">
        <v>8</v>
      </c>
      <c r="B5" s="5">
        <v>1938</v>
      </c>
      <c r="C5" s="5">
        <v>2271</v>
      </c>
      <c r="D5" s="36">
        <f t="shared" si="0"/>
        <v>5.120211360634082</v>
      </c>
      <c r="E5" s="13"/>
      <c r="F5" s="4" t="s">
        <v>5</v>
      </c>
      <c r="G5" s="5">
        <v>1517</v>
      </c>
      <c r="H5" s="6">
        <v>1799</v>
      </c>
      <c r="I5" s="36">
        <f t="shared" si="1"/>
        <v>5.0594774874930524</v>
      </c>
      <c r="J5" s="29"/>
      <c r="K5" s="11" t="s">
        <v>6</v>
      </c>
      <c r="L5" s="7">
        <v>2810</v>
      </c>
      <c r="M5" s="7">
        <v>3255</v>
      </c>
      <c r="N5" s="36">
        <f t="shared" si="2"/>
        <v>5.1797235023041477</v>
      </c>
      <c r="P5" s="53"/>
      <c r="Q5" s="10"/>
      <c r="R5" s="10"/>
    </row>
    <row r="6" spans="1:18">
      <c r="A6" s="54" t="s">
        <v>10</v>
      </c>
      <c r="B6" s="5">
        <v>455</v>
      </c>
      <c r="C6" s="5">
        <v>594</v>
      </c>
      <c r="D6" s="36">
        <f t="shared" si="0"/>
        <v>4.595959595959596</v>
      </c>
      <c r="E6" s="13"/>
      <c r="F6" s="4" t="s">
        <v>6</v>
      </c>
      <c r="G6" s="5">
        <v>2710</v>
      </c>
      <c r="H6" s="6">
        <v>2975</v>
      </c>
      <c r="I6" s="36">
        <f t="shared" si="1"/>
        <v>5.4655462184873951</v>
      </c>
      <c r="J6" s="29"/>
      <c r="K6" s="11" t="s">
        <v>7</v>
      </c>
      <c r="L6" s="7">
        <v>1078</v>
      </c>
      <c r="M6" s="7">
        <v>1180</v>
      </c>
      <c r="N6" s="36">
        <f t="shared" si="2"/>
        <v>5.4813559322033898</v>
      </c>
      <c r="P6" s="53"/>
      <c r="Q6" s="10"/>
      <c r="R6" s="26"/>
    </row>
    <row r="7" spans="1:18">
      <c r="A7" s="54" t="s">
        <v>7</v>
      </c>
      <c r="B7" s="5">
        <v>1102</v>
      </c>
      <c r="C7" s="5">
        <v>1172</v>
      </c>
      <c r="D7" s="36">
        <f t="shared" si="0"/>
        <v>5.6416382252559725</v>
      </c>
      <c r="E7" s="13"/>
      <c r="F7" s="4" t="s">
        <v>7</v>
      </c>
      <c r="G7" s="5">
        <v>984</v>
      </c>
      <c r="H7" s="6">
        <v>599</v>
      </c>
      <c r="I7" s="36">
        <f t="shared" si="1"/>
        <v>9.8564273789649413</v>
      </c>
      <c r="J7" s="29"/>
      <c r="K7" s="11" t="s">
        <v>9</v>
      </c>
      <c r="L7" s="7">
        <v>587</v>
      </c>
      <c r="M7" s="7">
        <v>596</v>
      </c>
      <c r="N7" s="36">
        <f t="shared" si="2"/>
        <v>5.9093959731543624</v>
      </c>
      <c r="P7" s="24"/>
      <c r="Q7" s="10"/>
      <c r="R7" s="10"/>
    </row>
    <row r="8" spans="1:18">
      <c r="A8" s="54" t="s">
        <v>9</v>
      </c>
      <c r="B8" s="5">
        <v>510</v>
      </c>
      <c r="C8" s="5">
        <v>583</v>
      </c>
      <c r="D8" s="36">
        <f t="shared" si="0"/>
        <v>5.2487135506003426</v>
      </c>
      <c r="E8" s="13"/>
      <c r="F8" s="4" t="s">
        <v>9</v>
      </c>
      <c r="G8" s="5">
        <v>511</v>
      </c>
      <c r="H8" s="6">
        <v>598</v>
      </c>
      <c r="I8" s="36">
        <f t="shared" si="1"/>
        <v>5.127090301003344</v>
      </c>
      <c r="J8" s="29"/>
      <c r="K8" s="11" t="s">
        <v>12</v>
      </c>
      <c r="L8" s="7">
        <v>640</v>
      </c>
      <c r="M8" s="7">
        <v>581</v>
      </c>
      <c r="N8" s="36">
        <f t="shared" si="2"/>
        <v>6.6092943201376944</v>
      </c>
      <c r="P8" s="53"/>
      <c r="Q8" s="10"/>
      <c r="R8" s="10"/>
    </row>
    <row r="9" spans="1:18">
      <c r="A9" s="54" t="s">
        <v>11</v>
      </c>
      <c r="B9" s="5">
        <v>717</v>
      </c>
      <c r="C9" s="5">
        <v>1005</v>
      </c>
      <c r="D9" s="36">
        <f t="shared" si="0"/>
        <v>4.2805970149253731</v>
      </c>
      <c r="E9" s="13"/>
      <c r="F9" s="4" t="s">
        <v>11</v>
      </c>
      <c r="G9" s="5">
        <v>468</v>
      </c>
      <c r="H9" s="6">
        <v>595</v>
      </c>
      <c r="I9" s="36">
        <f t="shared" si="1"/>
        <v>4.7193277310924371</v>
      </c>
      <c r="J9" s="29"/>
      <c r="K9" s="11" t="s">
        <v>13</v>
      </c>
      <c r="L9" s="7">
        <v>663</v>
      </c>
      <c r="M9" s="7">
        <v>880</v>
      </c>
      <c r="N9" s="36">
        <f t="shared" si="2"/>
        <v>4.5204545454545455</v>
      </c>
      <c r="P9" s="53"/>
      <c r="Q9" s="10"/>
      <c r="R9" s="10"/>
    </row>
    <row r="10" spans="1:18">
      <c r="A10" s="54" t="s">
        <v>13</v>
      </c>
      <c r="B10" s="5">
        <v>1110</v>
      </c>
      <c r="C10" s="5">
        <v>1170</v>
      </c>
      <c r="D10" s="36">
        <f t="shared" si="0"/>
        <v>5.6923076923076925</v>
      </c>
      <c r="E10" s="13"/>
      <c r="F10" s="4" t="s">
        <v>12</v>
      </c>
      <c r="G10" s="5">
        <v>400</v>
      </c>
      <c r="H10" s="6">
        <v>545</v>
      </c>
      <c r="I10" s="36">
        <f t="shared" si="1"/>
        <v>4.4036697247706424</v>
      </c>
      <c r="J10" s="29"/>
      <c r="K10" s="11" t="s">
        <v>14</v>
      </c>
      <c r="L10" s="7">
        <v>429</v>
      </c>
      <c r="M10" s="7">
        <v>355</v>
      </c>
      <c r="N10" s="36">
        <f t="shared" si="2"/>
        <v>7.2507042253521128</v>
      </c>
      <c r="P10" s="53"/>
      <c r="Q10" s="10"/>
      <c r="R10" s="10"/>
    </row>
    <row r="11" spans="1:18">
      <c r="A11" s="54" t="s">
        <v>14</v>
      </c>
      <c r="B11" s="5">
        <v>489</v>
      </c>
      <c r="C11" s="5">
        <v>591</v>
      </c>
      <c r="D11" s="36">
        <f t="shared" si="0"/>
        <v>4.9644670050761421</v>
      </c>
      <c r="E11" s="13"/>
      <c r="F11" s="4" t="s">
        <v>13</v>
      </c>
      <c r="G11" s="5">
        <v>534</v>
      </c>
      <c r="H11" s="6">
        <v>574</v>
      </c>
      <c r="I11" s="36">
        <f t="shared" si="1"/>
        <v>5.5818815331010452</v>
      </c>
      <c r="J11" s="29"/>
      <c r="K11" s="11" t="s">
        <v>15</v>
      </c>
      <c r="L11" s="7">
        <v>307</v>
      </c>
      <c r="M11" s="7">
        <v>258</v>
      </c>
      <c r="N11" s="36">
        <f t="shared" si="2"/>
        <v>7.1395348837209305</v>
      </c>
      <c r="P11" s="53"/>
      <c r="Q11" s="10"/>
      <c r="R11" s="10"/>
    </row>
    <row r="12" spans="1:18">
      <c r="A12" s="54" t="s">
        <v>16</v>
      </c>
      <c r="B12" s="5">
        <v>1365</v>
      </c>
      <c r="C12" s="5">
        <v>1568</v>
      </c>
      <c r="D12" s="36">
        <f t="shared" si="0"/>
        <v>5.2232142857142865</v>
      </c>
      <c r="E12" s="13"/>
      <c r="F12" s="4" t="s">
        <v>14</v>
      </c>
      <c r="G12" s="5">
        <v>201</v>
      </c>
      <c r="H12" s="6">
        <v>270</v>
      </c>
      <c r="I12" s="36">
        <f t="shared" si="1"/>
        <v>4.4666666666666668</v>
      </c>
      <c r="J12" s="29"/>
      <c r="K12" s="11" t="s">
        <v>16</v>
      </c>
      <c r="L12" s="7">
        <v>929</v>
      </c>
      <c r="M12" s="7">
        <v>1102</v>
      </c>
      <c r="N12" s="36">
        <f t="shared" si="2"/>
        <v>5.0580762250453724</v>
      </c>
      <c r="P12" s="53"/>
      <c r="Q12" s="10"/>
      <c r="R12" s="10"/>
    </row>
    <row r="13" spans="1:18">
      <c r="A13" s="54" t="s">
        <v>18</v>
      </c>
      <c r="B13" s="5">
        <v>488</v>
      </c>
      <c r="C13" s="5">
        <v>533</v>
      </c>
      <c r="D13" s="36">
        <f t="shared" si="0"/>
        <v>5.4934333958724206</v>
      </c>
      <c r="E13" s="13"/>
      <c r="F13" s="4" t="s">
        <v>15</v>
      </c>
      <c r="G13" s="5">
        <v>1009</v>
      </c>
      <c r="H13" s="6">
        <v>1153</v>
      </c>
      <c r="I13" s="36">
        <f t="shared" si="1"/>
        <v>5.250650477016479</v>
      </c>
      <c r="J13" s="29"/>
      <c r="K13" s="11" t="s">
        <v>17</v>
      </c>
      <c r="L13" s="7">
        <v>781</v>
      </c>
      <c r="M13" s="7">
        <v>600</v>
      </c>
      <c r="N13" s="36">
        <f t="shared" si="2"/>
        <v>7.81</v>
      </c>
      <c r="P13" s="53"/>
      <c r="Q13" s="10"/>
      <c r="R13" s="10"/>
    </row>
    <row r="14" spans="1:18">
      <c r="A14" s="54" t="s">
        <v>20</v>
      </c>
      <c r="B14" s="5">
        <v>451</v>
      </c>
      <c r="C14" s="5">
        <v>539</v>
      </c>
      <c r="D14" s="36">
        <f t="shared" si="0"/>
        <v>5.0204081632653068</v>
      </c>
      <c r="E14" s="13"/>
      <c r="F14" s="4" t="s">
        <v>19</v>
      </c>
      <c r="G14" s="5">
        <v>2162</v>
      </c>
      <c r="H14" s="6">
        <v>2306</v>
      </c>
      <c r="I14" s="36">
        <f t="shared" si="1"/>
        <v>5.62532523850824</v>
      </c>
      <c r="J14" s="25"/>
      <c r="K14" s="11" t="s">
        <v>20</v>
      </c>
      <c r="L14" s="7">
        <v>535</v>
      </c>
      <c r="M14" s="7">
        <v>565</v>
      </c>
      <c r="N14" s="36">
        <f t="shared" si="2"/>
        <v>5.6814159292035393</v>
      </c>
      <c r="P14" s="53"/>
      <c r="Q14" s="10"/>
      <c r="R14" s="10"/>
    </row>
    <row r="15" spans="1:18">
      <c r="A15" s="55" t="s">
        <v>19</v>
      </c>
      <c r="B15" s="5">
        <v>1495</v>
      </c>
      <c r="C15" s="5">
        <v>1977</v>
      </c>
      <c r="D15" s="36">
        <f t="shared" si="0"/>
        <v>4.5371775417298936</v>
      </c>
      <c r="E15" s="13"/>
      <c r="F15" s="1" t="s">
        <v>21</v>
      </c>
      <c r="G15" s="8">
        <f>SUM(G3:G14)</f>
        <v>12454</v>
      </c>
      <c r="H15" s="9">
        <f>SUM(H3:H14)</f>
        <v>13641</v>
      </c>
      <c r="I15" s="37">
        <f t="shared" ref="I15" si="3">G15/(H15/6)</f>
        <v>5.4778975148449529</v>
      </c>
      <c r="J15" s="10"/>
      <c r="K15" s="11" t="s">
        <v>19</v>
      </c>
      <c r="L15" s="7">
        <v>1682</v>
      </c>
      <c r="M15" s="7">
        <v>1743</v>
      </c>
      <c r="N15" s="36">
        <f t="shared" si="2"/>
        <v>5.790017211703959</v>
      </c>
      <c r="P15" s="15"/>
      <c r="Q15" s="16"/>
      <c r="R15" s="10"/>
    </row>
    <row r="16" spans="1:18">
      <c r="A16" s="1" t="s">
        <v>21</v>
      </c>
      <c r="B16" s="56">
        <f>SUM(B3:B15)</f>
        <v>13754</v>
      </c>
      <c r="C16" s="56">
        <f>SUM(C3:C15)</f>
        <v>16546</v>
      </c>
      <c r="D16" s="37">
        <f t="shared" si="0"/>
        <v>4.9875498609935942</v>
      </c>
      <c r="E16" s="13"/>
      <c r="F16" s="13"/>
      <c r="G16" s="13"/>
      <c r="H16" s="13"/>
      <c r="I16" s="13"/>
      <c r="K16" s="3" t="s">
        <v>21</v>
      </c>
      <c r="L16" s="2">
        <f>SUM(L3:L15)</f>
        <v>13513</v>
      </c>
      <c r="M16" s="2">
        <f>SUM(M3:M15)</f>
        <v>14917</v>
      </c>
      <c r="N16" s="37">
        <f t="shared" si="2"/>
        <v>5.435275189381243</v>
      </c>
    </row>
    <row r="17" spans="1:16">
      <c r="A17" s="13"/>
      <c r="B17" s="13"/>
      <c r="C17" s="13"/>
      <c r="D17" s="13"/>
      <c r="E17" s="13"/>
      <c r="F17" s="26"/>
      <c r="G17" s="26"/>
      <c r="H17" s="26"/>
      <c r="I17" s="26"/>
      <c r="J17" s="10"/>
      <c r="K17" s="10"/>
      <c r="L17" s="10"/>
    </row>
    <row r="18" spans="1:16">
      <c r="A18" s="13"/>
      <c r="B18" s="13"/>
      <c r="C18" s="13"/>
      <c r="D18" s="13"/>
      <c r="E18" s="13"/>
      <c r="F18" s="13"/>
      <c r="G18" s="57" t="s">
        <v>50</v>
      </c>
      <c r="H18" s="13"/>
      <c r="I18" s="13"/>
      <c r="J18" s="18"/>
      <c r="K18" s="10"/>
      <c r="L18" s="34"/>
      <c r="M18" s="34"/>
      <c r="N18" s="34"/>
      <c r="O18" s="10"/>
    </row>
    <row r="19" spans="1:16">
      <c r="A19" s="1" t="s">
        <v>40</v>
      </c>
      <c r="B19" s="8" t="s">
        <v>1</v>
      </c>
      <c r="C19" s="31" t="s">
        <v>2</v>
      </c>
      <c r="D19" s="8" t="s">
        <v>39</v>
      </c>
      <c r="E19" s="13"/>
      <c r="F19" s="1" t="s">
        <v>26</v>
      </c>
      <c r="G19" s="8" t="s">
        <v>1</v>
      </c>
      <c r="H19" s="8" t="s">
        <v>2</v>
      </c>
      <c r="I19" s="8" t="s">
        <v>39</v>
      </c>
      <c r="J19" s="14"/>
      <c r="K19" s="1" t="s">
        <v>33</v>
      </c>
      <c r="L19" s="8" t="s">
        <v>1</v>
      </c>
      <c r="M19" s="8" t="s">
        <v>2</v>
      </c>
      <c r="N19" s="8" t="s">
        <v>39</v>
      </c>
      <c r="O19" s="26"/>
      <c r="P19" s="13"/>
    </row>
    <row r="20" spans="1:16">
      <c r="A20" s="4" t="s">
        <v>28</v>
      </c>
      <c r="B20" s="5">
        <v>581</v>
      </c>
      <c r="C20" s="33">
        <v>581</v>
      </c>
      <c r="D20" s="36">
        <f t="shared" ref="D20:D30" si="4">B20/(C20/6)</f>
        <v>6</v>
      </c>
      <c r="E20" s="13"/>
      <c r="F20" s="55" t="s">
        <v>4</v>
      </c>
      <c r="G20" s="30">
        <v>2672</v>
      </c>
      <c r="H20" s="30">
        <v>2682</v>
      </c>
      <c r="I20" s="36">
        <f t="shared" ref="I20:I29" si="5">G20/(H20/6)</f>
        <v>5.9776286353467558</v>
      </c>
      <c r="J20" s="14"/>
      <c r="K20" s="21" t="s">
        <v>35</v>
      </c>
      <c r="L20" s="5">
        <v>608</v>
      </c>
      <c r="M20" s="5">
        <v>584</v>
      </c>
      <c r="N20" s="36">
        <f t="shared" ref="N20:N31" si="6">L20/(M20/6)</f>
        <v>6.2465753424657535</v>
      </c>
      <c r="O20" s="26"/>
      <c r="P20" s="13"/>
    </row>
    <row r="21" spans="1:16">
      <c r="A21" s="12" t="s">
        <v>4</v>
      </c>
      <c r="B21" s="5">
        <v>1573</v>
      </c>
      <c r="C21" s="33">
        <v>1598</v>
      </c>
      <c r="D21" s="36">
        <f t="shared" si="4"/>
        <v>5.906132665832291</v>
      </c>
      <c r="E21" s="13"/>
      <c r="F21" s="55" t="s">
        <v>29</v>
      </c>
      <c r="G21" s="5">
        <v>2088</v>
      </c>
      <c r="H21" s="5">
        <v>1982</v>
      </c>
      <c r="I21" s="36">
        <f t="shared" si="5"/>
        <v>6.3208879919273464</v>
      </c>
      <c r="J21" s="14"/>
      <c r="K21" s="4" t="s">
        <v>4</v>
      </c>
      <c r="L21" s="5">
        <v>1927</v>
      </c>
      <c r="M21" s="5">
        <v>2250</v>
      </c>
      <c r="N21" s="36">
        <f t="shared" si="6"/>
        <v>5.1386666666666665</v>
      </c>
      <c r="O21" s="26"/>
      <c r="P21" s="13"/>
    </row>
    <row r="22" spans="1:16">
      <c r="A22" s="12" t="s">
        <v>6</v>
      </c>
      <c r="B22" s="5">
        <v>1627</v>
      </c>
      <c r="C22" s="33">
        <v>1849</v>
      </c>
      <c r="D22" s="36">
        <f t="shared" si="4"/>
        <v>5.2796106003244994</v>
      </c>
      <c r="E22" s="13"/>
      <c r="F22" s="55" t="s">
        <v>30</v>
      </c>
      <c r="G22" s="5">
        <v>2050</v>
      </c>
      <c r="H22" s="5">
        <v>2477</v>
      </c>
      <c r="I22" s="36">
        <f t="shared" si="5"/>
        <v>4.9656842955187726</v>
      </c>
      <c r="J22" s="14"/>
      <c r="K22" s="4" t="s">
        <v>29</v>
      </c>
      <c r="L22" s="5">
        <v>1731</v>
      </c>
      <c r="M22" s="5">
        <v>2136</v>
      </c>
      <c r="N22" s="36">
        <f t="shared" si="6"/>
        <v>4.8623595505617976</v>
      </c>
      <c r="O22" s="26"/>
      <c r="P22" s="13"/>
    </row>
    <row r="23" spans="1:16">
      <c r="A23" s="21" t="s">
        <v>23</v>
      </c>
      <c r="B23" s="5">
        <v>426</v>
      </c>
      <c r="C23" s="33">
        <v>564</v>
      </c>
      <c r="D23" s="36">
        <f t="shared" si="4"/>
        <v>4.5319148936170217</v>
      </c>
      <c r="E23" s="13"/>
      <c r="F23" s="55" t="s">
        <v>25</v>
      </c>
      <c r="G23" s="5">
        <v>1126</v>
      </c>
      <c r="H23" s="5">
        <v>1099</v>
      </c>
      <c r="I23" s="36">
        <f t="shared" si="5"/>
        <v>6.1474067333939946</v>
      </c>
      <c r="J23" s="14"/>
      <c r="K23" s="4" t="s">
        <v>7</v>
      </c>
      <c r="L23" s="5">
        <v>297</v>
      </c>
      <c r="M23" s="5">
        <v>347</v>
      </c>
      <c r="N23" s="36">
        <f t="shared" si="6"/>
        <v>5.1354466858789625</v>
      </c>
      <c r="O23" s="26"/>
      <c r="P23" s="13"/>
    </row>
    <row r="24" spans="1:16">
      <c r="A24" s="12" t="s">
        <v>9</v>
      </c>
      <c r="B24" s="5">
        <v>1527</v>
      </c>
      <c r="C24" s="33">
        <v>1734</v>
      </c>
      <c r="D24" s="36">
        <f t="shared" si="4"/>
        <v>5.2837370242214536</v>
      </c>
      <c r="E24" s="13"/>
      <c r="F24" s="55" t="s">
        <v>13</v>
      </c>
      <c r="G24" s="5">
        <v>570</v>
      </c>
      <c r="H24" s="5">
        <v>589</v>
      </c>
      <c r="I24" s="36">
        <f t="shared" si="5"/>
        <v>5.8064516129032251</v>
      </c>
      <c r="J24" s="14"/>
      <c r="K24" s="4" t="s">
        <v>30</v>
      </c>
      <c r="L24" s="5">
        <v>1361</v>
      </c>
      <c r="M24" s="5">
        <v>1805</v>
      </c>
      <c r="N24" s="36">
        <f t="shared" si="6"/>
        <v>4.5240997229916902</v>
      </c>
      <c r="O24" s="26"/>
      <c r="P24" s="13"/>
    </row>
    <row r="25" spans="1:16">
      <c r="A25" s="12" t="s">
        <v>25</v>
      </c>
      <c r="B25" s="5">
        <v>752</v>
      </c>
      <c r="C25" s="33">
        <v>885</v>
      </c>
      <c r="D25" s="36">
        <f t="shared" si="4"/>
        <v>5.0983050847457623</v>
      </c>
      <c r="E25" s="13"/>
      <c r="F25" s="55" t="s">
        <v>14</v>
      </c>
      <c r="G25" s="5">
        <v>456</v>
      </c>
      <c r="H25" s="5">
        <v>576</v>
      </c>
      <c r="I25" s="36">
        <f t="shared" si="5"/>
        <v>4.75</v>
      </c>
      <c r="J25" s="29"/>
      <c r="K25" s="4" t="s">
        <v>25</v>
      </c>
      <c r="L25" s="5">
        <v>465</v>
      </c>
      <c r="M25" s="5">
        <v>596</v>
      </c>
      <c r="N25" s="36">
        <f t="shared" si="6"/>
        <v>4.6812080536912752</v>
      </c>
      <c r="O25" s="26"/>
      <c r="P25" s="13"/>
    </row>
    <row r="26" spans="1:16">
      <c r="A26" s="21" t="s">
        <v>24</v>
      </c>
      <c r="B26" s="5">
        <v>205</v>
      </c>
      <c r="C26" s="33">
        <v>276</v>
      </c>
      <c r="D26" s="36">
        <f t="shared" si="4"/>
        <v>4.4565217391304346</v>
      </c>
      <c r="E26" s="13"/>
      <c r="F26" s="55" t="s">
        <v>32</v>
      </c>
      <c r="G26" s="5">
        <v>1053</v>
      </c>
      <c r="H26" s="5">
        <v>1083</v>
      </c>
      <c r="I26" s="36">
        <f t="shared" si="5"/>
        <v>5.8337950138504153</v>
      </c>
      <c r="J26" s="14"/>
      <c r="K26" s="4" t="s">
        <v>13</v>
      </c>
      <c r="L26" s="5">
        <v>742</v>
      </c>
      <c r="M26" s="5">
        <v>716</v>
      </c>
      <c r="N26" s="36">
        <f t="shared" si="6"/>
        <v>6.2178770949720672</v>
      </c>
      <c r="O26" s="26"/>
      <c r="P26" s="13"/>
    </row>
    <row r="27" spans="1:16">
      <c r="A27" s="12" t="s">
        <v>13</v>
      </c>
      <c r="B27" s="5">
        <v>1060</v>
      </c>
      <c r="C27" s="33">
        <v>1262</v>
      </c>
      <c r="D27" s="36">
        <f t="shared" si="4"/>
        <v>5.0396196513470679</v>
      </c>
      <c r="E27" s="13"/>
      <c r="F27" s="54" t="s">
        <v>16</v>
      </c>
      <c r="G27" s="5">
        <v>1899</v>
      </c>
      <c r="H27" s="5">
        <v>1742</v>
      </c>
      <c r="I27" s="36">
        <f t="shared" si="5"/>
        <v>6.5407577497129736</v>
      </c>
      <c r="J27" s="14"/>
      <c r="K27" s="4" t="s">
        <v>14</v>
      </c>
      <c r="L27" s="5">
        <v>567</v>
      </c>
      <c r="M27" s="5">
        <v>534</v>
      </c>
      <c r="N27" s="36">
        <f t="shared" si="6"/>
        <v>6.3707865168539328</v>
      </c>
      <c r="O27" s="26"/>
      <c r="P27" s="13"/>
    </row>
    <row r="28" spans="1:16">
      <c r="A28" s="4" t="s">
        <v>14</v>
      </c>
      <c r="B28" s="5">
        <v>527</v>
      </c>
      <c r="C28" s="33">
        <v>575</v>
      </c>
      <c r="D28" s="36">
        <f t="shared" si="4"/>
        <v>5.4991304347826091</v>
      </c>
      <c r="E28" s="13"/>
      <c r="F28" s="55" t="s">
        <v>20</v>
      </c>
      <c r="G28" s="5">
        <v>443</v>
      </c>
      <c r="H28" s="5">
        <v>569</v>
      </c>
      <c r="I28" s="36">
        <f t="shared" si="5"/>
        <v>4.6713532513181022</v>
      </c>
      <c r="J28" s="14"/>
      <c r="K28" s="4" t="s">
        <v>32</v>
      </c>
      <c r="L28" s="5">
        <v>522</v>
      </c>
      <c r="M28" s="5">
        <v>535</v>
      </c>
      <c r="N28" s="36">
        <f t="shared" si="6"/>
        <v>5.8542056074766355</v>
      </c>
      <c r="O28" s="26"/>
      <c r="P28" s="13"/>
    </row>
    <row r="29" spans="1:16">
      <c r="A29" s="4" t="s">
        <v>16</v>
      </c>
      <c r="B29" s="5">
        <v>920</v>
      </c>
      <c r="C29" s="33">
        <v>1087</v>
      </c>
      <c r="D29" s="36">
        <f t="shared" si="4"/>
        <v>5.0781968721251154</v>
      </c>
      <c r="E29" s="13"/>
      <c r="F29" s="1" t="s">
        <v>21</v>
      </c>
      <c r="G29" s="8">
        <f>SUM(G20:G28)</f>
        <v>12357</v>
      </c>
      <c r="H29" s="8">
        <f>SUM(H20:H28)</f>
        <v>12799</v>
      </c>
      <c r="I29" s="37">
        <f t="shared" si="5"/>
        <v>5.792796312211892</v>
      </c>
      <c r="J29" s="14"/>
      <c r="K29" s="4" t="s">
        <v>16</v>
      </c>
      <c r="L29" s="5">
        <v>1861</v>
      </c>
      <c r="M29" s="5">
        <v>2328</v>
      </c>
      <c r="N29" s="36">
        <f t="shared" si="6"/>
        <v>4.7963917525773194</v>
      </c>
      <c r="O29" s="26"/>
      <c r="P29" s="13"/>
    </row>
    <row r="30" spans="1:16">
      <c r="A30" s="4" t="s">
        <v>20</v>
      </c>
      <c r="B30" s="5">
        <v>1416</v>
      </c>
      <c r="C30" s="33">
        <v>1639</v>
      </c>
      <c r="D30" s="36">
        <f t="shared" si="4"/>
        <v>5.1836485661989018</v>
      </c>
      <c r="E30" s="13"/>
      <c r="F30" s="13"/>
      <c r="G30" s="13"/>
      <c r="H30" s="13"/>
      <c r="I30" s="13"/>
      <c r="J30" s="18"/>
      <c r="K30" s="4" t="s">
        <v>20</v>
      </c>
      <c r="L30" s="5">
        <v>1016</v>
      </c>
      <c r="M30" s="5">
        <v>1064</v>
      </c>
      <c r="N30" s="36">
        <f t="shared" si="6"/>
        <v>5.7293233082706765</v>
      </c>
      <c r="O30" s="26"/>
      <c r="P30" s="13"/>
    </row>
    <row r="31" spans="1:16">
      <c r="A31" s="1" t="s">
        <v>21</v>
      </c>
      <c r="B31" s="8">
        <f>SUM(B20:B30)</f>
        <v>10614</v>
      </c>
      <c r="C31" s="31">
        <f>SUM(C20:C30)</f>
        <v>12050</v>
      </c>
      <c r="D31" s="37">
        <f t="shared" ref="D31" si="7">B31/(C31/6)</f>
        <v>5.2849792531120334</v>
      </c>
      <c r="E31" s="13"/>
      <c r="F31" s="13"/>
      <c r="I31" s="26"/>
      <c r="J31" s="10"/>
      <c r="K31" s="23" t="s">
        <v>21</v>
      </c>
      <c r="L31" s="8">
        <f>SUM(L20:L30)</f>
        <v>11097</v>
      </c>
      <c r="M31" s="2">
        <f>SUM(M20:M30)</f>
        <v>12895</v>
      </c>
      <c r="N31" s="37">
        <f t="shared" si="6"/>
        <v>5.1633966653741767</v>
      </c>
      <c r="O31" s="10"/>
    </row>
    <row r="32" spans="1:16">
      <c r="G32" s="29">
        <v>12516</v>
      </c>
      <c r="H32" s="29">
        <v>13038</v>
      </c>
      <c r="I32" s="10"/>
      <c r="J32" s="10"/>
      <c r="O32" s="10"/>
    </row>
    <row r="33" spans="1:15">
      <c r="F33" s="10"/>
      <c r="G33" s="10"/>
      <c r="H33" s="10"/>
      <c r="I33" s="10"/>
      <c r="J33" s="10"/>
      <c r="K33" s="38"/>
      <c r="L33" s="39"/>
      <c r="O33" s="10"/>
    </row>
    <row r="34" spans="1:15">
      <c r="F34" s="10"/>
      <c r="G34" s="10"/>
      <c r="H34" s="10"/>
      <c r="I34" s="10"/>
      <c r="J34" s="10"/>
      <c r="K34" s="10"/>
      <c r="L34" s="10"/>
    </row>
    <row r="35" spans="1:15">
      <c r="F35" s="10"/>
      <c r="G35" s="10"/>
      <c r="H35" s="10"/>
      <c r="I35" s="10"/>
      <c r="J35" s="10"/>
      <c r="K35" s="10"/>
      <c r="L35" s="10"/>
    </row>
    <row r="36" spans="1:15">
      <c r="F36" s="10"/>
      <c r="G36" s="10"/>
      <c r="H36" s="10"/>
      <c r="I36" s="10"/>
      <c r="J36" s="10"/>
      <c r="K36" s="10"/>
      <c r="L36" s="10"/>
    </row>
    <row r="37" spans="1:15">
      <c r="A37" s="1" t="s">
        <v>27</v>
      </c>
      <c r="B37" s="2" t="s">
        <v>1</v>
      </c>
      <c r="C37" s="2" t="s">
        <v>2</v>
      </c>
      <c r="D37" s="2" t="s">
        <v>39</v>
      </c>
      <c r="F37" s="1" t="s">
        <v>34</v>
      </c>
      <c r="G37" s="2" t="s">
        <v>1</v>
      </c>
      <c r="H37" s="2" t="s">
        <v>2</v>
      </c>
      <c r="I37" s="2" t="s">
        <v>39</v>
      </c>
      <c r="J37" s="10"/>
      <c r="K37" s="1" t="s">
        <v>37</v>
      </c>
      <c r="L37" s="8" t="s">
        <v>1</v>
      </c>
      <c r="M37" s="8" t="s">
        <v>2</v>
      </c>
      <c r="N37" s="2" t="s">
        <v>39</v>
      </c>
      <c r="O37" s="10"/>
    </row>
    <row r="38" spans="1:15">
      <c r="A38" s="11" t="s">
        <v>28</v>
      </c>
      <c r="B38" s="7">
        <v>1363</v>
      </c>
      <c r="C38" s="7">
        <v>1172</v>
      </c>
      <c r="D38" s="36">
        <f t="shared" ref="D38:D51" si="8">B38/(C38/6)</f>
        <v>6.9778156996587031</v>
      </c>
      <c r="F38" s="4" t="s">
        <v>4</v>
      </c>
      <c r="G38" s="7">
        <v>1308</v>
      </c>
      <c r="H38" s="7">
        <v>1557</v>
      </c>
      <c r="I38" s="36">
        <f t="shared" ref="I38:I50" si="9">G38/(H38/6)</f>
        <v>5.0404624277456644</v>
      </c>
      <c r="J38" s="18"/>
      <c r="K38" s="4" t="s">
        <v>4</v>
      </c>
      <c r="L38" s="5">
        <v>1095</v>
      </c>
      <c r="M38" s="5">
        <v>1281</v>
      </c>
      <c r="N38" s="36">
        <f t="shared" ref="N38:N50" si="10">L38/(M38/6)</f>
        <v>5.1288056206088992</v>
      </c>
      <c r="O38" s="10"/>
    </row>
    <row r="39" spans="1:15">
      <c r="A39" s="11" t="s">
        <v>4</v>
      </c>
      <c r="B39" s="7">
        <v>1977</v>
      </c>
      <c r="C39" s="7">
        <v>2282</v>
      </c>
      <c r="D39" s="36">
        <f t="shared" si="8"/>
        <v>5.1980718667835237</v>
      </c>
      <c r="F39" s="4" t="s">
        <v>5</v>
      </c>
      <c r="G39" s="7">
        <v>1044</v>
      </c>
      <c r="H39" s="7">
        <v>1150</v>
      </c>
      <c r="I39" s="36">
        <f t="shared" si="9"/>
        <v>5.4469565217391311</v>
      </c>
      <c r="J39" s="14"/>
      <c r="K39" s="4" t="s">
        <v>5</v>
      </c>
      <c r="L39" s="5">
        <v>828</v>
      </c>
      <c r="M39" s="5">
        <v>1044</v>
      </c>
      <c r="N39" s="36">
        <f t="shared" si="10"/>
        <v>4.7586206896551726</v>
      </c>
      <c r="O39" s="10"/>
    </row>
    <row r="40" spans="1:15">
      <c r="A40" s="11" t="s">
        <v>6</v>
      </c>
      <c r="B40" s="7">
        <v>464</v>
      </c>
      <c r="C40" s="7">
        <v>530</v>
      </c>
      <c r="D40" s="36">
        <f t="shared" si="8"/>
        <v>5.2528301886792459</v>
      </c>
      <c r="F40" s="4" t="s">
        <v>29</v>
      </c>
      <c r="G40" s="6">
        <v>2606</v>
      </c>
      <c r="H40" s="22">
        <v>2800</v>
      </c>
      <c r="I40" s="36">
        <f t="shared" si="9"/>
        <v>5.5842857142857136</v>
      </c>
      <c r="J40" s="14"/>
      <c r="K40" s="11" t="s">
        <v>6</v>
      </c>
      <c r="L40" s="5">
        <v>527</v>
      </c>
      <c r="M40" s="5">
        <v>599</v>
      </c>
      <c r="N40" s="36">
        <f t="shared" si="10"/>
        <v>5.2787979966611021</v>
      </c>
      <c r="O40" s="10"/>
    </row>
    <row r="41" spans="1:15">
      <c r="A41" s="11" t="s">
        <v>29</v>
      </c>
      <c r="B41" s="7">
        <v>2172</v>
      </c>
      <c r="C41" s="7">
        <v>2146</v>
      </c>
      <c r="D41" s="36">
        <f t="shared" si="8"/>
        <v>6.0726933830382102</v>
      </c>
      <c r="F41" s="4" t="s">
        <v>7</v>
      </c>
      <c r="G41" s="7">
        <v>465</v>
      </c>
      <c r="H41" s="7">
        <v>477</v>
      </c>
      <c r="I41" s="36">
        <f t="shared" si="9"/>
        <v>5.8490566037735849</v>
      </c>
      <c r="J41" s="14"/>
      <c r="K41" s="4" t="s">
        <v>29</v>
      </c>
      <c r="L41" s="6">
        <v>1565</v>
      </c>
      <c r="M41" s="22">
        <v>1528</v>
      </c>
      <c r="N41" s="36">
        <f t="shared" si="10"/>
        <v>6.1452879581151834</v>
      </c>
      <c r="O41" s="10"/>
    </row>
    <row r="42" spans="1:15">
      <c r="A42" s="11" t="s">
        <v>7</v>
      </c>
      <c r="B42" s="7">
        <v>451</v>
      </c>
      <c r="C42" s="7">
        <v>574</v>
      </c>
      <c r="D42" s="36">
        <f t="shared" si="8"/>
        <v>4.7142857142857144</v>
      </c>
      <c r="F42" s="4" t="s">
        <v>30</v>
      </c>
      <c r="G42" s="7">
        <v>1488</v>
      </c>
      <c r="H42" s="7">
        <v>1682</v>
      </c>
      <c r="I42" s="36">
        <f t="shared" si="9"/>
        <v>5.3079667063020217</v>
      </c>
      <c r="J42" s="14"/>
      <c r="K42" s="4" t="s">
        <v>7</v>
      </c>
      <c r="L42" s="5">
        <v>551</v>
      </c>
      <c r="M42" s="5">
        <v>602</v>
      </c>
      <c r="N42" s="36">
        <f t="shared" si="10"/>
        <v>5.4916943521594686</v>
      </c>
      <c r="O42" s="10"/>
    </row>
    <row r="43" spans="1:15">
      <c r="A43" s="4" t="s">
        <v>31</v>
      </c>
      <c r="B43" s="5">
        <v>493</v>
      </c>
      <c r="C43" s="5">
        <v>538</v>
      </c>
      <c r="D43" s="36">
        <f t="shared" si="8"/>
        <v>5.4981412639405205</v>
      </c>
      <c r="F43" s="4" t="s">
        <v>36</v>
      </c>
      <c r="G43" s="7">
        <v>335</v>
      </c>
      <c r="H43" s="7">
        <v>507</v>
      </c>
      <c r="I43" s="36">
        <f t="shared" si="9"/>
        <v>3.9644970414201182</v>
      </c>
      <c r="J43" s="14"/>
      <c r="K43" s="4" t="s">
        <v>30</v>
      </c>
      <c r="L43" s="5">
        <v>1516</v>
      </c>
      <c r="M43" s="5">
        <v>1784</v>
      </c>
      <c r="N43" s="36">
        <f t="shared" si="10"/>
        <v>5.0986547085201801</v>
      </c>
      <c r="O43" s="10"/>
    </row>
    <row r="44" spans="1:15">
      <c r="A44" s="11" t="s">
        <v>9</v>
      </c>
      <c r="B44" s="7">
        <v>604</v>
      </c>
      <c r="C44" s="7">
        <v>719</v>
      </c>
      <c r="D44" s="36">
        <f t="shared" si="8"/>
        <v>5.0403337969401951</v>
      </c>
      <c r="F44" s="4" t="s">
        <v>11</v>
      </c>
      <c r="G44" s="7">
        <v>1018</v>
      </c>
      <c r="H44" s="7">
        <v>1123</v>
      </c>
      <c r="I44" s="36">
        <f t="shared" si="9"/>
        <v>5.4390026714158504</v>
      </c>
      <c r="J44" s="29"/>
      <c r="K44" s="4" t="s">
        <v>9</v>
      </c>
      <c r="L44" s="5">
        <v>1382</v>
      </c>
      <c r="M44" s="5">
        <v>1364</v>
      </c>
      <c r="N44" s="36">
        <f t="shared" si="10"/>
        <v>6.0791788856304985</v>
      </c>
      <c r="O44" s="10"/>
    </row>
    <row r="45" spans="1:15">
      <c r="A45" s="11" t="s">
        <v>11</v>
      </c>
      <c r="B45" s="7">
        <v>448</v>
      </c>
      <c r="C45" s="7">
        <v>465</v>
      </c>
      <c r="D45" s="36">
        <f t="shared" si="8"/>
        <v>5.7806451612903222</v>
      </c>
      <c r="F45" s="4" t="s">
        <v>25</v>
      </c>
      <c r="G45" s="7">
        <v>506</v>
      </c>
      <c r="H45" s="7">
        <v>599</v>
      </c>
      <c r="I45" s="36">
        <f t="shared" si="9"/>
        <v>5.0684474123539234</v>
      </c>
      <c r="J45" s="14"/>
      <c r="K45" s="4" t="s">
        <v>36</v>
      </c>
      <c r="L45" s="5">
        <v>426</v>
      </c>
      <c r="M45" s="5">
        <v>593</v>
      </c>
      <c r="N45" s="36">
        <f t="shared" si="10"/>
        <v>4.3102866779089375</v>
      </c>
      <c r="O45" s="10"/>
    </row>
    <row r="46" spans="1:15">
      <c r="A46" s="11" t="s">
        <v>25</v>
      </c>
      <c r="B46" s="7">
        <v>1441</v>
      </c>
      <c r="C46" s="7">
        <v>1714</v>
      </c>
      <c r="D46" s="36">
        <f t="shared" si="8"/>
        <v>5.0443407234539084</v>
      </c>
      <c r="F46" s="4" t="s">
        <v>13</v>
      </c>
      <c r="G46" s="5">
        <v>1299</v>
      </c>
      <c r="H46" s="5">
        <v>1102</v>
      </c>
      <c r="I46" s="36">
        <f t="shared" si="9"/>
        <v>7.0725952813067154</v>
      </c>
      <c r="J46" s="14"/>
      <c r="K46" s="4" t="s">
        <v>13</v>
      </c>
      <c r="L46" s="5">
        <v>1676</v>
      </c>
      <c r="M46" s="5">
        <v>1606</v>
      </c>
      <c r="N46" s="36">
        <f t="shared" si="10"/>
        <v>6.2615193026151923</v>
      </c>
      <c r="O46" s="10"/>
    </row>
    <row r="47" spans="1:15">
      <c r="A47" s="11" t="s">
        <v>13</v>
      </c>
      <c r="B47" s="7">
        <v>2104</v>
      </c>
      <c r="C47" s="7">
        <v>2170</v>
      </c>
      <c r="D47" s="36">
        <f t="shared" si="8"/>
        <v>5.8175115207373267</v>
      </c>
      <c r="F47" s="4" t="s">
        <v>14</v>
      </c>
      <c r="G47" s="7">
        <v>974</v>
      </c>
      <c r="H47" s="7">
        <v>945</v>
      </c>
      <c r="I47" s="36">
        <f t="shared" si="9"/>
        <v>6.1841269841269844</v>
      </c>
      <c r="J47" s="14"/>
      <c r="K47" s="4" t="s">
        <v>14</v>
      </c>
      <c r="L47" s="5">
        <v>647</v>
      </c>
      <c r="M47" s="5">
        <v>601</v>
      </c>
      <c r="N47" s="36">
        <f t="shared" si="10"/>
        <v>6.4592346089850246</v>
      </c>
      <c r="O47" s="10"/>
    </row>
    <row r="48" spans="1:15">
      <c r="A48" s="11" t="s">
        <v>15</v>
      </c>
      <c r="B48" s="7">
        <v>1047</v>
      </c>
      <c r="C48" s="7">
        <v>1196</v>
      </c>
      <c r="D48" s="36">
        <f t="shared" si="8"/>
        <v>5.2525083612040131</v>
      </c>
      <c r="F48" s="4" t="s">
        <v>16</v>
      </c>
      <c r="G48" s="7">
        <v>545</v>
      </c>
      <c r="H48" s="7">
        <v>600</v>
      </c>
      <c r="I48" s="36">
        <f t="shared" si="9"/>
        <v>5.45</v>
      </c>
      <c r="J48" s="14"/>
      <c r="K48" s="4" t="s">
        <v>16</v>
      </c>
      <c r="L48" s="5">
        <v>737</v>
      </c>
      <c r="M48" s="5">
        <v>866</v>
      </c>
      <c r="N48" s="36">
        <f t="shared" si="10"/>
        <v>5.106235565819861</v>
      </c>
      <c r="O48" s="10"/>
    </row>
    <row r="49" spans="1:18">
      <c r="A49" s="11" t="s">
        <v>32</v>
      </c>
      <c r="B49" s="7">
        <v>514</v>
      </c>
      <c r="C49" s="7">
        <v>565</v>
      </c>
      <c r="D49" s="36">
        <f t="shared" si="8"/>
        <v>5.4584070796460171</v>
      </c>
      <c r="F49" s="4" t="s">
        <v>20</v>
      </c>
      <c r="G49" s="7">
        <v>368</v>
      </c>
      <c r="H49" s="7">
        <v>444</v>
      </c>
      <c r="I49" s="36">
        <f t="shared" si="9"/>
        <v>4.9729729729729728</v>
      </c>
      <c r="J49" s="14"/>
      <c r="K49" s="4" t="s">
        <v>20</v>
      </c>
      <c r="L49" s="5">
        <v>1183</v>
      </c>
      <c r="M49" s="5">
        <v>1096</v>
      </c>
      <c r="N49" s="36">
        <f t="shared" si="10"/>
        <v>6.476277372262774</v>
      </c>
      <c r="O49" s="10"/>
    </row>
    <row r="50" spans="1:18">
      <c r="A50" s="17" t="s">
        <v>20</v>
      </c>
      <c r="B50" s="7">
        <v>658</v>
      </c>
      <c r="C50" s="7">
        <v>779</v>
      </c>
      <c r="D50" s="36">
        <f t="shared" si="8"/>
        <v>5.0680359435173292</v>
      </c>
      <c r="F50" s="23" t="s">
        <v>21</v>
      </c>
      <c r="G50" s="8">
        <f>SUM(G38:G49)</f>
        <v>11956</v>
      </c>
      <c r="H50" s="8">
        <f>SUM(H38:H49)</f>
        <v>12986</v>
      </c>
      <c r="I50" s="37">
        <f t="shared" si="9"/>
        <v>5.5241028800246417</v>
      </c>
      <c r="J50" s="14"/>
      <c r="K50" s="23" t="s">
        <v>21</v>
      </c>
      <c r="L50" s="8">
        <f>SUM(L38:L49)</f>
        <v>12133</v>
      </c>
      <c r="M50" s="8">
        <f>SUM(M38:M49)</f>
        <v>12964</v>
      </c>
      <c r="N50" s="37">
        <f t="shared" si="10"/>
        <v>5.6153964825671094</v>
      </c>
      <c r="O50" s="10"/>
    </row>
    <row r="51" spans="1:18">
      <c r="A51" s="3" t="s">
        <v>21</v>
      </c>
      <c r="B51" s="2">
        <f>SUM(B38:B50)</f>
        <v>13736</v>
      </c>
      <c r="C51" s="2">
        <f>SUM(C38:C50)</f>
        <v>14850</v>
      </c>
      <c r="D51" s="37">
        <f t="shared" si="8"/>
        <v>5.5498989898989901</v>
      </c>
      <c r="I51" s="10"/>
      <c r="J51" s="14"/>
      <c r="K51" s="15"/>
      <c r="L51" s="16"/>
      <c r="M51" s="10"/>
      <c r="N51" s="10"/>
      <c r="O51" s="10"/>
    </row>
    <row r="52" spans="1:18">
      <c r="A52" s="10"/>
      <c r="B52" s="18"/>
      <c r="C52" s="18"/>
      <c r="D52" s="19"/>
      <c r="I52" s="10"/>
      <c r="J52" s="18"/>
      <c r="K52" s="19"/>
      <c r="L52" s="20"/>
      <c r="M52" s="10"/>
      <c r="N52" s="10"/>
      <c r="O52" s="10"/>
      <c r="Q52" s="50" t="s">
        <v>49</v>
      </c>
      <c r="R52" s="52"/>
    </row>
    <row r="53" spans="1:18">
      <c r="A53" s="1" t="s">
        <v>38</v>
      </c>
      <c r="B53" s="8" t="s">
        <v>1</v>
      </c>
      <c r="C53" s="8" t="s">
        <v>2</v>
      </c>
      <c r="D53" s="2" t="s">
        <v>39</v>
      </c>
      <c r="F53" s="42" t="s">
        <v>4</v>
      </c>
      <c r="G53" s="8" t="s">
        <v>1</v>
      </c>
      <c r="H53" s="8" t="s">
        <v>2</v>
      </c>
      <c r="I53" s="2" t="s">
        <v>39</v>
      </c>
      <c r="J53" s="10"/>
      <c r="K53" s="42" t="s">
        <v>8</v>
      </c>
      <c r="L53" s="8" t="s">
        <v>1</v>
      </c>
      <c r="M53" s="8" t="s">
        <v>2</v>
      </c>
      <c r="N53" s="2" t="s">
        <v>39</v>
      </c>
      <c r="O53" s="10"/>
      <c r="P53" s="3" t="s">
        <v>41</v>
      </c>
      <c r="Q53" s="47">
        <v>5.9459556836606016</v>
      </c>
    </row>
    <row r="54" spans="1:18">
      <c r="A54" s="4" t="s">
        <v>4</v>
      </c>
      <c r="B54" s="5">
        <v>2153</v>
      </c>
      <c r="C54" s="5">
        <v>2313</v>
      </c>
      <c r="D54" s="36">
        <f t="shared" ref="D54:D64" si="11">B54/(C54/6)</f>
        <v>5.584954604409857</v>
      </c>
      <c r="F54" s="43" t="s">
        <v>3</v>
      </c>
      <c r="G54" s="7">
        <v>2389</v>
      </c>
      <c r="H54" s="5">
        <v>2867</v>
      </c>
      <c r="I54" s="36">
        <f t="shared" ref="I54:I64" si="12">G54/(H54/6)</f>
        <v>4.9996512033484484</v>
      </c>
      <c r="J54" s="18"/>
      <c r="K54" s="43" t="s">
        <v>3</v>
      </c>
      <c r="L54" s="7">
        <v>1938</v>
      </c>
      <c r="M54" s="7">
        <v>2271</v>
      </c>
      <c r="N54" s="36">
        <f t="shared" ref="N54" si="13">L54/(M54/6)</f>
        <v>5.120211360634082</v>
      </c>
      <c r="O54" s="10"/>
      <c r="P54" s="3" t="s">
        <v>42</v>
      </c>
      <c r="Q54" s="47">
        <v>5.77</v>
      </c>
    </row>
    <row r="55" spans="1:18">
      <c r="A55" s="4" t="s">
        <v>5</v>
      </c>
      <c r="B55" s="5">
        <v>2282</v>
      </c>
      <c r="C55" s="5">
        <v>2425</v>
      </c>
      <c r="D55" s="36">
        <f t="shared" si="11"/>
        <v>5.6461855670103089</v>
      </c>
      <c r="F55" s="43" t="s">
        <v>22</v>
      </c>
      <c r="G55" s="5">
        <v>1514</v>
      </c>
      <c r="H55" s="6">
        <v>1668</v>
      </c>
      <c r="I55" s="36">
        <f t="shared" si="12"/>
        <v>5.4460431654676258</v>
      </c>
      <c r="J55" s="14"/>
      <c r="K55" s="43" t="s">
        <v>26</v>
      </c>
      <c r="L55" s="7">
        <v>2088</v>
      </c>
      <c r="M55" s="5">
        <v>1982</v>
      </c>
      <c r="N55" s="36">
        <f t="shared" ref="N55:N56" si="14">L55/(M55/6)</f>
        <v>6.3208879919273464</v>
      </c>
      <c r="O55" s="10"/>
      <c r="P55" s="42" t="s">
        <v>8</v>
      </c>
      <c r="Q55" s="36">
        <v>5.6871588623958633</v>
      </c>
    </row>
    <row r="56" spans="1:18">
      <c r="A56" s="11" t="s">
        <v>6</v>
      </c>
      <c r="B56" s="5">
        <v>976</v>
      </c>
      <c r="C56" s="5">
        <v>529</v>
      </c>
      <c r="D56" s="36">
        <f t="shared" si="11"/>
        <v>11.069943289224952</v>
      </c>
      <c r="F56" s="43" t="s">
        <v>0</v>
      </c>
      <c r="G56" s="7">
        <v>1627</v>
      </c>
      <c r="H56" s="7">
        <v>2053</v>
      </c>
      <c r="I56" s="36">
        <f t="shared" si="12"/>
        <v>4.7549926936190934</v>
      </c>
      <c r="J56" s="14"/>
      <c r="K56" s="4" t="s">
        <v>33</v>
      </c>
      <c r="L56" s="5">
        <v>1731</v>
      </c>
      <c r="M56" s="5">
        <v>2136</v>
      </c>
      <c r="N56" s="36">
        <f t="shared" si="14"/>
        <v>4.8623595505617976</v>
      </c>
      <c r="O56" s="10"/>
      <c r="P56" s="3" t="s">
        <v>43</v>
      </c>
      <c r="Q56" s="47">
        <v>5.49</v>
      </c>
    </row>
    <row r="57" spans="1:18">
      <c r="A57" s="4" t="s">
        <v>29</v>
      </c>
      <c r="B57" s="6">
        <v>1098</v>
      </c>
      <c r="C57" s="22">
        <v>1061</v>
      </c>
      <c r="D57" s="36">
        <f t="shared" si="11"/>
        <v>6.2092365692742693</v>
      </c>
      <c r="F57" s="43" t="s">
        <v>40</v>
      </c>
      <c r="G57" s="5">
        <v>1573</v>
      </c>
      <c r="H57" s="7">
        <v>1598</v>
      </c>
      <c r="I57" s="36">
        <f t="shared" si="12"/>
        <v>5.906132665832291</v>
      </c>
      <c r="J57" s="35"/>
      <c r="K57" s="43" t="s">
        <v>27</v>
      </c>
      <c r="L57" s="7">
        <v>2172</v>
      </c>
      <c r="M57" s="7">
        <v>2146</v>
      </c>
      <c r="N57" s="36">
        <f t="shared" ref="N57:N61" si="15">L57/(M57/6)</f>
        <v>6.0726933830382102</v>
      </c>
      <c r="O57" s="10"/>
      <c r="P57" s="3" t="s">
        <v>44</v>
      </c>
      <c r="Q57" s="47">
        <v>5.4</v>
      </c>
    </row>
    <row r="58" spans="1:18">
      <c r="A58" s="4" t="s">
        <v>7</v>
      </c>
      <c r="B58" s="5">
        <v>573</v>
      </c>
      <c r="C58" s="5">
        <v>600</v>
      </c>
      <c r="D58" s="36">
        <f t="shared" si="11"/>
        <v>5.73</v>
      </c>
      <c r="F58" s="43" t="s">
        <v>26</v>
      </c>
      <c r="G58" s="7">
        <v>2672</v>
      </c>
      <c r="H58" s="5">
        <v>2682</v>
      </c>
      <c r="I58" s="36">
        <f t="shared" si="12"/>
        <v>5.9776286353467558</v>
      </c>
      <c r="J58" s="14"/>
      <c r="K58" s="43" t="s">
        <v>34</v>
      </c>
      <c r="L58" s="6">
        <v>2606</v>
      </c>
      <c r="M58" s="22">
        <v>2800</v>
      </c>
      <c r="N58" s="36">
        <f t="shared" si="15"/>
        <v>5.5842857142857136</v>
      </c>
      <c r="O58" s="10"/>
      <c r="P58" s="3" t="s">
        <v>45</v>
      </c>
      <c r="Q58" s="36">
        <v>5.3304637899494249</v>
      </c>
    </row>
    <row r="59" spans="1:18">
      <c r="A59" s="4" t="s">
        <v>30</v>
      </c>
      <c r="B59" s="5">
        <v>999</v>
      </c>
      <c r="C59" s="5">
        <v>1162</v>
      </c>
      <c r="D59" s="36">
        <f t="shared" si="11"/>
        <v>5.1583476764199654</v>
      </c>
      <c r="F59" s="43" t="s">
        <v>33</v>
      </c>
      <c r="G59" s="5">
        <v>1927</v>
      </c>
      <c r="H59" s="5">
        <v>2250</v>
      </c>
      <c r="I59" s="36">
        <f t="shared" si="12"/>
        <v>5.1386666666666665</v>
      </c>
      <c r="J59" s="14"/>
      <c r="K59" s="43" t="s">
        <v>37</v>
      </c>
      <c r="L59" s="6">
        <v>1565</v>
      </c>
      <c r="M59" s="22">
        <v>1528</v>
      </c>
      <c r="N59" s="36">
        <f t="shared" si="15"/>
        <v>6.1452879581151834</v>
      </c>
      <c r="O59" s="10"/>
      <c r="P59" s="42" t="s">
        <v>46</v>
      </c>
      <c r="Q59" s="36">
        <v>5.3238285241594081</v>
      </c>
    </row>
    <row r="60" spans="1:18">
      <c r="A60" s="4" t="s">
        <v>9</v>
      </c>
      <c r="B60" s="5">
        <v>443</v>
      </c>
      <c r="C60" s="5">
        <v>585</v>
      </c>
      <c r="D60" s="36">
        <f t="shared" si="11"/>
        <v>4.5435897435897434</v>
      </c>
      <c r="F60" s="43" t="s">
        <v>27</v>
      </c>
      <c r="G60" s="7">
        <v>1977</v>
      </c>
      <c r="H60" s="7">
        <v>2282</v>
      </c>
      <c r="I60" s="36">
        <f t="shared" si="12"/>
        <v>5.1980718667835237</v>
      </c>
      <c r="J60" s="14"/>
      <c r="K60" s="43" t="s">
        <v>38</v>
      </c>
      <c r="L60" s="6">
        <v>1098</v>
      </c>
      <c r="M60" s="22">
        <v>1061</v>
      </c>
      <c r="N60" s="36">
        <f t="shared" si="15"/>
        <v>6.2092365692742693</v>
      </c>
      <c r="O60" s="10"/>
      <c r="P60" s="3" t="s">
        <v>47</v>
      </c>
      <c r="Q60" s="47">
        <v>5.0966168850960072</v>
      </c>
    </row>
    <row r="61" spans="1:18">
      <c r="A61" s="4" t="s">
        <v>13</v>
      </c>
      <c r="B61" s="5">
        <v>1859</v>
      </c>
      <c r="C61" s="5">
        <v>2014</v>
      </c>
      <c r="D61" s="36">
        <f t="shared" si="11"/>
        <v>5.5382323733862959</v>
      </c>
      <c r="F61" s="43" t="s">
        <v>34</v>
      </c>
      <c r="G61" s="7">
        <v>1308</v>
      </c>
      <c r="H61" s="7">
        <v>1557</v>
      </c>
      <c r="I61" s="36">
        <f t="shared" si="12"/>
        <v>5.0404624277456644</v>
      </c>
      <c r="J61" s="14"/>
      <c r="K61" s="44" t="s">
        <v>21</v>
      </c>
      <c r="L61" s="40">
        <f>SUM(L54:L60)</f>
        <v>13198</v>
      </c>
      <c r="M61" s="40">
        <f>SUM(M54:M60)</f>
        <v>13924</v>
      </c>
      <c r="N61" s="37">
        <f t="shared" si="15"/>
        <v>5.6871588623958633</v>
      </c>
      <c r="O61" s="10"/>
      <c r="P61" s="3" t="s">
        <v>48</v>
      </c>
      <c r="Q61" s="47">
        <v>4.99</v>
      </c>
    </row>
    <row r="62" spans="1:18">
      <c r="A62" s="4" t="s">
        <v>14</v>
      </c>
      <c r="B62" s="5">
        <v>336</v>
      </c>
      <c r="C62" s="5">
        <v>403</v>
      </c>
      <c r="D62" s="36">
        <f t="shared" si="11"/>
        <v>5.002481389578163</v>
      </c>
      <c r="F62" s="43" t="s">
        <v>37</v>
      </c>
      <c r="G62" s="5">
        <v>1095</v>
      </c>
      <c r="H62" s="5">
        <v>1281</v>
      </c>
      <c r="I62" s="36">
        <f t="shared" si="12"/>
        <v>5.1288056206088992</v>
      </c>
      <c r="J62" s="14"/>
      <c r="K62" s="10"/>
      <c r="L62" s="10"/>
      <c r="M62" s="10"/>
      <c r="N62" s="10"/>
      <c r="O62" s="10"/>
      <c r="Q62" s="46"/>
    </row>
    <row r="63" spans="1:18">
      <c r="A63" s="4" t="s">
        <v>20</v>
      </c>
      <c r="B63" s="5">
        <v>1635</v>
      </c>
      <c r="C63" s="5">
        <v>1732</v>
      </c>
      <c r="D63" s="36">
        <f t="shared" si="11"/>
        <v>5.6639722863741335</v>
      </c>
      <c r="F63" s="43" t="s">
        <v>38</v>
      </c>
      <c r="G63" s="5">
        <v>2153</v>
      </c>
      <c r="H63" s="5">
        <v>2313</v>
      </c>
      <c r="I63" s="36">
        <f t="shared" si="12"/>
        <v>5.584954604409857</v>
      </c>
      <c r="J63" s="29"/>
      <c r="K63" s="10"/>
      <c r="L63" s="10"/>
      <c r="M63" s="10"/>
      <c r="N63" s="10"/>
      <c r="O63" s="10"/>
      <c r="Q63" s="46"/>
    </row>
    <row r="64" spans="1:18">
      <c r="A64" s="23" t="s">
        <v>21</v>
      </c>
      <c r="B64" s="8">
        <f>SUM(B54:B63)</f>
        <v>12354</v>
      </c>
      <c r="C64" s="8">
        <f>SUM(C54:C63)</f>
        <v>12824</v>
      </c>
      <c r="D64" s="37">
        <f t="shared" si="11"/>
        <v>5.7800998128509038</v>
      </c>
      <c r="E64" s="10"/>
      <c r="F64" s="44" t="s">
        <v>21</v>
      </c>
      <c r="G64" s="40">
        <f>SUM(G54:G63)</f>
        <v>18235</v>
      </c>
      <c r="H64" s="40">
        <f>SUM(H54:H63)</f>
        <v>20551</v>
      </c>
      <c r="I64" s="37">
        <f t="shared" si="12"/>
        <v>5.3238285241594081</v>
      </c>
      <c r="J64" s="14"/>
      <c r="K64" s="10"/>
      <c r="L64" s="10"/>
      <c r="M64" s="10"/>
      <c r="N64" s="10"/>
      <c r="O64" s="10"/>
    </row>
    <row r="65" spans="1:15">
      <c r="D65" s="15"/>
      <c r="E65" s="10"/>
      <c r="F65" s="41"/>
      <c r="G65" s="10"/>
      <c r="H65" s="10"/>
      <c r="I65" s="10"/>
      <c r="J65" s="14"/>
      <c r="N65" s="10"/>
      <c r="O65" s="10"/>
    </row>
    <row r="66" spans="1:15">
      <c r="A66" s="45" t="s">
        <v>5</v>
      </c>
      <c r="B66" s="8" t="s">
        <v>1</v>
      </c>
      <c r="C66" s="8" t="s">
        <v>2</v>
      </c>
      <c r="D66" s="2" t="s">
        <v>39</v>
      </c>
      <c r="E66" s="10"/>
      <c r="F66" s="45" t="s">
        <v>7</v>
      </c>
      <c r="G66" s="8" t="s">
        <v>1</v>
      </c>
      <c r="H66" s="8" t="s">
        <v>2</v>
      </c>
      <c r="I66" s="2" t="s">
        <v>39</v>
      </c>
      <c r="J66" s="14"/>
      <c r="K66" s="45" t="s">
        <v>16</v>
      </c>
      <c r="L66" s="8" t="s">
        <v>1</v>
      </c>
      <c r="M66" s="8" t="s">
        <v>2</v>
      </c>
      <c r="N66" s="2" t="s">
        <v>39</v>
      </c>
      <c r="O66" s="10"/>
    </row>
    <row r="67" spans="1:15">
      <c r="A67" s="43" t="s">
        <v>3</v>
      </c>
      <c r="B67" s="7">
        <v>1245</v>
      </c>
      <c r="C67" s="28">
        <v>1676</v>
      </c>
      <c r="D67" s="36">
        <f t="shared" ref="D67:D69" si="16">B67/(C67/6)</f>
        <v>4.457040572792363</v>
      </c>
      <c r="E67" s="10"/>
      <c r="F67" s="43" t="s">
        <v>3</v>
      </c>
      <c r="G67" s="7">
        <v>1102</v>
      </c>
      <c r="H67" s="7">
        <v>1172</v>
      </c>
      <c r="I67" s="36">
        <f t="shared" ref="I67:I70" si="17">G67/(H67/6)</f>
        <v>5.6416382252559725</v>
      </c>
      <c r="J67" s="25"/>
      <c r="K67" s="43" t="s">
        <v>3</v>
      </c>
      <c r="L67" s="7">
        <v>1365</v>
      </c>
      <c r="M67" s="7">
        <v>1568</v>
      </c>
      <c r="N67" s="36">
        <f t="shared" ref="N67" si="18">L67/(M67/6)</f>
        <v>5.2232142857142865</v>
      </c>
      <c r="O67" s="10"/>
    </row>
    <row r="68" spans="1:15">
      <c r="A68" s="43" t="s">
        <v>22</v>
      </c>
      <c r="B68" s="5">
        <v>1517</v>
      </c>
      <c r="C68" s="6">
        <v>1799</v>
      </c>
      <c r="D68" s="36">
        <f t="shared" si="16"/>
        <v>5.0594774874930524</v>
      </c>
      <c r="E68" s="10"/>
      <c r="F68" s="43" t="s">
        <v>22</v>
      </c>
      <c r="G68" s="5">
        <v>984</v>
      </c>
      <c r="H68" s="6">
        <v>599</v>
      </c>
      <c r="I68" s="36">
        <f t="shared" si="17"/>
        <v>9.8564273789649413</v>
      </c>
      <c r="J68" s="18"/>
      <c r="K68" s="43" t="s">
        <v>0</v>
      </c>
      <c r="L68" s="7">
        <v>929</v>
      </c>
      <c r="M68" s="7">
        <v>1102</v>
      </c>
      <c r="N68" s="36">
        <f t="shared" ref="N68:N71" si="19">L68/(M68/6)</f>
        <v>5.0580762250453724</v>
      </c>
      <c r="O68" s="10"/>
    </row>
    <row r="69" spans="1:15">
      <c r="A69" s="43" t="s">
        <v>0</v>
      </c>
      <c r="B69" s="7">
        <v>1445</v>
      </c>
      <c r="C69" s="28">
        <v>1749</v>
      </c>
      <c r="D69" s="36">
        <f t="shared" si="16"/>
        <v>4.957118353344768</v>
      </c>
      <c r="E69" s="10"/>
      <c r="F69" s="43" t="s">
        <v>0</v>
      </c>
      <c r="G69" s="7">
        <v>1078</v>
      </c>
      <c r="H69" s="7">
        <v>1180</v>
      </c>
      <c r="I69" s="36">
        <f t="shared" si="17"/>
        <v>5.4813559322033898</v>
      </c>
      <c r="J69" s="10"/>
      <c r="K69" s="43" t="s">
        <v>40</v>
      </c>
      <c r="L69" s="5">
        <v>920</v>
      </c>
      <c r="M69" s="32">
        <v>1087</v>
      </c>
      <c r="N69" s="36">
        <f t="shared" si="19"/>
        <v>5.0781968721251154</v>
      </c>
      <c r="O69" s="10"/>
    </row>
    <row r="70" spans="1:15">
      <c r="A70" s="43" t="s">
        <v>34</v>
      </c>
      <c r="B70" s="7">
        <v>1044</v>
      </c>
      <c r="C70" s="7">
        <v>1150</v>
      </c>
      <c r="D70" s="36">
        <f t="shared" ref="D70:D73" si="20">B70/(C70/6)</f>
        <v>5.4469565217391311</v>
      </c>
      <c r="F70" s="43" t="s">
        <v>33</v>
      </c>
      <c r="G70" s="5">
        <v>297</v>
      </c>
      <c r="H70" s="5">
        <v>347</v>
      </c>
      <c r="I70" s="36">
        <f t="shared" si="17"/>
        <v>5.1354466858789625</v>
      </c>
      <c r="J70" s="10"/>
      <c r="K70" s="43" t="s">
        <v>26</v>
      </c>
      <c r="L70" s="7">
        <v>1899</v>
      </c>
      <c r="M70" s="5">
        <v>1742</v>
      </c>
      <c r="N70" s="36">
        <f t="shared" si="19"/>
        <v>6.5407577497129736</v>
      </c>
      <c r="O70" s="10"/>
    </row>
    <row r="71" spans="1:15">
      <c r="A71" s="43" t="s">
        <v>37</v>
      </c>
      <c r="B71" s="5">
        <v>828</v>
      </c>
      <c r="C71" s="5">
        <v>1044</v>
      </c>
      <c r="D71" s="36">
        <f t="shared" si="20"/>
        <v>4.7586206896551726</v>
      </c>
      <c r="E71" s="13"/>
      <c r="F71" s="43" t="s">
        <v>27</v>
      </c>
      <c r="G71" s="7">
        <v>451</v>
      </c>
      <c r="H71" s="7">
        <v>574</v>
      </c>
      <c r="I71" s="36">
        <f t="shared" ref="I71:I75" si="21">G71/(H71/6)</f>
        <v>4.7142857142857144</v>
      </c>
      <c r="J71" s="10"/>
      <c r="K71" s="43" t="s">
        <v>33</v>
      </c>
      <c r="L71" s="5">
        <v>1861</v>
      </c>
      <c r="M71" s="5">
        <v>2328</v>
      </c>
      <c r="N71" s="36">
        <f t="shared" si="19"/>
        <v>4.7963917525773194</v>
      </c>
      <c r="O71" s="10"/>
    </row>
    <row r="72" spans="1:15">
      <c r="A72" s="43" t="s">
        <v>38</v>
      </c>
      <c r="B72" s="5">
        <v>2282</v>
      </c>
      <c r="C72" s="5">
        <v>2425</v>
      </c>
      <c r="D72" s="36">
        <f t="shared" si="20"/>
        <v>5.6461855670103089</v>
      </c>
      <c r="E72" s="13"/>
      <c r="F72" s="43" t="s">
        <v>34</v>
      </c>
      <c r="G72" s="7">
        <v>465</v>
      </c>
      <c r="H72" s="7">
        <v>477</v>
      </c>
      <c r="I72" s="36">
        <f t="shared" si="21"/>
        <v>5.8490566037735849</v>
      </c>
      <c r="J72" s="10"/>
      <c r="K72" s="43" t="s">
        <v>34</v>
      </c>
      <c r="L72" s="7">
        <v>545</v>
      </c>
      <c r="M72" s="7">
        <v>600</v>
      </c>
      <c r="N72" s="36">
        <f t="shared" ref="N72:N74" si="22">L72/(M72/6)</f>
        <v>5.45</v>
      </c>
      <c r="O72" s="10"/>
    </row>
    <row r="73" spans="1:15">
      <c r="A73" s="44" t="s">
        <v>21</v>
      </c>
      <c r="B73" s="40">
        <f>SUM(B67:B72)</f>
        <v>8361</v>
      </c>
      <c r="C73" s="40">
        <f>SUM(C67:C72)</f>
        <v>9843</v>
      </c>
      <c r="D73" s="37">
        <f t="shared" si="20"/>
        <v>5.0966168850960072</v>
      </c>
      <c r="E73" s="13"/>
      <c r="F73" s="43" t="s">
        <v>37</v>
      </c>
      <c r="G73" s="5">
        <v>551</v>
      </c>
      <c r="H73" s="5">
        <v>602</v>
      </c>
      <c r="I73" s="36">
        <f t="shared" si="21"/>
        <v>5.4916943521594686</v>
      </c>
      <c r="J73" s="18"/>
      <c r="K73" s="43" t="s">
        <v>37</v>
      </c>
      <c r="L73" s="5">
        <v>737</v>
      </c>
      <c r="M73" s="5">
        <v>866</v>
      </c>
      <c r="N73" s="36">
        <f t="shared" si="22"/>
        <v>5.106235565819861</v>
      </c>
      <c r="O73" s="10"/>
    </row>
    <row r="74" spans="1:15">
      <c r="E74" s="13"/>
      <c r="F74" s="43" t="s">
        <v>38</v>
      </c>
      <c r="G74" s="5">
        <v>573</v>
      </c>
      <c r="H74" s="5">
        <v>600</v>
      </c>
      <c r="I74" s="36">
        <f t="shared" si="21"/>
        <v>5.73</v>
      </c>
      <c r="J74" s="14"/>
      <c r="K74" s="44" t="s">
        <v>21</v>
      </c>
      <c r="L74" s="40">
        <f>SUM(L67:L73)</f>
        <v>8256</v>
      </c>
      <c r="M74" s="40">
        <f>SUM(M67:M73)</f>
        <v>9293</v>
      </c>
      <c r="N74" s="37">
        <f t="shared" si="22"/>
        <v>5.3304637899494249</v>
      </c>
      <c r="O74" s="10"/>
    </row>
    <row r="75" spans="1:15">
      <c r="E75" s="13"/>
      <c r="F75" s="44" t="s">
        <v>21</v>
      </c>
      <c r="G75" s="40">
        <f>SUM(G67:G74)</f>
        <v>5501</v>
      </c>
      <c r="H75" s="40">
        <f>SUM(H67:H74)</f>
        <v>5551</v>
      </c>
      <c r="I75" s="37">
        <f t="shared" si="21"/>
        <v>5.9459556836606016</v>
      </c>
      <c r="J75" s="14"/>
      <c r="O75" s="10"/>
    </row>
    <row r="76" spans="1:15">
      <c r="E76" s="13"/>
      <c r="J76" s="14"/>
      <c r="K76" s="48"/>
      <c r="L76" s="16"/>
      <c r="M76" s="10"/>
      <c r="N76" s="10"/>
      <c r="O76" s="10"/>
    </row>
    <row r="77" spans="1:15">
      <c r="A77" s="45" t="s">
        <v>20</v>
      </c>
      <c r="B77" s="8" t="s">
        <v>1</v>
      </c>
      <c r="C77" s="8" t="s">
        <v>2</v>
      </c>
      <c r="D77" s="2" t="s">
        <v>39</v>
      </c>
      <c r="E77" s="13"/>
      <c r="F77" s="3" t="s">
        <v>30</v>
      </c>
      <c r="G77" s="8" t="s">
        <v>1</v>
      </c>
      <c r="H77" s="8" t="s">
        <v>2</v>
      </c>
      <c r="I77" s="2" t="s">
        <v>39</v>
      </c>
      <c r="J77" s="35"/>
      <c r="K77" s="45" t="s">
        <v>13</v>
      </c>
      <c r="L77" s="8" t="s">
        <v>1</v>
      </c>
      <c r="M77" s="8" t="s">
        <v>2</v>
      </c>
      <c r="N77" s="2" t="s">
        <v>39</v>
      </c>
      <c r="O77" s="10"/>
    </row>
    <row r="78" spans="1:15">
      <c r="A78" s="43" t="s">
        <v>3</v>
      </c>
      <c r="B78" s="7">
        <v>451</v>
      </c>
      <c r="C78" s="7">
        <v>539</v>
      </c>
      <c r="D78" s="36">
        <f t="shared" ref="D78" si="23">B78/(C78/6)</f>
        <v>5.0204081632653068</v>
      </c>
      <c r="E78" s="13"/>
      <c r="F78" s="43" t="s">
        <v>26</v>
      </c>
      <c r="G78" s="7">
        <v>2050</v>
      </c>
      <c r="H78" s="5">
        <v>2477</v>
      </c>
      <c r="I78" s="36">
        <f t="shared" ref="I78:I79" si="24">G78/(H78/6)</f>
        <v>4.9656842955187726</v>
      </c>
      <c r="J78" s="14"/>
      <c r="K78" s="43" t="s">
        <v>3</v>
      </c>
      <c r="L78" s="7">
        <v>1110</v>
      </c>
      <c r="M78" s="7">
        <v>1170</v>
      </c>
      <c r="N78" s="36">
        <f t="shared" ref="N78:N83" si="25">L78/(M78/6)</f>
        <v>5.6923076923076925</v>
      </c>
      <c r="O78" s="10"/>
    </row>
    <row r="79" spans="1:15">
      <c r="A79" s="43" t="s">
        <v>0</v>
      </c>
      <c r="B79" s="7">
        <v>535</v>
      </c>
      <c r="C79" s="7">
        <v>565</v>
      </c>
      <c r="D79" s="36">
        <f t="shared" ref="D79" si="26">B79/(C79/6)</f>
        <v>5.6814159292035393</v>
      </c>
      <c r="E79" s="13"/>
      <c r="F79" s="43" t="s">
        <v>33</v>
      </c>
      <c r="G79" s="5">
        <v>1361</v>
      </c>
      <c r="H79" s="5">
        <v>1805</v>
      </c>
      <c r="I79" s="36">
        <f t="shared" si="24"/>
        <v>4.5240997229916902</v>
      </c>
      <c r="J79" s="14"/>
      <c r="K79" s="43" t="s">
        <v>22</v>
      </c>
      <c r="L79" s="5">
        <v>534</v>
      </c>
      <c r="M79" s="6">
        <v>574</v>
      </c>
      <c r="N79" s="36">
        <f t="shared" si="25"/>
        <v>5.5818815331010452</v>
      </c>
      <c r="O79" s="10"/>
    </row>
    <row r="80" spans="1:15">
      <c r="A80" s="49" t="s">
        <v>40</v>
      </c>
      <c r="B80" s="5">
        <v>1416</v>
      </c>
      <c r="C80" s="32">
        <v>1639</v>
      </c>
      <c r="D80" s="36">
        <f t="shared" ref="D80" si="27">B80/(C80/6)</f>
        <v>5.1836485661989018</v>
      </c>
      <c r="E80" s="13"/>
      <c r="F80" s="43" t="s">
        <v>34</v>
      </c>
      <c r="G80" s="7">
        <v>1488</v>
      </c>
      <c r="H80" s="7">
        <v>1682</v>
      </c>
      <c r="I80" s="36">
        <f t="shared" ref="I80:I83" si="28">G80/(H80/6)</f>
        <v>5.3079667063020217</v>
      </c>
      <c r="J80" s="14"/>
      <c r="K80" s="43" t="s">
        <v>0</v>
      </c>
      <c r="L80" s="7">
        <v>663</v>
      </c>
      <c r="M80" s="7">
        <v>880</v>
      </c>
      <c r="N80" s="36">
        <f t="shared" si="25"/>
        <v>4.5204545454545455</v>
      </c>
      <c r="O80" s="10"/>
    </row>
    <row r="81" spans="1:15">
      <c r="A81" s="43" t="s">
        <v>26</v>
      </c>
      <c r="B81" s="7">
        <v>443</v>
      </c>
      <c r="C81" s="5">
        <v>569</v>
      </c>
      <c r="D81" s="36">
        <f t="shared" ref="D81:D82" si="29">B81/(C81/6)</f>
        <v>4.6713532513181022</v>
      </c>
      <c r="E81" s="13"/>
      <c r="F81" s="43" t="s">
        <v>37</v>
      </c>
      <c r="G81" s="5">
        <v>1516</v>
      </c>
      <c r="H81" s="5">
        <v>1784</v>
      </c>
      <c r="I81" s="36">
        <f t="shared" si="28"/>
        <v>5.0986547085201801</v>
      </c>
      <c r="J81" s="29"/>
      <c r="K81" s="43" t="s">
        <v>40</v>
      </c>
      <c r="L81" s="5">
        <v>1060</v>
      </c>
      <c r="M81" s="33">
        <v>1262</v>
      </c>
      <c r="N81" s="36">
        <f t="shared" si="25"/>
        <v>5.0396196513470679</v>
      </c>
      <c r="O81" s="10"/>
    </row>
    <row r="82" spans="1:15">
      <c r="A82" s="43" t="s">
        <v>33</v>
      </c>
      <c r="B82" s="5">
        <v>1016</v>
      </c>
      <c r="C82" s="5">
        <v>1064</v>
      </c>
      <c r="D82" s="36">
        <f t="shared" si="29"/>
        <v>5.7293233082706765</v>
      </c>
      <c r="E82" s="13"/>
      <c r="F82" s="43" t="s">
        <v>38</v>
      </c>
      <c r="G82" s="5">
        <v>999</v>
      </c>
      <c r="H82" s="5">
        <v>1162</v>
      </c>
      <c r="I82" s="36">
        <f t="shared" si="28"/>
        <v>5.1583476764199654</v>
      </c>
      <c r="J82" s="14"/>
      <c r="K82" s="43" t="s">
        <v>26</v>
      </c>
      <c r="L82" s="7">
        <v>570</v>
      </c>
      <c r="M82" s="5">
        <v>589</v>
      </c>
      <c r="N82" s="36">
        <f t="shared" si="25"/>
        <v>5.8064516129032251</v>
      </c>
      <c r="O82" s="10"/>
    </row>
    <row r="83" spans="1:15">
      <c r="A83" s="43" t="s">
        <v>27</v>
      </c>
      <c r="B83" s="7">
        <v>658</v>
      </c>
      <c r="C83" s="7">
        <v>779</v>
      </c>
      <c r="D83" s="36">
        <f t="shared" ref="D83:D87" si="30">B83/(C83/6)</f>
        <v>5.0680359435173292</v>
      </c>
      <c r="E83" s="13"/>
      <c r="F83" s="44" t="s">
        <v>21</v>
      </c>
      <c r="G83" s="40">
        <f>SUM(G78:G82)</f>
        <v>7414</v>
      </c>
      <c r="H83" s="40">
        <f>SUM(H78:H82)</f>
        <v>8910</v>
      </c>
      <c r="I83" s="37">
        <f t="shared" si="28"/>
        <v>4.9925925925925929</v>
      </c>
      <c r="J83" s="14"/>
      <c r="K83" s="43" t="s">
        <v>33</v>
      </c>
      <c r="L83" s="5">
        <v>742</v>
      </c>
      <c r="M83" s="5">
        <v>716</v>
      </c>
      <c r="N83" s="36">
        <f t="shared" si="25"/>
        <v>6.2178770949720672</v>
      </c>
      <c r="O83" s="10"/>
    </row>
    <row r="84" spans="1:15">
      <c r="A84" s="43" t="s">
        <v>34</v>
      </c>
      <c r="B84" s="7">
        <v>368</v>
      </c>
      <c r="C84" s="7">
        <v>444</v>
      </c>
      <c r="D84" s="36">
        <f t="shared" si="30"/>
        <v>4.9729729729729728</v>
      </c>
      <c r="E84" s="13"/>
      <c r="J84" s="18"/>
      <c r="K84" s="43" t="s">
        <v>27</v>
      </c>
      <c r="L84" s="7">
        <v>2104</v>
      </c>
      <c r="M84" s="7">
        <v>2170</v>
      </c>
      <c r="N84" s="36">
        <f t="shared" ref="N84:N88" si="31">L84/(M84/6)</f>
        <v>5.8175115207373267</v>
      </c>
      <c r="O84" s="10"/>
    </row>
    <row r="85" spans="1:15">
      <c r="A85" s="43" t="s">
        <v>37</v>
      </c>
      <c r="B85" s="5">
        <v>1183</v>
      </c>
      <c r="C85" s="5">
        <v>1096</v>
      </c>
      <c r="D85" s="36">
        <f t="shared" si="30"/>
        <v>6.476277372262774</v>
      </c>
      <c r="E85" s="13"/>
      <c r="F85" s="26"/>
      <c r="G85" s="26"/>
      <c r="H85" s="26"/>
      <c r="I85" s="10"/>
      <c r="J85" s="10"/>
      <c r="K85" s="43" t="s">
        <v>34</v>
      </c>
      <c r="L85" s="5">
        <v>1299</v>
      </c>
      <c r="M85" s="5">
        <v>1102</v>
      </c>
      <c r="N85" s="36">
        <f t="shared" si="31"/>
        <v>7.0725952813067154</v>
      </c>
      <c r="O85" s="10"/>
    </row>
    <row r="86" spans="1:15">
      <c r="A86" s="43" t="s">
        <v>38</v>
      </c>
      <c r="B86" s="5">
        <v>1635</v>
      </c>
      <c r="C86" s="5">
        <v>1732</v>
      </c>
      <c r="D86" s="36">
        <f t="shared" si="30"/>
        <v>5.6639722863741335</v>
      </c>
      <c r="E86" s="13"/>
      <c r="F86" s="27">
        <v>9</v>
      </c>
      <c r="G86" s="25"/>
      <c r="H86" s="25"/>
      <c r="I86" s="19"/>
      <c r="J86" s="25"/>
      <c r="K86" s="43" t="s">
        <v>37</v>
      </c>
      <c r="L86" s="5">
        <v>1676</v>
      </c>
      <c r="M86" s="5">
        <v>1606</v>
      </c>
      <c r="N86" s="36">
        <f t="shared" si="31"/>
        <v>6.2615193026151923</v>
      </c>
      <c r="O86" s="10"/>
    </row>
    <row r="87" spans="1:15">
      <c r="A87" s="44" t="s">
        <v>21</v>
      </c>
      <c r="B87" s="40">
        <f>SUM(B78:B86)</f>
        <v>7705</v>
      </c>
      <c r="C87" s="40">
        <f>SUM(C78:C86)</f>
        <v>8427</v>
      </c>
      <c r="D87" s="37">
        <f t="shared" si="30"/>
        <v>5.4859380562477753</v>
      </c>
      <c r="H87" s="13"/>
      <c r="I87" s="10"/>
      <c r="J87" s="10"/>
      <c r="K87" s="43" t="s">
        <v>38</v>
      </c>
      <c r="L87" s="5">
        <v>1859</v>
      </c>
      <c r="M87" s="5">
        <v>2014</v>
      </c>
      <c r="N87" s="36">
        <f t="shared" si="31"/>
        <v>5.5382323733862959</v>
      </c>
      <c r="O87" s="10"/>
    </row>
    <row r="88" spans="1:15">
      <c r="K88" s="44" t="s">
        <v>21</v>
      </c>
      <c r="L88" s="40">
        <f>SUM(L78:L87)</f>
        <v>11617</v>
      </c>
      <c r="M88" s="40">
        <f>SUM(M78:M87)</f>
        <v>12083</v>
      </c>
      <c r="N88" s="37">
        <f t="shared" si="31"/>
        <v>5.7686005131176037</v>
      </c>
    </row>
    <row r="89" spans="1:15">
      <c r="A89" s="51" t="s">
        <v>25</v>
      </c>
      <c r="B89" s="8" t="s">
        <v>1</v>
      </c>
      <c r="C89" s="8" t="s">
        <v>2</v>
      </c>
      <c r="D89" s="2" t="s">
        <v>39</v>
      </c>
      <c r="F89" s="45" t="s">
        <v>9</v>
      </c>
      <c r="G89" s="8" t="s">
        <v>1</v>
      </c>
      <c r="H89" s="8" t="s">
        <v>2</v>
      </c>
      <c r="I89" s="2" t="s">
        <v>39</v>
      </c>
    </row>
    <row r="90" spans="1:15">
      <c r="A90" s="43" t="s">
        <v>40</v>
      </c>
      <c r="B90" s="5">
        <v>752</v>
      </c>
      <c r="C90" s="7">
        <v>885</v>
      </c>
      <c r="D90" s="36">
        <f t="shared" ref="D90:D91" si="32">B90/(C90/6)</f>
        <v>5.0983050847457623</v>
      </c>
      <c r="F90" s="43" t="s">
        <v>3</v>
      </c>
      <c r="G90" s="7">
        <v>510</v>
      </c>
      <c r="H90" s="7">
        <v>583</v>
      </c>
      <c r="I90" s="36">
        <f t="shared" ref="I90:I93" si="33">G90/(H90/6)</f>
        <v>5.2487135506003426</v>
      </c>
    </row>
    <row r="91" spans="1:15">
      <c r="A91" s="43" t="s">
        <v>26</v>
      </c>
      <c r="B91" s="7">
        <v>1126</v>
      </c>
      <c r="C91" s="5">
        <v>1099</v>
      </c>
      <c r="D91" s="36">
        <f t="shared" si="32"/>
        <v>6.1474067333939946</v>
      </c>
      <c r="F91" s="43" t="s">
        <v>22</v>
      </c>
      <c r="G91" s="5">
        <v>511</v>
      </c>
      <c r="H91" s="6">
        <v>598</v>
      </c>
      <c r="I91" s="36">
        <f t="shared" si="33"/>
        <v>5.127090301003344</v>
      </c>
      <c r="K91">
        <v>10</v>
      </c>
    </row>
    <row r="92" spans="1:15">
      <c r="A92" s="43" t="s">
        <v>33</v>
      </c>
      <c r="B92" s="5">
        <v>465</v>
      </c>
      <c r="C92" s="5">
        <v>596</v>
      </c>
      <c r="D92" s="36">
        <f t="shared" ref="D92:D95" si="34">B92/(C92/6)</f>
        <v>4.6812080536912752</v>
      </c>
      <c r="F92" s="43" t="s">
        <v>0</v>
      </c>
      <c r="G92" s="7">
        <v>587</v>
      </c>
      <c r="H92" s="7">
        <v>596</v>
      </c>
      <c r="I92" s="36">
        <f t="shared" si="33"/>
        <v>5.9093959731543624</v>
      </c>
    </row>
    <row r="93" spans="1:15">
      <c r="A93" s="43" t="s">
        <v>27</v>
      </c>
      <c r="B93" s="7">
        <v>1441</v>
      </c>
      <c r="C93" s="7">
        <v>1714</v>
      </c>
      <c r="D93" s="36">
        <f t="shared" si="34"/>
        <v>5.0443407234539084</v>
      </c>
      <c r="F93" s="43" t="s">
        <v>40</v>
      </c>
      <c r="G93" s="5">
        <v>1527</v>
      </c>
      <c r="H93" s="32">
        <v>1734</v>
      </c>
      <c r="I93" s="36">
        <f t="shared" si="33"/>
        <v>5.2837370242214536</v>
      </c>
    </row>
    <row r="94" spans="1:15">
      <c r="A94" s="43" t="s">
        <v>34</v>
      </c>
      <c r="B94" s="7">
        <v>506</v>
      </c>
      <c r="C94" s="7">
        <v>599</v>
      </c>
      <c r="D94" s="36">
        <f t="shared" si="34"/>
        <v>5.0684474123539234</v>
      </c>
      <c r="F94" s="43" t="s">
        <v>27</v>
      </c>
      <c r="G94" s="7">
        <v>604</v>
      </c>
      <c r="H94" s="7">
        <v>719</v>
      </c>
      <c r="I94" s="36">
        <f t="shared" ref="I94" si="35">G94/(H94/6)</f>
        <v>5.0403337969401951</v>
      </c>
    </row>
    <row r="95" spans="1:15">
      <c r="A95" s="44" t="s">
        <v>21</v>
      </c>
      <c r="B95" s="40">
        <f>SUM(B90:B94)</f>
        <v>4290</v>
      </c>
      <c r="C95" s="40">
        <f>SUM(C90:C94)</f>
        <v>4893</v>
      </c>
      <c r="D95" s="37">
        <f t="shared" si="34"/>
        <v>5.2605763335377071</v>
      </c>
      <c r="F95" s="43" t="s">
        <v>37</v>
      </c>
      <c r="G95" s="5">
        <v>1382</v>
      </c>
      <c r="H95" s="5">
        <v>1364</v>
      </c>
      <c r="I95" s="36">
        <f t="shared" ref="I95:I97" si="36">G95/(H95/6)</f>
        <v>6.0791788856304985</v>
      </c>
    </row>
    <row r="96" spans="1:15">
      <c r="F96" s="43" t="s">
        <v>38</v>
      </c>
      <c r="G96" s="5">
        <v>443</v>
      </c>
      <c r="H96" s="5">
        <v>585</v>
      </c>
      <c r="I96" s="36">
        <f t="shared" si="36"/>
        <v>4.5435897435897434</v>
      </c>
    </row>
    <row r="97" spans="6:9">
      <c r="F97" s="44" t="s">
        <v>21</v>
      </c>
      <c r="G97" s="40">
        <f>SUM(G90:G96)</f>
        <v>5564</v>
      </c>
      <c r="H97" s="40">
        <f>SUM(H90:H96)</f>
        <v>6179</v>
      </c>
      <c r="I97" s="37">
        <f t="shared" si="36"/>
        <v>5.4028159896423373</v>
      </c>
    </row>
  </sheetData>
  <sortState ref="P53:Q61">
    <sortCondition descending="1" ref="Q53:Q61"/>
  </sortState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2018-05-08T05:41:13Z</cp:lastPrinted>
  <dcterms:created xsi:type="dcterms:W3CDTF">2018-05-08T00:56:25Z</dcterms:created>
  <dcterms:modified xsi:type="dcterms:W3CDTF">2018-05-10T00:01:21Z</dcterms:modified>
</cp:coreProperties>
</file>