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69" i="1"/>
  <c r="M68"/>
  <c r="M67"/>
  <c r="M66"/>
  <c r="M65"/>
  <c r="M64"/>
  <c r="M63"/>
  <c r="M62"/>
  <c r="H62" l="1"/>
  <c r="G62"/>
  <c r="AC40"/>
  <c r="AC36"/>
  <c r="L59"/>
  <c r="M59" s="1"/>
  <c r="H49"/>
  <c r="G49"/>
  <c r="AC8"/>
  <c r="M58"/>
  <c r="M57"/>
  <c r="M56"/>
  <c r="M55"/>
  <c r="M54"/>
  <c r="M53"/>
  <c r="M52"/>
  <c r="M51"/>
  <c r="M50"/>
  <c r="M49"/>
  <c r="M48"/>
  <c r="D4" l="1"/>
  <c r="E59"/>
  <c r="D59"/>
  <c r="C59"/>
  <c r="B59"/>
  <c r="H58"/>
  <c r="G58"/>
  <c r="H57"/>
  <c r="G57"/>
  <c r="H56"/>
  <c r="G56"/>
  <c r="H55"/>
  <c r="G55"/>
  <c r="H54"/>
  <c r="G54"/>
  <c r="H53"/>
  <c r="G53"/>
  <c r="H52"/>
  <c r="G52"/>
  <c r="H51"/>
  <c r="G51"/>
  <c r="H50"/>
  <c r="G50"/>
  <c r="H48"/>
  <c r="G48"/>
  <c r="AC44"/>
  <c r="AC32"/>
  <c r="AC28"/>
  <c r="AC24"/>
  <c r="AC20"/>
  <c r="AC16"/>
  <c r="AC12"/>
  <c r="AC4"/>
  <c r="H59" l="1"/>
  <c r="G59"/>
</calcChain>
</file>

<file path=xl/sharedStrings.xml><?xml version="1.0" encoding="utf-8"?>
<sst xmlns="http://schemas.openxmlformats.org/spreadsheetml/2006/main" count="314" uniqueCount="129">
  <si>
    <t>Team</t>
  </si>
  <si>
    <t>Scores</t>
  </si>
  <si>
    <t>Overs</t>
  </si>
  <si>
    <t>Cent</t>
  </si>
  <si>
    <t>Runs</t>
  </si>
  <si>
    <t>R/R</t>
  </si>
  <si>
    <t>R1</t>
  </si>
  <si>
    <t>R2</t>
  </si>
  <si>
    <t>R3</t>
  </si>
  <si>
    <t>R4</t>
  </si>
  <si>
    <t>BWU</t>
  </si>
  <si>
    <t>CC</t>
  </si>
  <si>
    <t>Syd</t>
  </si>
  <si>
    <t>OBC</t>
  </si>
  <si>
    <t>LPW</t>
  </si>
  <si>
    <t>R</t>
  </si>
  <si>
    <t>StA</t>
  </si>
  <si>
    <t>MH</t>
  </si>
  <si>
    <t>U20</t>
  </si>
  <si>
    <t>R5</t>
  </si>
  <si>
    <t>ES</t>
  </si>
  <si>
    <t>R6</t>
  </si>
  <si>
    <t>R7</t>
  </si>
  <si>
    <t>R8</t>
  </si>
  <si>
    <t>R9</t>
  </si>
  <si>
    <t>C</t>
  </si>
  <si>
    <t>SF</t>
  </si>
  <si>
    <t>F</t>
  </si>
  <si>
    <t>Analysis</t>
  </si>
  <si>
    <t>200+</t>
  </si>
  <si>
    <t>100-</t>
  </si>
  <si>
    <t>Inns</t>
  </si>
  <si>
    <t>Over 200 as %</t>
  </si>
  <si>
    <t>Under 100 as a %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</si>
  <si>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</si>
  <si>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</si>
  <si>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</si>
  <si>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</si>
  <si>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</si>
  <si>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</si>
  <si>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</si>
  <si>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</si>
  <si>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SF+3</t>
  </si>
  <si>
    <t>93/94</t>
  </si>
  <si>
    <t>94/95</t>
  </si>
  <si>
    <t>Total</t>
  </si>
  <si>
    <t>95/96</t>
  </si>
  <si>
    <t>96/97</t>
  </si>
  <si>
    <t>97/98</t>
  </si>
  <si>
    <t>13/14</t>
  </si>
  <si>
    <t>98/99</t>
  </si>
  <si>
    <t>12/13</t>
  </si>
  <si>
    <t>99/00</t>
  </si>
  <si>
    <t>11/12</t>
  </si>
  <si>
    <t>00/01</t>
  </si>
  <si>
    <t>10/11</t>
  </si>
  <si>
    <t>2.41</t>
  </si>
  <si>
    <t>01/02</t>
  </si>
  <si>
    <t>09/10</t>
  </si>
  <si>
    <t>02/03</t>
  </si>
  <si>
    <t>08/09</t>
  </si>
  <si>
    <t>25</t>
  </si>
  <si>
    <t>5</t>
  </si>
  <si>
    <t>70</t>
  </si>
  <si>
    <t>35.71</t>
  </si>
  <si>
    <t>7.14</t>
  </si>
  <si>
    <t>3060.4</t>
  </si>
  <si>
    <t>12186</t>
  </si>
  <si>
    <t>03/04</t>
  </si>
  <si>
    <t>07/08</t>
  </si>
  <si>
    <t>26</t>
  </si>
  <si>
    <t>4</t>
  </si>
  <si>
    <t>68</t>
  </si>
  <si>
    <t>38.24</t>
  </si>
  <si>
    <t>5.88</t>
  </si>
  <si>
    <t>04/05</t>
  </si>
  <si>
    <t>06/07</t>
  </si>
  <si>
    <t>6</t>
  </si>
  <si>
    <t>67</t>
  </si>
  <si>
    <t>05/06</t>
  </si>
  <si>
    <t>179/9</t>
  </si>
  <si>
    <t>246/6</t>
  </si>
  <si>
    <t>278/8</t>
  </si>
  <si>
    <t>135/1</t>
  </si>
  <si>
    <t>183/7</t>
  </si>
  <si>
    <t>14/15</t>
  </si>
  <si>
    <t>210/3</t>
  </si>
  <si>
    <t>209</t>
  </si>
  <si>
    <t>177/7</t>
  </si>
  <si>
    <t>178/5</t>
  </si>
  <si>
    <t>237/8</t>
  </si>
  <si>
    <t>233/8</t>
  </si>
  <si>
    <t>146/9</t>
  </si>
  <si>
    <t>150/2</t>
  </si>
  <si>
    <t>247/9</t>
  </si>
  <si>
    <t>122/5</t>
  </si>
  <si>
    <t>St A</t>
  </si>
  <si>
    <t>213/4</t>
  </si>
  <si>
    <t>235/7</t>
  </si>
  <si>
    <t>255/4</t>
  </si>
  <si>
    <t>190/9</t>
  </si>
  <si>
    <t>191/9</t>
  </si>
  <si>
    <t>252/8</t>
  </si>
  <si>
    <t>180/9</t>
  </si>
  <si>
    <t>82/9</t>
  </si>
  <si>
    <t>206/8</t>
  </si>
  <si>
    <t>236/3</t>
  </si>
  <si>
    <t>73/5</t>
  </si>
  <si>
    <t>205/8</t>
  </si>
  <si>
    <t>195/5</t>
  </si>
  <si>
    <t>222/8</t>
  </si>
  <si>
    <t>223/9</t>
  </si>
  <si>
    <t>224/7</t>
  </si>
  <si>
    <t>167/6</t>
  </si>
  <si>
    <t>300/7</t>
  </si>
  <si>
    <t>206/7</t>
  </si>
  <si>
    <t>248/5</t>
  </si>
  <si>
    <t>263/5</t>
  </si>
  <si>
    <t>109/3</t>
  </si>
  <si>
    <t>186/6</t>
  </si>
  <si>
    <t>155/7</t>
  </si>
  <si>
    <t>207/6</t>
  </si>
  <si>
    <t>241/8</t>
  </si>
  <si>
    <t>87/1</t>
  </si>
  <si>
    <t>179/2</t>
  </si>
  <si>
    <t>193/9</t>
  </si>
  <si>
    <t>207/8</t>
  </si>
  <si>
    <t>61/2</t>
  </si>
  <si>
    <t>96/3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</si>
</sst>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/>
    <xf numFmtId="2" fontId="5" fillId="0" borderId="0" xfId="0" applyNumberFormat="1" applyFont="1" applyAlignment="1">
      <alignment horizontal="center"/>
    </xf>
    <xf numFmtId="0" fontId="6" fillId="0" borderId="0" xfId="0" applyFont="1"/>
    <xf numFmtId="2" fontId="2" fillId="0" borderId="0" xfId="0" applyNumberFormat="1" applyFont="1" applyAlignment="1">
      <alignment horizontal="center"/>
    </xf>
    <xf numFmtId="49" fontId="5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2" fontId="3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/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2"/>
  <sheetViews>
    <sheetView tabSelected="1" topLeftCell="A47" workbookViewId="0">
      <selection activeCell="M62" sqref="M62"/>
    </sheetView>
  </sheetViews>
  <sheetFormatPr defaultRowHeight="14.4"/>
  <cols>
    <col min="1" max="1" width="6" customWidth="1"/>
    <col min="2" max="2" width="5.33203125" customWidth="1"/>
    <col min="3" max="3" width="6.44140625" customWidth="1"/>
    <col min="4" max="4" width="5.88671875" customWidth="1"/>
    <col min="5" max="5" width="4" customWidth="1"/>
    <col min="6" max="6" width="2" customWidth="1"/>
    <col min="7" max="7" width="6.109375" customWidth="1"/>
    <col min="8" max="8" width="6.44140625" customWidth="1"/>
    <col min="9" max="9" width="6.88671875" customWidth="1"/>
    <col min="10" max="10" width="4.77734375" customWidth="1"/>
    <col min="11" max="11" width="1.5546875" customWidth="1"/>
    <col min="12" max="12" width="7.109375" customWidth="1"/>
    <col min="13" max="13" width="6.88671875" customWidth="1"/>
    <col min="14" max="14" width="5.21875" customWidth="1"/>
    <col min="15" max="15" width="5.6640625" customWidth="1"/>
    <col min="16" max="16" width="1.77734375" customWidth="1"/>
    <col min="17" max="17" width="6.109375" customWidth="1"/>
    <col min="18" max="18" width="7.5546875" customWidth="1"/>
    <col min="19" max="19" width="6.5546875" customWidth="1"/>
    <col min="20" max="20" width="5.44140625" customWidth="1"/>
    <col min="21" max="21" width="1.21875" customWidth="1"/>
    <col min="22" max="22" width="6.44140625" customWidth="1"/>
    <col min="23" max="24" width="6.88671875" customWidth="1"/>
    <col min="25" max="25" width="6.33203125" customWidth="1"/>
    <col min="26" max="26" width="1.77734375" customWidth="1"/>
    <col min="27" max="27" width="6" customWidth="1"/>
    <col min="28" max="28" width="6.6640625" customWidth="1"/>
  </cols>
  <sheetData>
    <row r="1" spans="1:29">
      <c r="A1" s="9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/>
      <c r="L1" s="1" t="s">
        <v>0</v>
      </c>
      <c r="M1" s="1" t="s">
        <v>1</v>
      </c>
      <c r="N1" s="1" t="s">
        <v>2</v>
      </c>
      <c r="O1" s="1" t="s">
        <v>3</v>
      </c>
      <c r="P1" s="1"/>
      <c r="Q1" s="1" t="s">
        <v>0</v>
      </c>
      <c r="R1" s="1" t="s">
        <v>1</v>
      </c>
      <c r="S1" s="1" t="s">
        <v>2</v>
      </c>
      <c r="T1" s="1" t="s">
        <v>3</v>
      </c>
      <c r="U1" s="1"/>
      <c r="V1" s="1" t="s">
        <v>0</v>
      </c>
      <c r="W1" s="1" t="s">
        <v>1</v>
      </c>
      <c r="X1" s="1" t="s">
        <v>2</v>
      </c>
      <c r="Y1" s="1" t="s">
        <v>3</v>
      </c>
      <c r="Z1" s="1"/>
      <c r="AA1" s="1" t="s">
        <v>4</v>
      </c>
      <c r="AB1" s="1" t="s">
        <v>2</v>
      </c>
      <c r="AC1" s="1" t="s">
        <v>5</v>
      </c>
    </row>
    <row r="2" spans="1:29">
      <c r="A2" s="1" t="s">
        <v>6</v>
      </c>
      <c r="B2" s="9" t="s">
        <v>11</v>
      </c>
      <c r="C2" s="3" t="s">
        <v>80</v>
      </c>
      <c r="D2" s="29">
        <v>50</v>
      </c>
      <c r="E2" s="30"/>
      <c r="F2" s="30"/>
      <c r="G2" s="30" t="s">
        <v>13</v>
      </c>
      <c r="H2" s="29" t="s">
        <v>82</v>
      </c>
      <c r="I2" s="29">
        <v>50</v>
      </c>
      <c r="J2" s="30"/>
      <c r="K2" s="30"/>
      <c r="L2" s="30" t="s">
        <v>17</v>
      </c>
      <c r="M2" s="29">
        <v>134</v>
      </c>
      <c r="N2" s="29">
        <v>43</v>
      </c>
      <c r="O2" s="30"/>
      <c r="P2" s="30"/>
      <c r="Q2" s="30" t="s">
        <v>12</v>
      </c>
      <c r="R2" s="29">
        <v>182</v>
      </c>
      <c r="S2" s="29">
        <v>43.5</v>
      </c>
      <c r="T2" s="30"/>
      <c r="U2" s="30"/>
      <c r="V2" s="30" t="s">
        <v>18</v>
      </c>
      <c r="W2" s="29">
        <v>168</v>
      </c>
      <c r="X2" s="29">
        <v>49.1</v>
      </c>
      <c r="Y2" s="9"/>
      <c r="Z2" s="9"/>
      <c r="AA2" s="9"/>
      <c r="AB2" s="9"/>
      <c r="AC2" s="9"/>
    </row>
    <row r="3" spans="1:29">
      <c r="A3" s="1"/>
      <c r="B3" s="9" t="s">
        <v>14</v>
      </c>
      <c r="C3" s="3">
        <v>157</v>
      </c>
      <c r="D3" s="29">
        <v>48.2</v>
      </c>
      <c r="E3" s="30"/>
      <c r="F3" s="30"/>
      <c r="G3" s="30" t="s">
        <v>15</v>
      </c>
      <c r="H3" s="29" t="s">
        <v>81</v>
      </c>
      <c r="I3" s="29">
        <v>45.3</v>
      </c>
      <c r="J3" s="30"/>
      <c r="K3" s="30"/>
      <c r="L3" s="30" t="s">
        <v>16</v>
      </c>
      <c r="M3" s="29" t="s">
        <v>83</v>
      </c>
      <c r="N3" s="29">
        <v>31.2</v>
      </c>
      <c r="O3" s="30"/>
      <c r="P3" s="30"/>
      <c r="Q3" s="30" t="s">
        <v>20</v>
      </c>
      <c r="R3" s="29" t="s">
        <v>84</v>
      </c>
      <c r="S3" s="29">
        <v>24.3</v>
      </c>
      <c r="T3" s="30"/>
      <c r="U3" s="30"/>
      <c r="V3" s="30" t="s">
        <v>10</v>
      </c>
      <c r="W3" s="29">
        <v>90</v>
      </c>
      <c r="X3" s="29">
        <v>17.5</v>
      </c>
      <c r="Y3" s="9"/>
      <c r="Z3" s="9"/>
      <c r="AA3" s="9"/>
      <c r="AB3" s="9"/>
      <c r="AC3" s="9"/>
    </row>
    <row r="4" spans="1:29">
      <c r="A4" s="1"/>
      <c r="B4" s="9"/>
      <c r="C4" s="3">
        <v>336</v>
      </c>
      <c r="D4" s="4">
        <f>SUM(D2:D3)</f>
        <v>98.2</v>
      </c>
      <c r="E4" s="9"/>
      <c r="F4" s="9"/>
      <c r="G4" s="9"/>
      <c r="H4" s="3">
        <v>524</v>
      </c>
      <c r="I4" s="4">
        <v>95.3</v>
      </c>
      <c r="J4" s="9"/>
      <c r="K4" s="9"/>
      <c r="L4" s="9"/>
      <c r="M4" s="3">
        <v>269</v>
      </c>
      <c r="N4" s="4">
        <v>74.2</v>
      </c>
      <c r="O4" s="9"/>
      <c r="P4" s="9"/>
      <c r="Q4" s="9"/>
      <c r="R4" s="3">
        <v>365</v>
      </c>
      <c r="S4" s="4">
        <v>68.2</v>
      </c>
      <c r="T4" s="9"/>
      <c r="U4" s="9"/>
      <c r="V4" s="9"/>
      <c r="W4" s="3">
        <v>258</v>
      </c>
      <c r="X4" s="4">
        <v>67</v>
      </c>
      <c r="Y4" s="9"/>
      <c r="Z4" s="9"/>
      <c r="AA4" s="3">
        <v>1752</v>
      </c>
      <c r="AB4" s="3">
        <v>403.3</v>
      </c>
      <c r="AC4" s="31">
        <f>AA4/AB4</f>
        <v>4.344160674435904</v>
      </c>
    </row>
    <row r="5" spans="1:29">
      <c r="A5" s="1"/>
      <c r="B5" s="9"/>
      <c r="C5" s="3"/>
      <c r="D5" s="4"/>
      <c r="E5" s="9"/>
      <c r="F5" s="9"/>
      <c r="G5" s="9"/>
      <c r="H5" s="3"/>
      <c r="I5" s="4"/>
      <c r="J5" s="9"/>
      <c r="K5" s="9"/>
      <c r="L5" s="9"/>
      <c r="M5" s="3"/>
      <c r="N5" s="4"/>
      <c r="O5" s="9"/>
      <c r="P5" s="9"/>
      <c r="Q5" s="9"/>
      <c r="R5" s="3"/>
      <c r="S5" s="4"/>
      <c r="T5" s="9"/>
      <c r="U5" s="9"/>
      <c r="V5" s="9"/>
      <c r="W5" s="3"/>
      <c r="X5" s="4"/>
      <c r="Y5" s="9"/>
      <c r="Z5" s="9"/>
      <c r="AA5" s="3"/>
      <c r="AB5" s="3"/>
      <c r="AC5" s="31"/>
    </row>
    <row r="6" spans="1:29">
      <c r="A6" s="1" t="s">
        <v>7</v>
      </c>
      <c r="B6" s="9" t="s">
        <v>20</v>
      </c>
      <c r="C6" s="32" t="s">
        <v>87</v>
      </c>
      <c r="D6" s="3">
        <v>48.1</v>
      </c>
      <c r="E6" s="9"/>
      <c r="F6" s="9"/>
      <c r="G6" s="9" t="s">
        <v>17</v>
      </c>
      <c r="H6" s="3" t="s">
        <v>88</v>
      </c>
      <c r="I6" s="3">
        <v>30</v>
      </c>
      <c r="J6" s="9"/>
      <c r="K6" s="9"/>
      <c r="L6" s="9" t="s">
        <v>16</v>
      </c>
      <c r="M6" s="3" t="s">
        <v>90</v>
      </c>
      <c r="N6" s="3">
        <v>50</v>
      </c>
      <c r="O6" s="9"/>
      <c r="P6" s="9"/>
      <c r="Q6" s="9" t="s">
        <v>10</v>
      </c>
      <c r="R6" s="3" t="s">
        <v>92</v>
      </c>
      <c r="S6" s="3">
        <v>50</v>
      </c>
      <c r="T6" s="9"/>
      <c r="U6" s="9"/>
      <c r="V6" s="9" t="s">
        <v>18</v>
      </c>
      <c r="W6" s="3" t="s">
        <v>94</v>
      </c>
      <c r="X6" s="3">
        <v>50</v>
      </c>
      <c r="Y6" s="9"/>
      <c r="Z6" s="9"/>
      <c r="AA6" s="3"/>
      <c r="AB6" s="3"/>
      <c r="AC6" s="9"/>
    </row>
    <row r="7" spans="1:29">
      <c r="A7" s="1"/>
      <c r="B7" s="9" t="s">
        <v>11</v>
      </c>
      <c r="C7" s="11" t="s">
        <v>86</v>
      </c>
      <c r="D7" s="3">
        <v>40</v>
      </c>
      <c r="E7" s="9"/>
      <c r="F7" s="9"/>
      <c r="G7" s="9" t="s">
        <v>12</v>
      </c>
      <c r="H7" s="3" t="s">
        <v>89</v>
      </c>
      <c r="I7" s="3">
        <v>28</v>
      </c>
      <c r="J7" s="9"/>
      <c r="K7" s="9"/>
      <c r="L7" s="9" t="s">
        <v>13</v>
      </c>
      <c r="M7" s="3" t="s">
        <v>91</v>
      </c>
      <c r="N7" s="3">
        <v>50</v>
      </c>
      <c r="O7" s="9"/>
      <c r="P7" s="9"/>
      <c r="Q7" s="9" t="s">
        <v>14</v>
      </c>
      <c r="R7" s="3" t="s">
        <v>93</v>
      </c>
      <c r="S7" s="3">
        <v>34.1</v>
      </c>
      <c r="T7" s="9"/>
      <c r="U7" s="9"/>
      <c r="V7" s="9" t="s">
        <v>15</v>
      </c>
      <c r="W7" s="3">
        <v>179</v>
      </c>
      <c r="X7" s="3">
        <v>43.3</v>
      </c>
      <c r="Y7" s="9"/>
      <c r="Z7" s="9"/>
      <c r="AA7" s="3"/>
      <c r="AB7" s="3"/>
      <c r="AC7" s="9"/>
    </row>
    <row r="8" spans="1:29">
      <c r="A8" s="1"/>
      <c r="B8" s="9"/>
      <c r="C8" s="9">
        <v>419</v>
      </c>
      <c r="D8" s="4">
        <v>88.1</v>
      </c>
      <c r="E8" s="9"/>
      <c r="F8" s="9"/>
      <c r="G8" s="9"/>
      <c r="H8" s="12">
        <v>355</v>
      </c>
      <c r="I8" s="4">
        <v>58</v>
      </c>
      <c r="J8" s="9"/>
      <c r="K8" s="9"/>
      <c r="L8" s="9"/>
      <c r="M8" s="12">
        <v>470</v>
      </c>
      <c r="N8" s="4">
        <v>100</v>
      </c>
      <c r="O8" s="13"/>
      <c r="P8" s="13"/>
      <c r="Q8" s="13"/>
      <c r="R8" s="12">
        <v>296</v>
      </c>
      <c r="S8" s="4">
        <v>84.1</v>
      </c>
      <c r="T8" s="6"/>
      <c r="U8" s="6"/>
      <c r="V8" s="6"/>
      <c r="W8" s="12">
        <v>426</v>
      </c>
      <c r="X8" s="4">
        <v>93.3</v>
      </c>
      <c r="Y8" s="9"/>
      <c r="Z8" s="9"/>
      <c r="AA8" s="3">
        <v>1966</v>
      </c>
      <c r="AB8" s="3">
        <v>423.5</v>
      </c>
      <c r="AC8" s="31">
        <f>AA8/AB8</f>
        <v>4.6422668240850058</v>
      </c>
    </row>
    <row r="9" spans="1:29">
      <c r="A9" s="1"/>
      <c r="B9" s="9"/>
      <c r="C9" s="5"/>
      <c r="D9" s="3"/>
      <c r="E9" s="9"/>
      <c r="F9" s="9"/>
      <c r="G9" s="9"/>
      <c r="H9" s="4"/>
      <c r="I9" s="3"/>
      <c r="J9" s="9"/>
      <c r="K9" s="9"/>
      <c r="L9" s="9"/>
      <c r="M9" s="4"/>
      <c r="N9" s="4"/>
      <c r="O9" s="6"/>
      <c r="P9" s="6"/>
      <c r="Q9" s="6"/>
      <c r="R9" s="4"/>
      <c r="S9" s="4"/>
      <c r="T9" s="6"/>
      <c r="U9" s="6"/>
      <c r="V9" s="6"/>
      <c r="W9" s="4"/>
      <c r="X9" s="3"/>
      <c r="Y9" s="9"/>
      <c r="Z9" s="9"/>
      <c r="AA9" s="3"/>
      <c r="AB9" s="3"/>
      <c r="AC9" s="9"/>
    </row>
    <row r="10" spans="1:29">
      <c r="A10" s="1" t="s">
        <v>8</v>
      </c>
      <c r="B10" s="9" t="s">
        <v>11</v>
      </c>
      <c r="C10" s="3">
        <v>217</v>
      </c>
      <c r="D10" s="3">
        <v>48.5</v>
      </c>
      <c r="E10" s="9"/>
      <c r="F10" s="9"/>
      <c r="G10" s="9" t="s">
        <v>15</v>
      </c>
      <c r="H10" s="3">
        <v>121</v>
      </c>
      <c r="I10" s="3">
        <v>48.1</v>
      </c>
      <c r="J10" s="9"/>
      <c r="K10" s="9"/>
      <c r="L10" s="9" t="s">
        <v>13</v>
      </c>
      <c r="M10" s="3">
        <v>144</v>
      </c>
      <c r="N10" s="3">
        <v>42.2</v>
      </c>
      <c r="O10" s="9"/>
      <c r="P10" s="9"/>
      <c r="Q10" s="9" t="s">
        <v>17</v>
      </c>
      <c r="R10" s="3">
        <v>212</v>
      </c>
      <c r="S10" s="3">
        <v>50</v>
      </c>
      <c r="T10" s="9"/>
      <c r="U10" s="9"/>
      <c r="V10" s="9" t="s">
        <v>96</v>
      </c>
      <c r="W10" s="3" t="s">
        <v>98</v>
      </c>
      <c r="X10" s="3">
        <v>50</v>
      </c>
      <c r="Y10" s="9"/>
      <c r="Z10" s="9"/>
      <c r="AA10" s="3"/>
      <c r="AB10" s="3"/>
      <c r="AC10" s="9"/>
    </row>
    <row r="11" spans="1:29">
      <c r="A11" s="1"/>
      <c r="B11" s="9" t="s">
        <v>10</v>
      </c>
      <c r="C11" s="3">
        <v>96</v>
      </c>
      <c r="D11" s="3">
        <v>38.1</v>
      </c>
      <c r="E11" s="9"/>
      <c r="F11" s="9"/>
      <c r="G11" s="9" t="s">
        <v>14</v>
      </c>
      <c r="H11" s="3" t="s">
        <v>95</v>
      </c>
      <c r="I11" s="3">
        <v>25.4</v>
      </c>
      <c r="J11" s="9"/>
      <c r="K11" s="9"/>
      <c r="L11" s="9" t="s">
        <v>12</v>
      </c>
      <c r="M11" s="3">
        <v>108</v>
      </c>
      <c r="N11" s="3">
        <v>28.2</v>
      </c>
      <c r="O11" s="9"/>
      <c r="P11" s="9"/>
      <c r="Q11" s="9" t="s">
        <v>20</v>
      </c>
      <c r="R11" s="3" t="s">
        <v>97</v>
      </c>
      <c r="S11" s="3">
        <v>47.4</v>
      </c>
      <c r="T11" s="9"/>
      <c r="U11" s="9"/>
      <c r="V11" s="9" t="s">
        <v>18</v>
      </c>
      <c r="W11" s="3">
        <v>147</v>
      </c>
      <c r="X11" s="3">
        <v>41</v>
      </c>
      <c r="Y11" s="9"/>
      <c r="Z11" s="9"/>
      <c r="AA11" s="3"/>
      <c r="AB11" s="3"/>
      <c r="AC11" s="9"/>
    </row>
    <row r="12" spans="1:29">
      <c r="A12" s="1"/>
      <c r="B12" s="9"/>
      <c r="C12" s="3">
        <v>313</v>
      </c>
      <c r="D12" s="4">
        <v>87</v>
      </c>
      <c r="E12" s="9"/>
      <c r="F12" s="9"/>
      <c r="G12" s="9"/>
      <c r="H12" s="3">
        <v>243</v>
      </c>
      <c r="I12" s="4">
        <v>73.5</v>
      </c>
      <c r="J12" s="9"/>
      <c r="K12" s="9"/>
      <c r="L12" s="9"/>
      <c r="M12" s="3">
        <v>252</v>
      </c>
      <c r="N12" s="4">
        <v>70.400000000000006</v>
      </c>
      <c r="O12" s="9"/>
      <c r="P12" s="9"/>
      <c r="Q12" s="9"/>
      <c r="R12" s="3">
        <v>425</v>
      </c>
      <c r="S12" s="4">
        <v>97.4</v>
      </c>
      <c r="T12" s="9"/>
      <c r="U12" s="9"/>
      <c r="V12" s="9"/>
      <c r="W12" s="3">
        <v>382</v>
      </c>
      <c r="X12" s="4">
        <v>91</v>
      </c>
      <c r="Y12" s="9"/>
      <c r="Z12" s="9"/>
      <c r="AA12" s="3">
        <v>1615</v>
      </c>
      <c r="AB12" s="3">
        <v>420.1</v>
      </c>
      <c r="AC12" s="31">
        <f>AA12/AB12</f>
        <v>3.844322780290407</v>
      </c>
    </row>
    <row r="13" spans="1:29">
      <c r="A13" s="1"/>
      <c r="B13" s="9"/>
      <c r="C13" s="3"/>
      <c r="D13" s="3"/>
      <c r="E13" s="9"/>
      <c r="F13" s="9"/>
      <c r="G13" s="9"/>
      <c r="H13" s="3"/>
      <c r="I13" s="3"/>
      <c r="J13" s="9"/>
      <c r="K13" s="9"/>
      <c r="L13" s="9"/>
      <c r="M13" s="3"/>
      <c r="N13" s="3"/>
      <c r="O13" s="9"/>
      <c r="P13" s="9"/>
      <c r="Q13" s="9"/>
      <c r="R13" s="3"/>
      <c r="S13" s="3"/>
      <c r="T13" s="9"/>
      <c r="U13" s="9"/>
      <c r="V13" s="9"/>
      <c r="W13" s="3"/>
      <c r="X13" s="3"/>
      <c r="Y13" s="9"/>
      <c r="Z13" s="9"/>
      <c r="AA13" s="3"/>
      <c r="AB13" s="3"/>
      <c r="AC13" s="9"/>
    </row>
    <row r="14" spans="1:29">
      <c r="A14" s="1" t="s">
        <v>9</v>
      </c>
      <c r="B14" s="9" t="s">
        <v>20</v>
      </c>
      <c r="C14" s="3" t="s">
        <v>99</v>
      </c>
      <c r="D14" s="3">
        <v>50</v>
      </c>
      <c r="E14" s="9"/>
      <c r="F14" s="9"/>
      <c r="G14" s="9" t="s">
        <v>16</v>
      </c>
      <c r="H14" s="3">
        <v>116</v>
      </c>
      <c r="I14" s="3">
        <v>44.3</v>
      </c>
      <c r="J14" s="4"/>
      <c r="K14" s="4"/>
      <c r="L14" s="9" t="s">
        <v>10</v>
      </c>
      <c r="M14" s="3">
        <v>150</v>
      </c>
      <c r="N14" s="3">
        <v>43.3</v>
      </c>
      <c r="O14" s="9"/>
      <c r="P14" s="9"/>
      <c r="Q14" s="9" t="s">
        <v>18</v>
      </c>
      <c r="R14" s="3" t="s">
        <v>100</v>
      </c>
      <c r="S14" s="3">
        <v>50</v>
      </c>
      <c r="T14" s="9"/>
      <c r="U14" s="9"/>
      <c r="V14" s="9"/>
      <c r="W14" s="3"/>
      <c r="X14" s="3"/>
      <c r="Y14" s="9"/>
      <c r="Z14" s="9"/>
      <c r="AA14" s="3"/>
      <c r="AB14" s="3"/>
      <c r="AC14" s="9"/>
    </row>
    <row r="15" spans="1:29">
      <c r="A15" s="1"/>
      <c r="B15" s="9" t="s">
        <v>13</v>
      </c>
      <c r="C15" s="3">
        <v>144</v>
      </c>
      <c r="D15" s="3">
        <v>38.5</v>
      </c>
      <c r="E15" s="9"/>
      <c r="F15" s="9"/>
      <c r="G15" s="9" t="s">
        <v>14</v>
      </c>
      <c r="H15" s="3">
        <v>107</v>
      </c>
      <c r="I15" s="3">
        <v>34.5</v>
      </c>
      <c r="J15" s="4"/>
      <c r="K15" s="4"/>
      <c r="L15" s="9" t="s">
        <v>15</v>
      </c>
      <c r="M15" s="3">
        <v>78</v>
      </c>
      <c r="N15" s="3">
        <v>24.3</v>
      </c>
      <c r="O15" s="9"/>
      <c r="P15" s="9"/>
      <c r="Q15" s="9" t="s">
        <v>12</v>
      </c>
      <c r="R15" s="3" t="s">
        <v>101</v>
      </c>
      <c r="S15" s="3">
        <v>48.4</v>
      </c>
      <c r="T15" s="9"/>
      <c r="U15" s="9"/>
      <c r="V15" s="9"/>
      <c r="W15" s="3"/>
      <c r="X15" s="3"/>
      <c r="Y15" s="9"/>
      <c r="Z15" s="9"/>
      <c r="AA15" s="3"/>
      <c r="AB15" s="3"/>
      <c r="AC15" s="9"/>
    </row>
    <row r="16" spans="1:29">
      <c r="A16" s="1"/>
      <c r="B16" s="9"/>
      <c r="C16" s="3">
        <v>399</v>
      </c>
      <c r="D16" s="4">
        <v>88.5</v>
      </c>
      <c r="E16" s="9"/>
      <c r="F16" s="9"/>
      <c r="G16" s="9"/>
      <c r="H16" s="3">
        <v>223</v>
      </c>
      <c r="I16" s="4">
        <v>79.2</v>
      </c>
      <c r="J16" s="4"/>
      <c r="K16" s="4"/>
      <c r="L16" s="9"/>
      <c r="M16" s="3">
        <v>228</v>
      </c>
      <c r="N16" s="4">
        <v>68</v>
      </c>
      <c r="O16" s="9"/>
      <c r="P16" s="9"/>
      <c r="Q16" s="9"/>
      <c r="R16" s="3">
        <v>381</v>
      </c>
      <c r="S16" s="4">
        <v>98.4</v>
      </c>
      <c r="T16" s="9"/>
      <c r="U16" s="9"/>
      <c r="V16" s="9"/>
      <c r="W16" s="3"/>
      <c r="X16" s="4"/>
      <c r="Y16" s="9"/>
      <c r="Z16" s="9"/>
      <c r="AA16" s="3">
        <v>1231</v>
      </c>
      <c r="AB16" s="3">
        <v>334.5</v>
      </c>
      <c r="AC16" s="31">
        <f>AA16/AB16</f>
        <v>3.6801195814648731</v>
      </c>
    </row>
    <row r="17" spans="1:29">
      <c r="A17" s="1"/>
      <c r="B17" s="9"/>
      <c r="C17" s="3"/>
      <c r="D17" s="3"/>
      <c r="E17" s="9"/>
      <c r="F17" s="9"/>
      <c r="G17" s="9"/>
      <c r="H17" s="3"/>
      <c r="I17" s="3"/>
      <c r="J17" s="4"/>
      <c r="K17" s="4"/>
      <c r="L17" s="9"/>
      <c r="M17" s="3"/>
      <c r="N17" s="3"/>
      <c r="O17" s="9"/>
      <c r="P17" s="9"/>
      <c r="Q17" s="9"/>
      <c r="R17" s="3"/>
      <c r="S17" s="3"/>
      <c r="T17" s="9"/>
      <c r="U17" s="9"/>
      <c r="V17" s="9"/>
      <c r="W17" s="3"/>
      <c r="X17" s="3"/>
      <c r="Y17" s="9"/>
      <c r="Z17" s="9"/>
      <c r="AA17" s="3"/>
      <c r="AB17" s="3"/>
      <c r="AC17" s="9"/>
    </row>
    <row r="18" spans="1:29">
      <c r="A18" s="1" t="s">
        <v>19</v>
      </c>
      <c r="B18" s="9" t="s">
        <v>11</v>
      </c>
      <c r="C18" s="3" t="s">
        <v>102</v>
      </c>
      <c r="D18" s="3">
        <v>50</v>
      </c>
      <c r="E18" s="9"/>
      <c r="F18" s="9"/>
      <c r="G18" s="9" t="s">
        <v>16</v>
      </c>
      <c r="H18" s="3" t="s">
        <v>103</v>
      </c>
      <c r="I18" s="3">
        <v>50</v>
      </c>
      <c r="J18" s="4"/>
      <c r="K18" s="4"/>
      <c r="L18" s="9" t="s">
        <v>14</v>
      </c>
      <c r="M18" s="3">
        <v>132</v>
      </c>
      <c r="N18" s="3">
        <v>45.2</v>
      </c>
      <c r="O18" s="9"/>
      <c r="P18" s="9"/>
      <c r="Q18" s="9" t="s">
        <v>13</v>
      </c>
      <c r="R18" s="3" t="s">
        <v>105</v>
      </c>
      <c r="S18" s="3">
        <v>50</v>
      </c>
      <c r="T18" s="9"/>
      <c r="U18" s="9"/>
      <c r="V18" s="9" t="s">
        <v>18</v>
      </c>
      <c r="W18" s="3">
        <v>235</v>
      </c>
      <c r="X18" s="3">
        <v>49.4</v>
      </c>
      <c r="Y18" s="9"/>
      <c r="Z18" s="9"/>
      <c r="AA18" s="3"/>
      <c r="AB18" s="3"/>
      <c r="AC18" s="9"/>
    </row>
    <row r="19" spans="1:29">
      <c r="A19" s="1"/>
      <c r="B19" s="9" t="s">
        <v>15</v>
      </c>
      <c r="C19" s="3">
        <v>145</v>
      </c>
      <c r="D19" s="3">
        <v>39.5</v>
      </c>
      <c r="E19" s="9"/>
      <c r="F19" s="9"/>
      <c r="G19" s="9" t="s">
        <v>10</v>
      </c>
      <c r="H19" s="3" t="s">
        <v>104</v>
      </c>
      <c r="I19" s="3">
        <v>31.2</v>
      </c>
      <c r="J19" s="4"/>
      <c r="K19" s="4"/>
      <c r="L19" s="9" t="s">
        <v>12</v>
      </c>
      <c r="M19" s="3">
        <v>82</v>
      </c>
      <c r="N19" s="3">
        <v>25.2</v>
      </c>
      <c r="O19" s="9"/>
      <c r="P19" s="9"/>
      <c r="Q19" s="9" t="s">
        <v>17</v>
      </c>
      <c r="R19" s="3">
        <v>109</v>
      </c>
      <c r="S19" s="3">
        <v>38.1</v>
      </c>
      <c r="T19" s="9"/>
      <c r="U19" s="9"/>
      <c r="V19" s="9" t="s">
        <v>20</v>
      </c>
      <c r="W19" s="3" t="s">
        <v>106</v>
      </c>
      <c r="X19" s="3">
        <v>47.2</v>
      </c>
      <c r="Y19" s="4">
        <v>1</v>
      </c>
      <c r="Z19" s="9"/>
      <c r="AA19" s="3"/>
      <c r="AB19" s="3"/>
      <c r="AC19" s="9"/>
    </row>
    <row r="20" spans="1:29">
      <c r="A20" s="1"/>
      <c r="B20" s="9"/>
      <c r="C20" s="3">
        <v>397</v>
      </c>
      <c r="D20" s="4">
        <v>89.5</v>
      </c>
      <c r="E20" s="9"/>
      <c r="F20" s="9"/>
      <c r="G20" s="9"/>
      <c r="H20" s="3">
        <v>262</v>
      </c>
      <c r="I20" s="4">
        <v>81.2</v>
      </c>
      <c r="J20" s="4"/>
      <c r="K20" s="4"/>
      <c r="L20" s="9"/>
      <c r="M20" s="3">
        <v>214</v>
      </c>
      <c r="N20" s="4">
        <v>70.400000000000006</v>
      </c>
      <c r="O20" s="9"/>
      <c r="P20" s="9"/>
      <c r="Q20" s="9"/>
      <c r="R20" s="3">
        <v>315</v>
      </c>
      <c r="S20" s="4">
        <v>88.1</v>
      </c>
      <c r="T20" s="9"/>
      <c r="U20" s="9"/>
      <c r="V20" s="9"/>
      <c r="W20" s="3">
        <v>471</v>
      </c>
      <c r="X20" s="4">
        <v>97</v>
      </c>
      <c r="Y20" s="4"/>
      <c r="Z20" s="9"/>
      <c r="AA20" s="3">
        <v>1659</v>
      </c>
      <c r="AB20" s="3">
        <v>427</v>
      </c>
      <c r="AC20" s="31">
        <f>AA20/AB20</f>
        <v>3.8852459016393444</v>
      </c>
    </row>
    <row r="21" spans="1:29">
      <c r="A21" s="1"/>
      <c r="B21" s="9"/>
      <c r="C21" s="3"/>
      <c r="D21" s="3"/>
      <c r="E21" s="9"/>
      <c r="F21" s="9"/>
      <c r="G21" s="9"/>
      <c r="H21" s="3"/>
      <c r="I21" s="3"/>
      <c r="J21" s="4"/>
      <c r="K21" s="4"/>
      <c r="L21" s="9"/>
      <c r="M21" s="3"/>
      <c r="N21" s="3"/>
      <c r="O21" s="9"/>
      <c r="P21" s="9"/>
      <c r="Q21" s="9"/>
      <c r="R21" s="3"/>
      <c r="S21" s="3"/>
      <c r="T21" s="9"/>
      <c r="U21" s="9"/>
      <c r="V21" s="9"/>
      <c r="W21" s="3"/>
      <c r="X21" s="3"/>
      <c r="Y21" s="4"/>
      <c r="Z21" s="9"/>
      <c r="AA21" s="3"/>
      <c r="AB21" s="3"/>
      <c r="AC21" s="9"/>
    </row>
    <row r="22" spans="1:29">
      <c r="A22" s="1" t="s">
        <v>21</v>
      </c>
      <c r="B22" s="9" t="s">
        <v>20</v>
      </c>
      <c r="C22" s="3">
        <v>186</v>
      </c>
      <c r="D22" s="3">
        <v>44.3</v>
      </c>
      <c r="E22" s="4">
        <v>1</v>
      </c>
      <c r="F22" s="9"/>
      <c r="G22" s="9" t="s">
        <v>12</v>
      </c>
      <c r="H22" s="3">
        <v>72</v>
      </c>
      <c r="I22" s="3">
        <v>25.1</v>
      </c>
      <c r="J22" s="4"/>
      <c r="K22" s="4"/>
      <c r="L22" s="9" t="s">
        <v>11</v>
      </c>
      <c r="M22" s="3">
        <v>203</v>
      </c>
      <c r="N22" s="3">
        <v>48.3</v>
      </c>
      <c r="O22" s="9"/>
      <c r="P22" s="9"/>
      <c r="Q22" s="9" t="s">
        <v>15</v>
      </c>
      <c r="R22" s="3">
        <v>192</v>
      </c>
      <c r="S22" s="3">
        <v>48.3</v>
      </c>
      <c r="T22" s="9"/>
      <c r="U22" s="9"/>
      <c r="V22" s="9" t="s">
        <v>18</v>
      </c>
      <c r="W22" s="3" t="s">
        <v>110</v>
      </c>
      <c r="X22" s="3">
        <v>50</v>
      </c>
      <c r="Y22" s="4"/>
      <c r="Z22" s="9"/>
      <c r="AA22" s="3"/>
      <c r="AB22" s="3"/>
      <c r="AC22" s="9"/>
    </row>
    <row r="23" spans="1:29">
      <c r="A23" s="1"/>
      <c r="B23" s="9" t="s">
        <v>14</v>
      </c>
      <c r="C23" s="3">
        <v>100</v>
      </c>
      <c r="D23" s="3">
        <v>31.2</v>
      </c>
      <c r="E23" s="4"/>
      <c r="F23" s="9"/>
      <c r="G23" s="9" t="s">
        <v>10</v>
      </c>
      <c r="H23" s="3" t="s">
        <v>107</v>
      </c>
      <c r="I23" s="3">
        <v>15.4</v>
      </c>
      <c r="J23" s="4"/>
      <c r="K23" s="4"/>
      <c r="L23" s="9" t="s">
        <v>13</v>
      </c>
      <c r="M23" s="3" t="s">
        <v>108</v>
      </c>
      <c r="N23" s="29">
        <v>47.5</v>
      </c>
      <c r="O23" s="9"/>
      <c r="P23" s="9"/>
      <c r="Q23" s="9" t="s">
        <v>16</v>
      </c>
      <c r="R23" s="3" t="s">
        <v>109</v>
      </c>
      <c r="S23" s="3">
        <v>39.1</v>
      </c>
      <c r="T23" s="9"/>
      <c r="U23" s="9"/>
      <c r="V23" s="9" t="s">
        <v>17</v>
      </c>
      <c r="W23" s="3">
        <v>134</v>
      </c>
      <c r="X23" s="3">
        <v>40</v>
      </c>
      <c r="Y23" s="4"/>
      <c r="Z23" s="9"/>
      <c r="AA23" s="3"/>
      <c r="AB23" s="3"/>
      <c r="AC23" s="9"/>
    </row>
    <row r="24" spans="1:29">
      <c r="A24" s="1"/>
      <c r="B24" s="9"/>
      <c r="C24" s="3">
        <v>286</v>
      </c>
      <c r="D24" s="4">
        <v>75.5</v>
      </c>
      <c r="E24" s="4"/>
      <c r="F24" s="9"/>
      <c r="G24" s="9"/>
      <c r="H24" s="3">
        <v>145</v>
      </c>
      <c r="I24" s="4">
        <v>40.5</v>
      </c>
      <c r="J24" s="4"/>
      <c r="K24" s="4"/>
      <c r="L24" s="9"/>
      <c r="M24" s="3">
        <v>408</v>
      </c>
      <c r="N24" s="4">
        <v>96.2</v>
      </c>
      <c r="O24" s="9"/>
      <c r="P24" s="9"/>
      <c r="Q24" s="9"/>
      <c r="R24" s="3">
        <v>387</v>
      </c>
      <c r="S24" s="4">
        <v>87.4</v>
      </c>
      <c r="T24" s="9"/>
      <c r="U24" s="9"/>
      <c r="V24" s="9"/>
      <c r="W24" s="3">
        <v>356</v>
      </c>
      <c r="X24" s="4">
        <v>90</v>
      </c>
      <c r="Y24" s="4"/>
      <c r="Z24" s="9"/>
      <c r="AA24" s="3">
        <v>1582</v>
      </c>
      <c r="AB24" s="3">
        <v>390.4</v>
      </c>
      <c r="AC24" s="31">
        <f>AA24/AB24</f>
        <v>4.0522540983606561</v>
      </c>
    </row>
    <row r="25" spans="1:29">
      <c r="A25" s="1"/>
      <c r="B25" s="9"/>
      <c r="C25" s="3"/>
      <c r="D25" s="3"/>
      <c r="E25" s="4"/>
      <c r="F25" s="9"/>
      <c r="G25" s="9"/>
      <c r="H25" s="3"/>
      <c r="I25" s="3"/>
      <c r="J25" s="4"/>
      <c r="K25" s="4"/>
      <c r="L25" s="9"/>
      <c r="M25" s="3"/>
      <c r="N25" s="3"/>
      <c r="O25" s="9"/>
      <c r="P25" s="9"/>
      <c r="Q25" s="9"/>
      <c r="R25" s="3"/>
      <c r="S25" s="3"/>
      <c r="T25" s="9"/>
      <c r="U25" s="9"/>
      <c r="V25" s="9"/>
      <c r="W25" s="3"/>
      <c r="X25" s="3"/>
      <c r="Y25" s="4"/>
      <c r="Z25" s="9"/>
      <c r="AA25" s="3"/>
      <c r="AB25" s="3"/>
      <c r="AC25" s="9"/>
    </row>
    <row r="26" spans="1:29">
      <c r="A26" s="1" t="s">
        <v>22</v>
      </c>
      <c r="B26" s="9" t="s">
        <v>11</v>
      </c>
      <c r="C26" s="3" t="s">
        <v>111</v>
      </c>
      <c r="D26" s="3">
        <v>50</v>
      </c>
      <c r="E26" s="4"/>
      <c r="F26" s="9"/>
      <c r="G26" s="9" t="s">
        <v>15</v>
      </c>
      <c r="H26" s="3">
        <v>164</v>
      </c>
      <c r="I26" s="3">
        <v>30</v>
      </c>
      <c r="J26" s="4"/>
      <c r="K26" s="4"/>
      <c r="L26" s="9" t="s">
        <v>20</v>
      </c>
      <c r="M26" s="3" t="s">
        <v>114</v>
      </c>
      <c r="N26" s="3">
        <v>50</v>
      </c>
      <c r="O26" s="4">
        <v>1</v>
      </c>
      <c r="P26" s="9"/>
      <c r="Q26" s="9" t="s">
        <v>17</v>
      </c>
      <c r="R26" s="3">
        <v>203</v>
      </c>
      <c r="S26" s="3">
        <v>50</v>
      </c>
      <c r="T26" s="9"/>
      <c r="U26" s="9"/>
      <c r="V26" s="9" t="s">
        <v>13</v>
      </c>
      <c r="W26" s="3">
        <v>247</v>
      </c>
      <c r="X26" s="3">
        <v>49.3</v>
      </c>
      <c r="Y26" s="4"/>
      <c r="Z26" s="9"/>
      <c r="AA26" s="3"/>
      <c r="AB26" s="3"/>
      <c r="AC26" s="9"/>
    </row>
    <row r="27" spans="1:29">
      <c r="A27" s="1"/>
      <c r="B27" s="9" t="s">
        <v>16</v>
      </c>
      <c r="C27" s="3" t="s">
        <v>112</v>
      </c>
      <c r="D27" s="3">
        <v>44.5</v>
      </c>
      <c r="E27" s="4"/>
      <c r="F27" s="9"/>
      <c r="G27" s="9" t="s">
        <v>12</v>
      </c>
      <c r="H27" s="3" t="s">
        <v>113</v>
      </c>
      <c r="I27" s="3">
        <v>42.1</v>
      </c>
      <c r="J27" s="4"/>
      <c r="K27" s="4"/>
      <c r="L27" s="9" t="s">
        <v>10</v>
      </c>
      <c r="M27" s="3">
        <v>90</v>
      </c>
      <c r="N27" s="3">
        <v>31.1</v>
      </c>
      <c r="O27" s="9"/>
      <c r="P27" s="9"/>
      <c r="Q27" s="9" t="s">
        <v>14</v>
      </c>
      <c r="R27" s="3" t="s">
        <v>115</v>
      </c>
      <c r="S27" s="3">
        <v>47.4</v>
      </c>
      <c r="T27" s="9"/>
      <c r="U27" s="9"/>
      <c r="V27" s="9" t="s">
        <v>18</v>
      </c>
      <c r="W27" s="3" t="s">
        <v>116</v>
      </c>
      <c r="X27" s="3">
        <v>46.4</v>
      </c>
      <c r="Y27" s="4"/>
      <c r="Z27" s="9"/>
      <c r="AA27" s="3"/>
      <c r="AB27" s="3"/>
      <c r="AC27" s="9"/>
    </row>
    <row r="28" spans="1:29">
      <c r="A28" s="1"/>
      <c r="B28" s="9"/>
      <c r="C28" s="3">
        <v>447</v>
      </c>
      <c r="D28" s="4">
        <v>94.5</v>
      </c>
      <c r="E28" s="4"/>
      <c r="F28" s="9"/>
      <c r="G28" s="9"/>
      <c r="H28" s="3">
        <v>331</v>
      </c>
      <c r="I28" s="4">
        <v>72.099999999999994</v>
      </c>
      <c r="J28" s="9"/>
      <c r="K28" s="9"/>
      <c r="L28" s="9"/>
      <c r="M28" s="3">
        <v>390</v>
      </c>
      <c r="N28" s="4">
        <v>81.099999999999994</v>
      </c>
      <c r="O28" s="9"/>
      <c r="P28" s="9"/>
      <c r="Q28" s="9"/>
      <c r="R28" s="3">
        <v>409</v>
      </c>
      <c r="S28" s="4">
        <v>97.4</v>
      </c>
      <c r="T28" s="9"/>
      <c r="U28" s="9"/>
      <c r="V28" s="9"/>
      <c r="W28" s="3">
        <v>495</v>
      </c>
      <c r="X28" s="4">
        <v>96.1</v>
      </c>
      <c r="Y28" s="4"/>
      <c r="Z28" s="9"/>
      <c r="AA28" s="3">
        <v>2072</v>
      </c>
      <c r="AB28" s="3">
        <v>442</v>
      </c>
      <c r="AC28" s="31">
        <f>AA28/AB28</f>
        <v>4.6877828054298645</v>
      </c>
    </row>
    <row r="29" spans="1:29">
      <c r="A29" s="1"/>
      <c r="B29" s="9"/>
      <c r="C29" s="3"/>
      <c r="D29" s="3"/>
      <c r="E29" s="9"/>
      <c r="F29" s="9"/>
      <c r="G29" s="9"/>
      <c r="H29" s="3"/>
      <c r="I29" s="3"/>
      <c r="J29" s="9"/>
      <c r="K29" s="9"/>
      <c r="L29" s="9"/>
      <c r="M29" s="3"/>
      <c r="N29" s="3"/>
      <c r="O29" s="9"/>
      <c r="P29" s="9"/>
      <c r="Q29" s="9"/>
      <c r="R29" s="3"/>
      <c r="S29" s="3"/>
      <c r="T29" s="9"/>
      <c r="U29" s="9"/>
      <c r="V29" s="9"/>
      <c r="W29" s="3"/>
      <c r="X29" s="3"/>
      <c r="Y29" s="9"/>
      <c r="Z29" s="9"/>
      <c r="AA29" s="3"/>
      <c r="AB29" s="3"/>
      <c r="AC29" s="9"/>
    </row>
    <row r="30" spans="1:29">
      <c r="A30" s="1" t="s">
        <v>23</v>
      </c>
      <c r="B30" s="3" t="s">
        <v>14</v>
      </c>
      <c r="C30" s="3" t="s">
        <v>117</v>
      </c>
      <c r="D30" s="3">
        <v>50</v>
      </c>
      <c r="E30" s="4">
        <v>1</v>
      </c>
      <c r="F30" s="3"/>
      <c r="G30" s="3" t="s">
        <v>10</v>
      </c>
      <c r="H30" s="3">
        <v>106</v>
      </c>
      <c r="I30" s="3">
        <v>34</v>
      </c>
      <c r="J30" s="3"/>
      <c r="K30" s="3"/>
      <c r="L30" s="33" t="s">
        <v>15</v>
      </c>
      <c r="M30" s="3">
        <v>133</v>
      </c>
      <c r="N30" s="3">
        <v>38.299999999999997</v>
      </c>
      <c r="O30" s="3"/>
      <c r="P30" s="3"/>
      <c r="Q30" s="3" t="s">
        <v>12</v>
      </c>
      <c r="R30" s="3" t="s">
        <v>119</v>
      </c>
      <c r="S30" s="3">
        <v>50</v>
      </c>
      <c r="T30" s="3"/>
      <c r="U30" s="3"/>
      <c r="V30" s="3" t="s">
        <v>18</v>
      </c>
      <c r="W30" s="3">
        <v>151</v>
      </c>
      <c r="X30" s="3">
        <v>48.5</v>
      </c>
      <c r="Y30" s="3"/>
      <c r="Z30" s="3"/>
      <c r="AA30" s="3"/>
      <c r="AB30" s="3"/>
      <c r="AC30" s="9"/>
    </row>
    <row r="31" spans="1:29">
      <c r="A31" s="1"/>
      <c r="B31" s="3" t="s">
        <v>13</v>
      </c>
      <c r="C31" s="3">
        <v>178</v>
      </c>
      <c r="D31" s="3">
        <v>44.1</v>
      </c>
      <c r="E31" s="3"/>
      <c r="F31" s="3"/>
      <c r="G31" s="3" t="s">
        <v>17</v>
      </c>
      <c r="H31" s="3" t="s">
        <v>118</v>
      </c>
      <c r="I31" s="3">
        <v>24.5</v>
      </c>
      <c r="J31" s="3"/>
      <c r="K31" s="3"/>
      <c r="L31" s="33" t="s">
        <v>20</v>
      </c>
      <c r="M31" s="3" t="s">
        <v>94</v>
      </c>
      <c r="N31" s="3">
        <v>50</v>
      </c>
      <c r="O31" s="3"/>
      <c r="P31" s="3"/>
      <c r="Q31" s="3" t="s">
        <v>16</v>
      </c>
      <c r="R31" s="3">
        <v>162</v>
      </c>
      <c r="S31" s="3">
        <v>48.1</v>
      </c>
      <c r="T31" s="3"/>
      <c r="U31" s="3"/>
      <c r="V31" s="3" t="s">
        <v>11</v>
      </c>
      <c r="W31" s="3" t="s">
        <v>120</v>
      </c>
      <c r="X31" s="3">
        <v>38.1</v>
      </c>
      <c r="Y31" s="3"/>
      <c r="Z31" s="3"/>
      <c r="AA31" s="3"/>
      <c r="AB31" s="3"/>
      <c r="AC31" s="9"/>
    </row>
    <row r="32" spans="1:29">
      <c r="A32" s="1"/>
      <c r="B32" s="3"/>
      <c r="C32" s="3">
        <v>441</v>
      </c>
      <c r="D32" s="4">
        <v>94.1</v>
      </c>
      <c r="E32" s="3"/>
      <c r="F32" s="3"/>
      <c r="G32" s="3"/>
      <c r="H32" s="3">
        <v>215</v>
      </c>
      <c r="I32" s="4">
        <v>58.5</v>
      </c>
      <c r="J32" s="3"/>
      <c r="K32" s="3"/>
      <c r="L32" s="3"/>
      <c r="M32" s="3">
        <v>380</v>
      </c>
      <c r="N32" s="4">
        <v>58.3</v>
      </c>
      <c r="O32" s="3"/>
      <c r="P32" s="3"/>
      <c r="Q32" s="3"/>
      <c r="R32" s="3">
        <v>348</v>
      </c>
      <c r="S32" s="4">
        <v>98.1</v>
      </c>
      <c r="T32" s="3"/>
      <c r="U32" s="3"/>
      <c r="V32" s="3"/>
      <c r="W32" s="3">
        <v>306</v>
      </c>
      <c r="X32" s="4">
        <v>87</v>
      </c>
      <c r="Y32" s="3"/>
      <c r="Z32" s="3"/>
      <c r="AA32" s="3">
        <v>1690</v>
      </c>
      <c r="AB32" s="3">
        <v>396.4</v>
      </c>
      <c r="AC32" s="31">
        <f>AA32/AB32</f>
        <v>4.2633703329969732</v>
      </c>
    </row>
    <row r="33" spans="1:30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9"/>
    </row>
    <row r="34" spans="1:30">
      <c r="A34" s="1" t="s">
        <v>24</v>
      </c>
      <c r="B34" s="9" t="s">
        <v>12</v>
      </c>
      <c r="C34" s="3">
        <v>205</v>
      </c>
      <c r="D34" s="3">
        <v>49.5</v>
      </c>
      <c r="E34" s="4"/>
      <c r="F34" s="4"/>
      <c r="G34" s="9" t="s">
        <v>96</v>
      </c>
      <c r="H34" s="3">
        <v>237</v>
      </c>
      <c r="I34" s="3">
        <v>49.2</v>
      </c>
      <c r="J34" s="9"/>
      <c r="K34" s="9"/>
      <c r="L34" s="3" t="s">
        <v>15</v>
      </c>
      <c r="M34" s="3">
        <v>86</v>
      </c>
      <c r="N34" s="3">
        <v>35</v>
      </c>
      <c r="O34" s="4"/>
      <c r="P34" s="4"/>
      <c r="Q34" s="9" t="s">
        <v>13</v>
      </c>
      <c r="R34" s="3">
        <v>176</v>
      </c>
      <c r="S34" s="3">
        <v>47.3</v>
      </c>
      <c r="T34" s="9"/>
      <c r="U34" s="9"/>
      <c r="V34" s="3" t="s">
        <v>14</v>
      </c>
      <c r="W34" s="3" t="s">
        <v>125</v>
      </c>
      <c r="X34" s="3">
        <v>50</v>
      </c>
      <c r="Y34" s="4">
        <v>1</v>
      </c>
      <c r="Z34" s="9"/>
      <c r="AA34" s="9"/>
      <c r="AB34" s="9"/>
      <c r="AC34" s="9"/>
    </row>
    <row r="35" spans="1:30">
      <c r="A35" s="1"/>
      <c r="B35" s="3" t="s">
        <v>11</v>
      </c>
      <c r="C35" s="3" t="s">
        <v>121</v>
      </c>
      <c r="D35" s="3">
        <v>46.4</v>
      </c>
      <c r="E35" s="9"/>
      <c r="F35" s="9"/>
      <c r="G35" s="3" t="s">
        <v>20</v>
      </c>
      <c r="H35" s="3" t="s">
        <v>122</v>
      </c>
      <c r="I35" s="3">
        <v>48.2</v>
      </c>
      <c r="J35" s="9"/>
      <c r="K35" s="9"/>
      <c r="L35" s="3" t="s">
        <v>17</v>
      </c>
      <c r="M35" s="3" t="s">
        <v>123</v>
      </c>
      <c r="N35" s="3">
        <v>26</v>
      </c>
      <c r="O35" s="9"/>
      <c r="P35" s="9"/>
      <c r="Q35" s="3" t="s">
        <v>10</v>
      </c>
      <c r="R35" s="3" t="s">
        <v>124</v>
      </c>
      <c r="S35" s="3">
        <v>33.200000000000003</v>
      </c>
      <c r="T35" s="9"/>
      <c r="U35" s="9"/>
      <c r="V35" s="3" t="s">
        <v>18</v>
      </c>
      <c r="W35" s="3">
        <v>131</v>
      </c>
      <c r="X35" s="3">
        <v>41.5</v>
      </c>
      <c r="Y35" s="1"/>
      <c r="Z35" s="9"/>
      <c r="AA35" s="9"/>
      <c r="AB35" s="9"/>
      <c r="AC35" s="9"/>
    </row>
    <row r="36" spans="1:30">
      <c r="A36" s="1"/>
      <c r="B36" s="9"/>
      <c r="C36" s="3">
        <v>412</v>
      </c>
      <c r="D36" s="4">
        <v>96.3</v>
      </c>
      <c r="E36" s="9"/>
      <c r="F36" s="9"/>
      <c r="G36" s="9"/>
      <c r="H36" s="3">
        <v>478</v>
      </c>
      <c r="I36" s="4">
        <v>97.4</v>
      </c>
      <c r="J36" s="9"/>
      <c r="K36" s="9"/>
      <c r="L36" s="9"/>
      <c r="M36" s="3">
        <v>173</v>
      </c>
      <c r="N36" s="4">
        <v>61</v>
      </c>
      <c r="O36" s="9"/>
      <c r="P36" s="9"/>
      <c r="Q36" s="9"/>
      <c r="R36" s="3">
        <v>355</v>
      </c>
      <c r="S36" s="4">
        <v>80.5</v>
      </c>
      <c r="T36" s="9"/>
      <c r="U36" s="9"/>
      <c r="V36" s="9"/>
      <c r="W36" s="3">
        <v>324</v>
      </c>
      <c r="X36" s="4">
        <v>91.5</v>
      </c>
      <c r="Y36" s="1"/>
      <c r="Z36" s="9"/>
      <c r="AA36" s="3">
        <v>1742</v>
      </c>
      <c r="AB36" s="3">
        <v>427.5</v>
      </c>
      <c r="AC36" s="31">
        <f>AA36/AB36</f>
        <v>4.0748538011695903</v>
      </c>
      <c r="AD36">
        <v>17</v>
      </c>
    </row>
    <row r="37" spans="1:30">
      <c r="A37" s="1"/>
      <c r="B37" s="9"/>
      <c r="C37" s="3"/>
      <c r="D37" s="3"/>
      <c r="E37" s="9"/>
      <c r="F37" s="9"/>
      <c r="G37" s="9"/>
      <c r="H37" s="3"/>
      <c r="I37" s="3"/>
      <c r="J37" s="9"/>
      <c r="K37" s="9"/>
      <c r="L37" s="9"/>
      <c r="M37" s="3"/>
      <c r="N37" s="3"/>
      <c r="O37" s="9"/>
      <c r="P37" s="9"/>
      <c r="Q37" s="9"/>
      <c r="R37" s="3"/>
      <c r="S37" s="3"/>
      <c r="T37" s="9"/>
      <c r="U37" s="9"/>
      <c r="V37" s="9"/>
      <c r="W37" s="3"/>
      <c r="X37" s="3"/>
      <c r="Y37" s="9"/>
      <c r="Z37" s="9"/>
      <c r="AA37" s="3"/>
      <c r="AB37" s="3"/>
      <c r="AC37" s="9"/>
    </row>
    <row r="38" spans="1:30">
      <c r="A38" s="1" t="s">
        <v>26</v>
      </c>
      <c r="B38" s="30" t="s">
        <v>14</v>
      </c>
      <c r="C38" s="29" t="s">
        <v>126</v>
      </c>
      <c r="D38" s="29">
        <v>50</v>
      </c>
      <c r="E38" s="30"/>
      <c r="F38" s="30"/>
      <c r="G38" s="30" t="s">
        <v>96</v>
      </c>
      <c r="H38" s="29">
        <v>170</v>
      </c>
      <c r="I38" s="29">
        <v>48.4</v>
      </c>
      <c r="J38" s="30"/>
      <c r="K38" s="30"/>
      <c r="L38" s="30" t="s">
        <v>10</v>
      </c>
      <c r="M38" s="29">
        <v>60</v>
      </c>
      <c r="N38" s="29">
        <v>24.3</v>
      </c>
      <c r="O38" s="30"/>
      <c r="P38" s="30"/>
      <c r="Q38" s="30" t="s">
        <v>13</v>
      </c>
      <c r="R38" s="29">
        <v>218</v>
      </c>
      <c r="S38" s="29">
        <v>48.2</v>
      </c>
      <c r="T38" s="30"/>
      <c r="U38" s="30"/>
      <c r="V38" s="30"/>
      <c r="W38" s="3"/>
      <c r="X38" s="3"/>
      <c r="Y38" s="9"/>
      <c r="Z38" s="9"/>
      <c r="AA38" s="3"/>
      <c r="AB38" s="3"/>
      <c r="AC38" s="9"/>
    </row>
    <row r="39" spans="1:30">
      <c r="A39" s="1"/>
      <c r="B39" s="30" t="s">
        <v>20</v>
      </c>
      <c r="C39" s="29">
        <v>134</v>
      </c>
      <c r="D39" s="29">
        <v>42.2</v>
      </c>
      <c r="E39" s="30"/>
      <c r="F39" s="30"/>
      <c r="G39" s="30" t="s">
        <v>11</v>
      </c>
      <c r="H39" s="29">
        <v>37</v>
      </c>
      <c r="I39" s="29">
        <v>25.2</v>
      </c>
      <c r="J39" s="30"/>
      <c r="K39" s="30"/>
      <c r="L39" s="30" t="s">
        <v>18</v>
      </c>
      <c r="M39" s="29" t="s">
        <v>127</v>
      </c>
      <c r="N39" s="29">
        <v>12.5</v>
      </c>
      <c r="O39" s="30"/>
      <c r="P39" s="30"/>
      <c r="Q39" s="30" t="s">
        <v>12</v>
      </c>
      <c r="R39" s="29">
        <v>140</v>
      </c>
      <c r="S39" s="29">
        <v>35.200000000000003</v>
      </c>
      <c r="T39" s="30"/>
      <c r="U39" s="30"/>
      <c r="V39" s="30"/>
      <c r="W39" s="3"/>
      <c r="X39" s="3"/>
      <c r="Y39" s="9"/>
      <c r="Z39" s="9"/>
      <c r="AA39" s="3"/>
      <c r="AB39" s="3"/>
      <c r="AC39" s="9"/>
    </row>
    <row r="40" spans="1:30">
      <c r="A40" s="1"/>
      <c r="B40" s="9"/>
      <c r="C40" s="3">
        <v>341</v>
      </c>
      <c r="D40" s="4">
        <v>92.2</v>
      </c>
      <c r="E40" s="9"/>
      <c r="F40" s="9"/>
      <c r="G40" s="9"/>
      <c r="H40" s="3">
        <v>207</v>
      </c>
      <c r="I40" s="4">
        <v>74</v>
      </c>
      <c r="J40" s="9"/>
      <c r="K40" s="9"/>
      <c r="L40" s="9"/>
      <c r="M40" s="3">
        <v>121</v>
      </c>
      <c r="N40" s="4">
        <v>37.200000000000003</v>
      </c>
      <c r="O40" s="9"/>
      <c r="P40" s="9"/>
      <c r="Q40" s="9"/>
      <c r="R40" s="3">
        <v>358</v>
      </c>
      <c r="S40" s="4">
        <v>83.4</v>
      </c>
      <c r="T40" s="9"/>
      <c r="U40" s="9"/>
      <c r="V40" s="9"/>
      <c r="W40" s="3"/>
      <c r="X40" s="3"/>
      <c r="Y40" s="9"/>
      <c r="Z40" s="9"/>
      <c r="AA40" s="3">
        <v>1027</v>
      </c>
      <c r="AB40" s="3">
        <v>287.2</v>
      </c>
      <c r="AC40" s="31">
        <f>AA40/AB40</f>
        <v>3.5759052924791086</v>
      </c>
    </row>
    <row r="41" spans="1:30">
      <c r="A41" s="1"/>
      <c r="B41" s="9"/>
      <c r="C41" s="3"/>
      <c r="D41" s="3"/>
      <c r="E41" s="9"/>
      <c r="F41" s="9"/>
      <c r="G41" s="9"/>
      <c r="H41" s="3"/>
      <c r="I41" s="3"/>
      <c r="J41" s="9"/>
      <c r="K41" s="9"/>
      <c r="L41" s="9"/>
      <c r="M41" s="3"/>
      <c r="N41" s="3"/>
      <c r="O41" s="9"/>
      <c r="P41" s="9"/>
      <c r="Q41" s="9"/>
      <c r="R41" s="3"/>
      <c r="S41" s="3"/>
      <c r="T41" s="9"/>
      <c r="U41" s="9"/>
      <c r="V41" s="9"/>
      <c r="W41" s="3"/>
      <c r="X41" s="3"/>
      <c r="Y41" s="9"/>
      <c r="Z41" s="9"/>
      <c r="AA41" s="9"/>
      <c r="AB41" s="9"/>
      <c r="AC41" s="9"/>
    </row>
    <row r="42" spans="1:30">
      <c r="A42" s="1" t="s">
        <v>27</v>
      </c>
      <c r="B42" s="9" t="s">
        <v>14</v>
      </c>
      <c r="C42" s="3">
        <v>95</v>
      </c>
      <c r="D42" s="3">
        <v>39.200000000000003</v>
      </c>
      <c r="E42" s="9"/>
      <c r="F42" s="9"/>
      <c r="G42" s="9"/>
      <c r="H42" s="3"/>
      <c r="I42" s="3"/>
      <c r="J42" s="9"/>
      <c r="K42" s="9"/>
      <c r="L42" s="9"/>
      <c r="M42" s="3"/>
      <c r="N42" s="3"/>
      <c r="P42" s="9"/>
      <c r="Q42" s="9"/>
      <c r="R42" s="3"/>
      <c r="S42" s="3"/>
      <c r="T42" s="9"/>
      <c r="U42" s="9"/>
      <c r="V42" s="9"/>
      <c r="W42" s="3"/>
      <c r="X42" s="3"/>
      <c r="Y42" s="9"/>
      <c r="Z42" s="9"/>
      <c r="AA42" s="9"/>
      <c r="AB42" s="9"/>
      <c r="AC42" s="9"/>
    </row>
    <row r="43" spans="1:30">
      <c r="A43" s="1"/>
      <c r="B43" s="9" t="s">
        <v>16</v>
      </c>
      <c r="C43" s="3" t="s">
        <v>128</v>
      </c>
      <c r="D43" s="3">
        <v>20.399999999999999</v>
      </c>
      <c r="E43" s="9"/>
      <c r="F43" s="9"/>
      <c r="G43" s="9"/>
      <c r="H43" s="3"/>
      <c r="I43" s="3"/>
      <c r="J43" s="9"/>
      <c r="K43" s="9"/>
      <c r="L43" s="9"/>
      <c r="M43" s="3"/>
      <c r="N43" s="3"/>
      <c r="P43" s="9"/>
      <c r="Q43" s="9"/>
      <c r="R43" s="3"/>
      <c r="S43" s="3"/>
      <c r="T43" s="9"/>
      <c r="U43" s="9"/>
      <c r="V43" s="9"/>
      <c r="W43" s="3"/>
      <c r="X43" s="3"/>
      <c r="Y43" s="9"/>
      <c r="Z43" s="9"/>
      <c r="AA43" s="9"/>
      <c r="AB43" s="9"/>
      <c r="AC43" s="9"/>
    </row>
    <row r="44" spans="1:30">
      <c r="A44" s="9"/>
      <c r="B44" s="9"/>
      <c r="C44" s="3"/>
      <c r="D44" s="4">
        <v>60</v>
      </c>
      <c r="E44" s="9"/>
      <c r="F44" s="9"/>
      <c r="G44" s="9"/>
      <c r="H44" s="3"/>
      <c r="I44" s="3"/>
      <c r="J44" s="9"/>
      <c r="K44" s="9"/>
      <c r="L44" s="9"/>
      <c r="M44" s="9"/>
      <c r="N44" s="9"/>
      <c r="P44" s="9"/>
      <c r="Q44" s="9"/>
      <c r="R44" s="3"/>
      <c r="S44" s="3"/>
      <c r="T44" s="9"/>
      <c r="U44" s="9"/>
      <c r="V44" s="9"/>
      <c r="W44" s="3"/>
      <c r="X44" s="3"/>
      <c r="Y44" s="9"/>
      <c r="Z44" s="9"/>
      <c r="AA44" s="3">
        <v>191</v>
      </c>
      <c r="AB44" s="3">
        <v>60</v>
      </c>
      <c r="AC44" s="31">
        <f>AA44/AB44</f>
        <v>3.1833333333333331</v>
      </c>
    </row>
    <row r="45" spans="1:30">
      <c r="H45" s="2"/>
      <c r="I45" s="2"/>
      <c r="W45" s="2"/>
      <c r="X45" s="2"/>
    </row>
    <row r="46" spans="1:30">
      <c r="A46" s="1" t="s">
        <v>28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9"/>
      <c r="Q46" s="9"/>
      <c r="R46" s="9"/>
      <c r="S46" s="9"/>
      <c r="T46" s="9"/>
      <c r="U46" s="9"/>
      <c r="V46" s="9"/>
      <c r="W46" s="3"/>
      <c r="X46" s="3"/>
    </row>
    <row r="47" spans="1:30">
      <c r="A47" s="9"/>
      <c r="B47" s="1" t="s">
        <v>29</v>
      </c>
      <c r="C47" s="1" t="s">
        <v>30</v>
      </c>
      <c r="D47" s="1" t="s">
        <v>31</v>
      </c>
      <c r="E47" s="4" t="s">
        <v>25</v>
      </c>
      <c r="F47" s="4"/>
      <c r="G47" s="7">
        <v>2</v>
      </c>
      <c r="H47" s="7">
        <v>1</v>
      </c>
      <c r="I47" s="8" t="s">
        <v>2</v>
      </c>
      <c r="J47" s="1"/>
      <c r="K47" s="1"/>
      <c r="L47" s="8" t="s">
        <v>4</v>
      </c>
      <c r="M47" s="8" t="s">
        <v>5</v>
      </c>
      <c r="N47" s="9"/>
      <c r="P47" s="9"/>
      <c r="Q47" s="9"/>
      <c r="R47" s="9"/>
      <c r="S47" s="9"/>
      <c r="T47" s="9"/>
      <c r="U47" s="9"/>
      <c r="V47" s="9"/>
      <c r="W47" s="9"/>
      <c r="X47" s="9"/>
    </row>
    <row r="48" spans="1:30">
      <c r="A48" s="1" t="s">
        <v>6</v>
      </c>
      <c r="B48" s="3">
        <v>2</v>
      </c>
      <c r="C48" s="3">
        <v>1</v>
      </c>
      <c r="D48" s="3">
        <v>10</v>
      </c>
      <c r="E48" s="4"/>
      <c r="F48" s="4"/>
      <c r="G48" s="18">
        <f t="shared" ref="G48:G59" si="0">B48/D48*(100)</f>
        <v>20</v>
      </c>
      <c r="H48" s="18">
        <f t="shared" ref="H48:H59" si="1">C48/D48*(100)</f>
        <v>10</v>
      </c>
      <c r="I48" s="3">
        <v>403.3</v>
      </c>
      <c r="J48" s="9"/>
      <c r="K48" s="9"/>
      <c r="L48" s="15">
        <v>1752</v>
      </c>
      <c r="M48" s="18">
        <f>L48/I48</f>
        <v>4.344160674435904</v>
      </c>
      <c r="N48" s="9"/>
      <c r="P48" s="9"/>
      <c r="Q48" s="9"/>
      <c r="R48" s="9"/>
      <c r="S48" s="1" t="s">
        <v>32</v>
      </c>
      <c r="T48" s="1"/>
      <c r="U48" s="1"/>
      <c r="V48" s="19" t="s">
        <v>33</v>
      </c>
      <c r="W48" s="19"/>
      <c r="X48" s="9"/>
    </row>
    <row r="49" spans="1:24">
      <c r="A49" s="1" t="s">
        <v>7</v>
      </c>
      <c r="B49" s="3">
        <v>5</v>
      </c>
      <c r="C49" s="3">
        <v>0</v>
      </c>
      <c r="D49" s="3">
        <v>10</v>
      </c>
      <c r="E49" s="4"/>
      <c r="F49" s="4"/>
      <c r="G49" s="18">
        <f t="shared" ref="G49" si="2">B49/D49*(100)</f>
        <v>50</v>
      </c>
      <c r="H49" s="18">
        <f t="shared" ref="H49" si="3">C49/D49*(100)</f>
        <v>0</v>
      </c>
      <c r="I49" s="3">
        <v>423.5</v>
      </c>
      <c r="J49" s="9"/>
      <c r="K49" s="9"/>
      <c r="L49" s="15">
        <v>1966</v>
      </c>
      <c r="M49" s="18">
        <f>L49/I49</f>
        <v>4.6422668240850058</v>
      </c>
      <c r="N49" s="9"/>
      <c r="P49" s="9"/>
      <c r="Q49" s="9"/>
      <c r="R49" s="9" t="s">
        <v>34</v>
      </c>
      <c r="S49" s="20">
        <v>26.67</v>
      </c>
      <c r="T49" s="9"/>
      <c r="U49" s="9"/>
      <c r="V49" s="13" t="s">
        <v>34</v>
      </c>
      <c r="W49" s="12">
        <v>6.67</v>
      </c>
      <c r="X49" s="9"/>
    </row>
    <row r="50" spans="1:24">
      <c r="A50" s="1" t="s">
        <v>8</v>
      </c>
      <c r="B50" s="3">
        <v>4</v>
      </c>
      <c r="C50" s="3">
        <v>1</v>
      </c>
      <c r="D50" s="3">
        <v>10</v>
      </c>
      <c r="E50" s="4"/>
      <c r="F50" s="4"/>
      <c r="G50" s="18">
        <f t="shared" si="0"/>
        <v>40</v>
      </c>
      <c r="H50" s="18">
        <f t="shared" si="1"/>
        <v>10</v>
      </c>
      <c r="I50" s="3">
        <v>420.1</v>
      </c>
      <c r="J50" s="9"/>
      <c r="K50" s="9"/>
      <c r="L50" s="15">
        <v>1615</v>
      </c>
      <c r="M50" s="18">
        <f>L50/I50</f>
        <v>3.844322780290407</v>
      </c>
      <c r="N50" s="9"/>
      <c r="P50" s="9"/>
      <c r="Q50" s="9"/>
      <c r="R50" s="9" t="s">
        <v>35</v>
      </c>
      <c r="S50" s="20">
        <v>27.5</v>
      </c>
      <c r="T50" s="9"/>
      <c r="U50" s="9"/>
      <c r="V50" s="13" t="s">
        <v>35</v>
      </c>
      <c r="W50" s="18">
        <v>5</v>
      </c>
      <c r="X50" s="9"/>
    </row>
    <row r="51" spans="1:24">
      <c r="A51" s="1" t="s">
        <v>9</v>
      </c>
      <c r="B51" s="3">
        <v>1</v>
      </c>
      <c r="C51" s="3">
        <v>1</v>
      </c>
      <c r="D51" s="3">
        <v>8</v>
      </c>
      <c r="E51" s="4"/>
      <c r="F51" s="4"/>
      <c r="G51" s="18">
        <f t="shared" si="0"/>
        <v>12.5</v>
      </c>
      <c r="H51" s="18">
        <f t="shared" si="1"/>
        <v>12.5</v>
      </c>
      <c r="I51" s="3">
        <v>334.5</v>
      </c>
      <c r="J51" s="9"/>
      <c r="K51" s="9"/>
      <c r="L51" s="15">
        <v>1231</v>
      </c>
      <c r="M51" s="18">
        <f>L51/I51</f>
        <v>3.6801195814648731</v>
      </c>
      <c r="N51" s="9"/>
      <c r="P51" s="9"/>
      <c r="Q51" s="9"/>
      <c r="R51" s="9" t="s">
        <v>36</v>
      </c>
      <c r="S51" s="20">
        <v>27.777777777777779</v>
      </c>
      <c r="T51" s="9"/>
      <c r="U51" s="9"/>
      <c r="V51" s="13" t="s">
        <v>36</v>
      </c>
      <c r="W51" s="18">
        <v>5.5555555555555554</v>
      </c>
      <c r="X51" s="9"/>
    </row>
    <row r="52" spans="1:24">
      <c r="A52" s="1" t="s">
        <v>19</v>
      </c>
      <c r="B52" s="3">
        <v>4</v>
      </c>
      <c r="C52" s="3">
        <v>1</v>
      </c>
      <c r="D52" s="3">
        <v>10</v>
      </c>
      <c r="E52" s="4">
        <v>1</v>
      </c>
      <c r="F52" s="4"/>
      <c r="G52" s="18">
        <f t="shared" si="0"/>
        <v>40</v>
      </c>
      <c r="H52" s="18">
        <f t="shared" si="1"/>
        <v>10</v>
      </c>
      <c r="I52" s="3">
        <v>427</v>
      </c>
      <c r="J52" s="9"/>
      <c r="K52" s="9"/>
      <c r="L52" s="15">
        <v>1659</v>
      </c>
      <c r="M52" s="18">
        <f>L52/I52</f>
        <v>3.8852459016393444</v>
      </c>
      <c r="N52" s="9"/>
      <c r="P52" s="9"/>
      <c r="Q52" s="9"/>
      <c r="R52" s="9" t="s">
        <v>37</v>
      </c>
      <c r="S52" s="20">
        <v>31.666666666666664</v>
      </c>
      <c r="T52" s="9"/>
      <c r="U52" s="9"/>
      <c r="V52" s="13" t="s">
        <v>37</v>
      </c>
      <c r="W52" s="18">
        <v>0</v>
      </c>
      <c r="X52" s="9"/>
    </row>
    <row r="53" spans="1:24">
      <c r="A53" s="1" t="s">
        <v>21</v>
      </c>
      <c r="B53" s="3">
        <v>3</v>
      </c>
      <c r="C53" s="3">
        <v>1</v>
      </c>
      <c r="D53" s="3">
        <v>10</v>
      </c>
      <c r="E53" s="4">
        <v>1</v>
      </c>
      <c r="F53" s="4"/>
      <c r="G53" s="18">
        <f t="shared" si="0"/>
        <v>30</v>
      </c>
      <c r="H53" s="18">
        <f t="shared" si="1"/>
        <v>10</v>
      </c>
      <c r="I53" s="3">
        <v>390.4</v>
      </c>
      <c r="J53" s="9"/>
      <c r="K53" s="9"/>
      <c r="L53" s="15">
        <v>1582</v>
      </c>
      <c r="M53" s="18">
        <f>L53/I53</f>
        <v>4.0522540983606561</v>
      </c>
      <c r="N53" s="9"/>
      <c r="P53" s="9"/>
      <c r="Q53" s="9"/>
      <c r="R53" s="9" t="s">
        <v>38</v>
      </c>
      <c r="S53" s="20">
        <v>32.857142857142854</v>
      </c>
      <c r="T53" s="9"/>
      <c r="U53" s="9"/>
      <c r="V53" s="13" t="s">
        <v>38</v>
      </c>
      <c r="W53" s="18">
        <v>2.8571428571428572</v>
      </c>
      <c r="X53" s="9"/>
    </row>
    <row r="54" spans="1:24">
      <c r="A54" s="1" t="s">
        <v>22</v>
      </c>
      <c r="B54" s="3">
        <v>7</v>
      </c>
      <c r="C54" s="3">
        <v>1</v>
      </c>
      <c r="D54" s="3">
        <v>10</v>
      </c>
      <c r="E54" s="4">
        <v>1</v>
      </c>
      <c r="F54" s="4"/>
      <c r="G54" s="18">
        <f t="shared" si="0"/>
        <v>70</v>
      </c>
      <c r="H54" s="18">
        <f t="shared" si="1"/>
        <v>10</v>
      </c>
      <c r="I54" s="3">
        <v>442</v>
      </c>
      <c r="J54" s="9"/>
      <c r="K54" s="9"/>
      <c r="L54" s="15">
        <v>2072</v>
      </c>
      <c r="M54" s="18">
        <f>L54/I54</f>
        <v>4.6877828054298645</v>
      </c>
      <c r="N54" s="9"/>
      <c r="P54" s="9"/>
      <c r="Q54" s="9"/>
      <c r="R54" s="9" t="s">
        <v>39</v>
      </c>
      <c r="S54" s="20">
        <v>33.75</v>
      </c>
      <c r="T54" s="9"/>
      <c r="U54" s="9"/>
      <c r="V54" s="13" t="s">
        <v>39</v>
      </c>
      <c r="W54" s="18">
        <v>5</v>
      </c>
      <c r="X54" s="9"/>
    </row>
    <row r="55" spans="1:24">
      <c r="A55" s="1" t="s">
        <v>23</v>
      </c>
      <c r="B55" s="3">
        <v>2</v>
      </c>
      <c r="C55" s="3">
        <v>0</v>
      </c>
      <c r="D55" s="3">
        <v>10</v>
      </c>
      <c r="E55" s="4">
        <v>2</v>
      </c>
      <c r="F55" s="4"/>
      <c r="G55" s="18">
        <f t="shared" si="0"/>
        <v>20</v>
      </c>
      <c r="H55" s="18">
        <f t="shared" si="1"/>
        <v>0</v>
      </c>
      <c r="I55" s="3">
        <v>396.4</v>
      </c>
      <c r="J55" s="9"/>
      <c r="K55" s="9"/>
      <c r="L55" s="15">
        <v>1690</v>
      </c>
      <c r="M55" s="18">
        <f>L55/I55</f>
        <v>4.2633703329969732</v>
      </c>
      <c r="N55" s="9"/>
      <c r="O55" s="17"/>
      <c r="P55" s="9"/>
      <c r="Q55" s="9"/>
      <c r="R55" s="9" t="s">
        <v>40</v>
      </c>
      <c r="S55" s="20">
        <v>36.25</v>
      </c>
      <c r="T55" s="9"/>
      <c r="U55" s="9"/>
      <c r="V55" s="13" t="s">
        <v>40</v>
      </c>
      <c r="W55" s="18">
        <v>8.75</v>
      </c>
      <c r="X55" s="9"/>
    </row>
    <row r="56" spans="1:24">
      <c r="A56" s="1" t="s">
        <v>24</v>
      </c>
      <c r="B56" s="3">
        <v>4</v>
      </c>
      <c r="C56" s="3">
        <v>1</v>
      </c>
      <c r="D56" s="3">
        <v>10</v>
      </c>
      <c r="E56" s="4">
        <v>1</v>
      </c>
      <c r="F56" s="4"/>
      <c r="G56" s="18">
        <f t="shared" si="0"/>
        <v>40</v>
      </c>
      <c r="H56" s="18">
        <f t="shared" si="1"/>
        <v>10</v>
      </c>
      <c r="I56" s="3">
        <v>427.5</v>
      </c>
      <c r="J56" s="9"/>
      <c r="K56" s="9"/>
      <c r="L56" s="15">
        <v>1742</v>
      </c>
      <c r="M56" s="18">
        <f>L56/I56</f>
        <v>4.0748538011695903</v>
      </c>
      <c r="N56" s="9"/>
      <c r="O56" s="16"/>
      <c r="P56" s="9"/>
      <c r="Q56" s="9"/>
      <c r="R56" s="9" t="s">
        <v>41</v>
      </c>
      <c r="S56" s="20">
        <v>30.76923076923077</v>
      </c>
      <c r="T56" s="9"/>
      <c r="U56" s="9"/>
      <c r="V56" s="13" t="s">
        <v>41</v>
      </c>
      <c r="W56" s="18">
        <v>11.538461538461538</v>
      </c>
      <c r="X56" s="9"/>
    </row>
    <row r="57" spans="1:24">
      <c r="A57" s="1" t="s">
        <v>42</v>
      </c>
      <c r="B57" s="3">
        <v>1</v>
      </c>
      <c r="C57" s="3">
        <v>2</v>
      </c>
      <c r="D57" s="3">
        <v>8</v>
      </c>
      <c r="E57" s="4"/>
      <c r="F57" s="4"/>
      <c r="G57" s="18">
        <f t="shared" si="0"/>
        <v>12.5</v>
      </c>
      <c r="H57" s="18">
        <f t="shared" si="1"/>
        <v>25</v>
      </c>
      <c r="I57" s="3">
        <v>287.2</v>
      </c>
      <c r="J57" s="9"/>
      <c r="K57" s="9"/>
      <c r="L57" s="15">
        <v>1027</v>
      </c>
      <c r="M57" s="18">
        <f>L57/I57</f>
        <v>3.5759052924791086</v>
      </c>
      <c r="N57" s="9"/>
      <c r="O57" s="15"/>
      <c r="P57" s="9"/>
      <c r="Q57" s="9"/>
      <c r="R57" s="9" t="s">
        <v>43</v>
      </c>
      <c r="S57" s="20">
        <v>35</v>
      </c>
      <c r="T57" s="9"/>
      <c r="U57" s="9"/>
      <c r="V57" s="13" t="s">
        <v>43</v>
      </c>
      <c r="W57" s="18">
        <v>7.5</v>
      </c>
      <c r="X57" s="9"/>
    </row>
    <row r="58" spans="1:24">
      <c r="A58" s="1" t="s">
        <v>27</v>
      </c>
      <c r="B58" s="3">
        <v>0</v>
      </c>
      <c r="C58" s="3">
        <v>1</v>
      </c>
      <c r="D58" s="3">
        <v>2</v>
      </c>
      <c r="E58" s="4"/>
      <c r="F58" s="4"/>
      <c r="G58" s="18">
        <f t="shared" si="0"/>
        <v>0</v>
      </c>
      <c r="H58" s="18">
        <f t="shared" si="1"/>
        <v>50</v>
      </c>
      <c r="I58" s="3">
        <v>60</v>
      </c>
      <c r="J58" s="9"/>
      <c r="K58" s="9"/>
      <c r="L58" s="15">
        <v>191</v>
      </c>
      <c r="M58" s="18">
        <f>L58/I58</f>
        <v>3.1833333333333331</v>
      </c>
      <c r="N58" s="9"/>
      <c r="O58" s="15"/>
      <c r="P58" s="9"/>
      <c r="Q58" s="9"/>
      <c r="R58" s="9" t="s">
        <v>44</v>
      </c>
      <c r="S58" s="20">
        <v>26.666666666666668</v>
      </c>
      <c r="T58" s="9"/>
      <c r="U58" s="9"/>
      <c r="V58" s="13" t="s">
        <v>44</v>
      </c>
      <c r="W58" s="18">
        <v>4.4444444444444446</v>
      </c>
      <c r="X58" s="9"/>
    </row>
    <row r="59" spans="1:24">
      <c r="A59" s="1" t="s">
        <v>45</v>
      </c>
      <c r="B59" s="3">
        <f>SUM(B48:B58)</f>
        <v>33</v>
      </c>
      <c r="C59" s="3">
        <f>SUM(C48:C58)</f>
        <v>10</v>
      </c>
      <c r="D59" s="3">
        <f>SUM(D48:D58)</f>
        <v>98</v>
      </c>
      <c r="E59" s="4">
        <f>SUM(E51:E58)</f>
        <v>6</v>
      </c>
      <c r="F59" s="4"/>
      <c r="G59" s="18">
        <f t="shared" si="0"/>
        <v>33.673469387755098</v>
      </c>
      <c r="H59" s="18">
        <f t="shared" si="1"/>
        <v>10.204081632653061</v>
      </c>
      <c r="I59" s="3">
        <v>4013.5</v>
      </c>
      <c r="J59" s="9"/>
      <c r="K59" s="9"/>
      <c r="L59" s="15">
        <f>SUM(L48:L58)</f>
        <v>16527</v>
      </c>
      <c r="M59" s="18">
        <f>L59/I59</f>
        <v>4.1178522486607703</v>
      </c>
      <c r="N59" s="9"/>
      <c r="O59" s="15"/>
      <c r="P59" s="9"/>
      <c r="Q59" s="9"/>
      <c r="R59" s="9" t="s">
        <v>46</v>
      </c>
      <c r="S59" s="20">
        <v>30.76923076923077</v>
      </c>
      <c r="T59" s="9"/>
      <c r="U59" s="9"/>
      <c r="V59" s="13" t="s">
        <v>46</v>
      </c>
      <c r="W59" s="18">
        <v>3.8461538461538463</v>
      </c>
      <c r="X59" s="9"/>
    </row>
    <row r="60" spans="1:24">
      <c r="A60" s="1"/>
      <c r="B60" s="9"/>
      <c r="C60" s="9"/>
      <c r="D60" s="9"/>
      <c r="E60" s="4"/>
      <c r="F60" s="4"/>
      <c r="G60" s="9"/>
      <c r="H60" s="9"/>
      <c r="J60" s="9"/>
      <c r="K60" s="9"/>
      <c r="L60" s="9"/>
      <c r="M60" s="9"/>
      <c r="N60" s="9"/>
      <c r="O60" s="15"/>
      <c r="P60" s="9"/>
      <c r="Q60" s="9"/>
      <c r="R60" s="9" t="s">
        <v>47</v>
      </c>
      <c r="S60" s="20">
        <v>16.666666666666664</v>
      </c>
      <c r="T60" s="9"/>
      <c r="U60" s="9"/>
      <c r="V60" s="13" t="s">
        <v>47</v>
      </c>
      <c r="W60" s="18">
        <v>12.121212121212121</v>
      </c>
      <c r="X60" s="9"/>
    </row>
    <row r="61" spans="1:24">
      <c r="A61" s="9"/>
      <c r="B61" s="1" t="s">
        <v>29</v>
      </c>
      <c r="C61" s="1" t="s">
        <v>30</v>
      </c>
      <c r="D61" s="1" t="s">
        <v>31</v>
      </c>
      <c r="E61" s="4"/>
      <c r="F61" s="4"/>
      <c r="G61" s="7">
        <v>2</v>
      </c>
      <c r="H61" s="7">
        <v>1</v>
      </c>
      <c r="I61" s="8" t="s">
        <v>2</v>
      </c>
      <c r="J61" s="1"/>
      <c r="K61" s="1"/>
      <c r="L61" s="8" t="s">
        <v>4</v>
      </c>
      <c r="M61" s="1" t="s">
        <v>5</v>
      </c>
      <c r="N61" s="9"/>
      <c r="O61" s="15"/>
      <c r="P61" s="9"/>
      <c r="Q61" s="9"/>
      <c r="R61" s="9" t="s">
        <v>48</v>
      </c>
      <c r="S61" s="20">
        <v>33.333333333333329</v>
      </c>
      <c r="T61" s="9"/>
      <c r="U61" s="9"/>
      <c r="V61" s="13" t="s">
        <v>48</v>
      </c>
      <c r="W61" s="18">
        <v>8.9743589743589745</v>
      </c>
      <c r="X61" s="9"/>
    </row>
    <row r="62" spans="1:24">
      <c r="A62" s="9" t="s">
        <v>85</v>
      </c>
      <c r="B62" s="3">
        <v>33</v>
      </c>
      <c r="C62" s="3">
        <v>10</v>
      </c>
      <c r="D62" s="3">
        <v>98</v>
      </c>
      <c r="E62" s="10">
        <v>6</v>
      </c>
      <c r="F62" s="10"/>
      <c r="G62" s="18">
        <f t="shared" ref="G62" si="4">B62/D62*(100)</f>
        <v>33.673469387755098</v>
      </c>
      <c r="H62" s="18">
        <f t="shared" ref="H62" si="5">C62/D62*(100)</f>
        <v>10.204081632653061</v>
      </c>
      <c r="I62" s="35">
        <v>4013.5</v>
      </c>
      <c r="J62" s="9"/>
      <c r="K62" s="9"/>
      <c r="L62">
        <v>16527</v>
      </c>
      <c r="M62" s="18">
        <f t="shared" ref="M62:M69" si="6">L62/I62</f>
        <v>4.1178522486607703</v>
      </c>
      <c r="N62" s="9"/>
      <c r="O62" s="15"/>
      <c r="P62" s="9"/>
      <c r="Q62" s="9"/>
      <c r="R62" s="9" t="s">
        <v>50</v>
      </c>
      <c r="S62" s="20">
        <v>23.4375</v>
      </c>
      <c r="T62" s="9"/>
      <c r="U62" s="9"/>
      <c r="V62" s="13" t="s">
        <v>50</v>
      </c>
      <c r="W62" s="18">
        <v>6.25</v>
      </c>
      <c r="X62" s="9"/>
    </row>
    <row r="63" spans="1:24">
      <c r="A63" s="9" t="s">
        <v>49</v>
      </c>
      <c r="B63" s="3">
        <v>27</v>
      </c>
      <c r="C63" s="3">
        <v>7</v>
      </c>
      <c r="D63" s="3">
        <v>82</v>
      </c>
      <c r="E63" s="4">
        <v>5</v>
      </c>
      <c r="F63" s="4"/>
      <c r="G63" s="18">
        <v>32.926829268292686</v>
      </c>
      <c r="H63" s="18">
        <v>8.536585365853659</v>
      </c>
      <c r="I63" s="36">
        <v>3910.1</v>
      </c>
      <c r="J63" s="3"/>
      <c r="K63" s="3">
        <v>15195</v>
      </c>
      <c r="L63">
        <v>15195</v>
      </c>
      <c r="M63" s="18">
        <f t="shared" si="6"/>
        <v>3.8860898698243012</v>
      </c>
      <c r="N63" s="9"/>
      <c r="O63" s="15"/>
      <c r="P63" s="9"/>
      <c r="Q63" s="9"/>
      <c r="R63" s="9" t="s">
        <v>52</v>
      </c>
      <c r="S63" s="20">
        <v>38.095238095238095</v>
      </c>
      <c r="T63" s="9"/>
      <c r="U63" s="9"/>
      <c r="V63" s="13" t="s">
        <v>52</v>
      </c>
      <c r="W63" s="18">
        <v>7.9365079365079358</v>
      </c>
      <c r="X63" s="9"/>
    </row>
    <row r="64" spans="1:24">
      <c r="A64" s="9" t="s">
        <v>51</v>
      </c>
      <c r="B64" s="3">
        <v>23</v>
      </c>
      <c r="C64" s="3">
        <v>12</v>
      </c>
      <c r="D64" s="3">
        <v>79</v>
      </c>
      <c r="E64" s="4">
        <v>1</v>
      </c>
      <c r="F64" s="4"/>
      <c r="G64" s="20">
        <v>29.11392405063291</v>
      </c>
      <c r="H64" s="20">
        <v>15.18987341772152</v>
      </c>
      <c r="I64" s="14">
        <v>3230</v>
      </c>
      <c r="J64" s="9"/>
      <c r="K64" s="9">
        <v>12404</v>
      </c>
      <c r="L64">
        <v>12404</v>
      </c>
      <c r="M64" s="18">
        <f t="shared" si="6"/>
        <v>3.8402476780185757</v>
      </c>
      <c r="N64" s="9"/>
      <c r="O64" s="15"/>
      <c r="P64" s="9"/>
      <c r="Q64" s="9"/>
      <c r="R64" s="9" t="s">
        <v>54</v>
      </c>
      <c r="S64" s="20">
        <v>23.214285714285715</v>
      </c>
      <c r="T64" s="9"/>
      <c r="U64" s="9"/>
      <c r="V64" s="13" t="s">
        <v>54</v>
      </c>
      <c r="W64" s="18">
        <v>8.9285714285714288</v>
      </c>
      <c r="X64" s="9"/>
    </row>
    <row r="65" spans="1:24">
      <c r="A65" s="9" t="s">
        <v>53</v>
      </c>
      <c r="B65" s="3">
        <v>26</v>
      </c>
      <c r="C65" s="3">
        <v>3</v>
      </c>
      <c r="D65" s="3">
        <v>80</v>
      </c>
      <c r="E65" s="4">
        <v>4</v>
      </c>
      <c r="F65" s="4"/>
      <c r="G65" s="20">
        <v>32.5</v>
      </c>
      <c r="H65" s="20">
        <v>3.75</v>
      </c>
      <c r="I65" s="14">
        <v>3569</v>
      </c>
      <c r="J65" s="9"/>
      <c r="K65" s="9">
        <v>13979</v>
      </c>
      <c r="L65">
        <v>13979</v>
      </c>
      <c r="M65" s="18">
        <f t="shared" si="6"/>
        <v>3.9167834127206502</v>
      </c>
      <c r="N65" s="9"/>
      <c r="O65" s="17"/>
      <c r="P65" s="9"/>
      <c r="Q65" s="9"/>
      <c r="R65" s="9" t="s">
        <v>57</v>
      </c>
      <c r="S65" s="20">
        <v>32.5</v>
      </c>
      <c r="T65" s="9"/>
      <c r="U65" s="9"/>
      <c r="V65" s="13" t="s">
        <v>57</v>
      </c>
      <c r="W65" s="18">
        <v>7.5</v>
      </c>
      <c r="X65" s="9"/>
    </row>
    <row r="66" spans="1:24">
      <c r="A66" s="9" t="s">
        <v>55</v>
      </c>
      <c r="B66" s="3">
        <v>27</v>
      </c>
      <c r="C66" s="3">
        <v>2</v>
      </c>
      <c r="D66" s="3">
        <v>83</v>
      </c>
      <c r="E66" s="9"/>
      <c r="F66" s="9"/>
      <c r="G66" s="20">
        <v>32.53</v>
      </c>
      <c r="H66" s="20" t="s">
        <v>56</v>
      </c>
      <c r="I66" s="14">
        <v>3681.2</v>
      </c>
      <c r="J66" s="9"/>
      <c r="K66" s="9">
        <v>14929</v>
      </c>
      <c r="L66">
        <v>14929</v>
      </c>
      <c r="M66" s="18">
        <f t="shared" si="6"/>
        <v>4.0554710420515052</v>
      </c>
      <c r="N66" s="9"/>
      <c r="O66" s="17"/>
      <c r="P66" s="9"/>
      <c r="Q66" s="9"/>
      <c r="R66" s="9" t="s">
        <v>59</v>
      </c>
      <c r="S66" s="20">
        <v>39.0625</v>
      </c>
      <c r="T66" s="9"/>
      <c r="U66" s="9"/>
      <c r="V66" s="13" t="s">
        <v>59</v>
      </c>
      <c r="W66" s="18">
        <v>6.25</v>
      </c>
      <c r="X66" s="9"/>
    </row>
    <row r="67" spans="1:24">
      <c r="A67" s="9" t="s">
        <v>58</v>
      </c>
      <c r="B67" s="3">
        <v>16</v>
      </c>
      <c r="C67" s="3">
        <v>2</v>
      </c>
      <c r="D67" s="3">
        <v>70</v>
      </c>
      <c r="E67" s="4">
        <v>2</v>
      </c>
      <c r="F67" s="4"/>
      <c r="G67" s="20">
        <v>22.857142857142858</v>
      </c>
      <c r="H67" s="20">
        <v>2.8571428571428572</v>
      </c>
      <c r="I67" s="14">
        <v>3121.2</v>
      </c>
      <c r="J67" s="9"/>
      <c r="K67" s="9">
        <v>11283</v>
      </c>
      <c r="L67">
        <v>11283</v>
      </c>
      <c r="M67" s="18">
        <f t="shared" si="6"/>
        <v>3.6149557862360631</v>
      </c>
      <c r="N67" s="9"/>
      <c r="O67" s="17"/>
      <c r="P67" s="9"/>
      <c r="Q67" s="9"/>
      <c r="R67" s="9" t="s">
        <v>68</v>
      </c>
      <c r="S67" s="20">
        <v>23.684210526315788</v>
      </c>
      <c r="T67" s="9"/>
      <c r="U67" s="9"/>
      <c r="V67" s="13" t="s">
        <v>68</v>
      </c>
      <c r="W67" s="18">
        <v>1.3157894736842104</v>
      </c>
      <c r="X67" s="9"/>
    </row>
    <row r="68" spans="1:24">
      <c r="A68" s="9" t="s">
        <v>60</v>
      </c>
      <c r="B68" s="3" t="s">
        <v>61</v>
      </c>
      <c r="C68" s="3" t="s">
        <v>62</v>
      </c>
      <c r="D68" s="3" t="s">
        <v>63</v>
      </c>
      <c r="E68" s="9"/>
      <c r="F68" s="9"/>
      <c r="G68" s="20" t="s">
        <v>64</v>
      </c>
      <c r="H68" s="20" t="s">
        <v>65</v>
      </c>
      <c r="I68" s="14" t="s">
        <v>66</v>
      </c>
      <c r="J68" s="9"/>
      <c r="K68" s="9"/>
      <c r="L68" s="37" t="s">
        <v>67</v>
      </c>
      <c r="M68" s="18">
        <f t="shared" si="6"/>
        <v>3.9818324402038949</v>
      </c>
      <c r="N68" s="9"/>
      <c r="O68" s="17"/>
      <c r="P68" s="9"/>
      <c r="Q68" s="9"/>
      <c r="R68" s="9" t="s">
        <v>75</v>
      </c>
      <c r="S68" s="20">
        <v>32.81</v>
      </c>
      <c r="T68" s="9"/>
      <c r="U68" s="9"/>
      <c r="V68" s="13" t="s">
        <v>75</v>
      </c>
      <c r="W68" s="18">
        <v>9.3800000000000008</v>
      </c>
      <c r="X68" s="9"/>
    </row>
    <row r="69" spans="1:24">
      <c r="A69" s="9" t="s">
        <v>69</v>
      </c>
      <c r="B69" s="3" t="s">
        <v>70</v>
      </c>
      <c r="C69" s="3" t="s">
        <v>71</v>
      </c>
      <c r="D69" s="3" t="s">
        <v>72</v>
      </c>
      <c r="E69" s="9"/>
      <c r="F69" s="9"/>
      <c r="G69" s="20" t="s">
        <v>73</v>
      </c>
      <c r="H69" s="20" t="s">
        <v>74</v>
      </c>
      <c r="I69" s="14">
        <v>2986</v>
      </c>
      <c r="J69" s="9"/>
      <c r="K69" s="9">
        <v>12244</v>
      </c>
      <c r="L69">
        <v>12244</v>
      </c>
      <c r="M69" s="18">
        <f t="shared" si="6"/>
        <v>4.1004688546550572</v>
      </c>
      <c r="N69" s="9"/>
      <c r="O69" s="9"/>
      <c r="P69" s="9"/>
      <c r="Q69" s="9"/>
      <c r="R69" s="9" t="s">
        <v>79</v>
      </c>
      <c r="S69" s="20">
        <v>26.76</v>
      </c>
      <c r="T69" s="9"/>
      <c r="U69" s="9"/>
      <c r="V69" s="13" t="s">
        <v>79</v>
      </c>
      <c r="W69" s="18">
        <v>4.2300000000000004</v>
      </c>
      <c r="X69" s="9"/>
    </row>
    <row r="70" spans="1:24">
      <c r="A70" s="9" t="s">
        <v>76</v>
      </c>
      <c r="B70" s="3" t="s">
        <v>61</v>
      </c>
      <c r="C70" s="3" t="s">
        <v>77</v>
      </c>
      <c r="D70" s="3" t="s">
        <v>78</v>
      </c>
      <c r="E70" s="9"/>
      <c r="F70" s="9"/>
      <c r="G70" s="20">
        <v>37.313432835820898</v>
      </c>
      <c r="H70" s="20">
        <v>8.9552238805970141</v>
      </c>
      <c r="I70" s="9"/>
      <c r="J70" s="9"/>
      <c r="K70" s="9"/>
      <c r="M70" s="20"/>
      <c r="N70" s="9"/>
      <c r="O70" s="9"/>
      <c r="P70" s="9"/>
      <c r="Q70" s="9"/>
      <c r="R70" s="9" t="s">
        <v>76</v>
      </c>
      <c r="S70" s="20">
        <v>37.313432835820898</v>
      </c>
      <c r="T70" s="9"/>
      <c r="U70" s="9"/>
      <c r="V70" s="13" t="s">
        <v>76</v>
      </c>
      <c r="W70" s="18">
        <v>8.9552238805970141</v>
      </c>
      <c r="X70" s="9"/>
    </row>
    <row r="71" spans="1:24">
      <c r="A71" s="9" t="s">
        <v>79</v>
      </c>
      <c r="B71" s="3">
        <v>19</v>
      </c>
      <c r="C71" s="3">
        <v>3</v>
      </c>
      <c r="D71" s="3">
        <v>71</v>
      </c>
      <c r="E71" s="9"/>
      <c r="F71" s="9"/>
      <c r="G71" s="20">
        <v>26.76</v>
      </c>
      <c r="H71" s="20">
        <v>4.2300000000000004</v>
      </c>
      <c r="J71" s="9"/>
      <c r="K71" s="9"/>
      <c r="L71" s="9"/>
      <c r="M71" s="9"/>
      <c r="N71" s="9"/>
      <c r="O71" s="9"/>
      <c r="P71" s="9"/>
      <c r="Q71" s="9"/>
      <c r="R71" s="9" t="s">
        <v>69</v>
      </c>
      <c r="S71" s="20">
        <v>38.24</v>
      </c>
      <c r="T71" s="9"/>
      <c r="U71" s="9"/>
      <c r="V71" s="13" t="s">
        <v>69</v>
      </c>
      <c r="W71" s="18">
        <v>5.88</v>
      </c>
      <c r="X71" s="9"/>
    </row>
    <row r="72" spans="1:24">
      <c r="A72" s="9" t="s">
        <v>75</v>
      </c>
      <c r="B72" s="3">
        <v>21</v>
      </c>
      <c r="C72" s="3">
        <v>6</v>
      </c>
      <c r="D72" s="3">
        <v>64</v>
      </c>
      <c r="E72" s="9"/>
      <c r="F72" s="9"/>
      <c r="G72" s="20">
        <v>32.81</v>
      </c>
      <c r="H72" s="20">
        <v>9.3800000000000008</v>
      </c>
      <c r="J72" s="9"/>
      <c r="K72" s="9"/>
      <c r="L72" s="9"/>
      <c r="M72" s="9"/>
      <c r="N72" s="9"/>
      <c r="O72" s="9"/>
      <c r="P72" s="9"/>
      <c r="Q72" s="9"/>
      <c r="R72" s="9" t="s">
        <v>60</v>
      </c>
      <c r="S72" s="20">
        <v>35.71</v>
      </c>
      <c r="T72" s="9"/>
      <c r="U72" s="9"/>
      <c r="V72" s="21" t="s">
        <v>60</v>
      </c>
      <c r="W72" s="18">
        <v>7.14</v>
      </c>
      <c r="X72" s="9"/>
    </row>
    <row r="73" spans="1:24">
      <c r="A73" s="9" t="s">
        <v>68</v>
      </c>
      <c r="B73" s="3">
        <v>18</v>
      </c>
      <c r="C73" s="3">
        <v>1</v>
      </c>
      <c r="D73" s="3">
        <v>76</v>
      </c>
      <c r="E73" s="9"/>
      <c r="F73" s="9"/>
      <c r="G73" s="20">
        <v>23.684210526315788</v>
      </c>
      <c r="H73" s="20">
        <v>1.3157894736842104</v>
      </c>
      <c r="J73" s="9"/>
      <c r="K73" s="9"/>
      <c r="L73" s="9"/>
      <c r="M73" s="9"/>
      <c r="N73" s="9"/>
      <c r="O73" s="9"/>
      <c r="P73" s="9"/>
      <c r="Q73" s="9"/>
      <c r="R73" s="9" t="s">
        <v>58</v>
      </c>
      <c r="S73" s="20">
        <v>22.86</v>
      </c>
      <c r="T73" s="9"/>
      <c r="U73" s="9"/>
      <c r="V73" s="22" t="s">
        <v>58</v>
      </c>
      <c r="W73" s="3">
        <v>2.86</v>
      </c>
      <c r="X73" s="9"/>
    </row>
    <row r="74" spans="1:24">
      <c r="A74" s="9" t="s">
        <v>59</v>
      </c>
      <c r="B74" s="3">
        <v>25</v>
      </c>
      <c r="C74" s="3">
        <v>4</v>
      </c>
      <c r="D74" s="3">
        <v>64</v>
      </c>
      <c r="E74" s="9"/>
      <c r="F74" s="9"/>
      <c r="G74" s="20">
        <v>39.0625</v>
      </c>
      <c r="H74" s="20">
        <v>6.25</v>
      </c>
      <c r="I74" s="17"/>
      <c r="J74" s="9"/>
      <c r="K74" s="9"/>
      <c r="L74" s="9"/>
      <c r="M74" s="9"/>
      <c r="N74" s="9"/>
      <c r="O74" s="9"/>
      <c r="P74" s="9"/>
      <c r="Q74" s="9"/>
      <c r="R74" s="9" t="s">
        <v>55</v>
      </c>
      <c r="S74" s="20">
        <v>32.53</v>
      </c>
      <c r="T74" s="9"/>
      <c r="U74" s="9"/>
      <c r="V74" s="22" t="s">
        <v>55</v>
      </c>
      <c r="W74" s="18">
        <v>2.41</v>
      </c>
      <c r="X74" s="9"/>
    </row>
    <row r="75" spans="1:24">
      <c r="A75" s="9" t="s">
        <v>57</v>
      </c>
      <c r="B75" s="3">
        <v>13</v>
      </c>
      <c r="C75" s="3">
        <v>3</v>
      </c>
      <c r="D75" s="3">
        <v>40</v>
      </c>
      <c r="E75" s="9"/>
      <c r="F75" s="9"/>
      <c r="G75" s="20">
        <v>32.5</v>
      </c>
      <c r="H75" s="20">
        <v>7.5</v>
      </c>
      <c r="I75" s="17"/>
      <c r="J75" s="9"/>
      <c r="K75" s="9"/>
      <c r="L75" s="9"/>
      <c r="M75" s="9"/>
      <c r="N75" s="9"/>
      <c r="O75" s="9"/>
      <c r="P75" s="9"/>
      <c r="Q75" s="9"/>
      <c r="R75" s="9" t="s">
        <v>53</v>
      </c>
      <c r="S75" s="20">
        <v>32.5</v>
      </c>
      <c r="T75" s="9"/>
      <c r="U75" s="9"/>
      <c r="V75" s="22" t="s">
        <v>53</v>
      </c>
      <c r="W75" s="18">
        <v>3.75</v>
      </c>
      <c r="X75" s="9"/>
    </row>
    <row r="76" spans="1:24">
      <c r="A76" s="9" t="s">
        <v>54</v>
      </c>
      <c r="B76" s="3">
        <v>13</v>
      </c>
      <c r="C76" s="3">
        <v>5</v>
      </c>
      <c r="D76" s="3">
        <v>56</v>
      </c>
      <c r="E76" s="9"/>
      <c r="F76" s="9"/>
      <c r="G76" s="20">
        <v>23.214285714285715</v>
      </c>
      <c r="H76" s="20">
        <v>8.9285714285714288</v>
      </c>
      <c r="I76" s="17"/>
      <c r="J76" s="9"/>
      <c r="K76" s="9"/>
      <c r="L76" s="9"/>
      <c r="M76" s="9"/>
      <c r="N76" s="9"/>
      <c r="O76" s="9"/>
      <c r="P76" s="9"/>
      <c r="Q76" s="9"/>
      <c r="R76" s="9" t="s">
        <v>51</v>
      </c>
      <c r="S76" s="20">
        <v>29.11</v>
      </c>
      <c r="T76" s="9"/>
      <c r="U76" s="9"/>
      <c r="V76" s="22" t="s">
        <v>51</v>
      </c>
      <c r="W76" s="18">
        <v>15.19</v>
      </c>
      <c r="X76" s="9"/>
    </row>
    <row r="77" spans="1:24">
      <c r="A77" s="9" t="s">
        <v>52</v>
      </c>
      <c r="B77" s="3">
        <v>24</v>
      </c>
      <c r="C77" s="3">
        <v>5</v>
      </c>
      <c r="D77" s="3">
        <v>63</v>
      </c>
      <c r="E77" s="9"/>
      <c r="F77" s="9"/>
      <c r="G77" s="20">
        <v>38.095238095238095</v>
      </c>
      <c r="H77" s="20">
        <v>7.9365079365079358</v>
      </c>
      <c r="I77" s="17"/>
      <c r="J77" s="9"/>
      <c r="K77" s="9"/>
      <c r="L77" s="9"/>
      <c r="M77" s="9"/>
      <c r="N77" s="9"/>
      <c r="O77" s="9"/>
      <c r="P77" s="9"/>
      <c r="Q77" s="9"/>
      <c r="R77" s="9" t="s">
        <v>49</v>
      </c>
      <c r="S77" s="20">
        <v>32.93</v>
      </c>
      <c r="T77" s="9"/>
      <c r="U77" s="23"/>
      <c r="V77" s="25" t="s">
        <v>49</v>
      </c>
      <c r="W77" s="26">
        <v>8.5399999999999991</v>
      </c>
      <c r="X77" s="9"/>
    </row>
    <row r="78" spans="1:24">
      <c r="A78" s="9" t="s">
        <v>50</v>
      </c>
      <c r="B78" s="3">
        <v>15</v>
      </c>
      <c r="C78" s="3">
        <v>4</v>
      </c>
      <c r="D78" s="3">
        <v>64</v>
      </c>
      <c r="E78" s="9"/>
      <c r="F78" s="9"/>
      <c r="G78" s="20">
        <v>23.4375</v>
      </c>
      <c r="H78" s="20">
        <v>6.25</v>
      </c>
      <c r="I78" s="17"/>
      <c r="J78" s="9"/>
      <c r="K78" s="9"/>
      <c r="L78" s="9"/>
      <c r="M78" s="9"/>
      <c r="N78" s="9"/>
      <c r="O78" s="9"/>
      <c r="P78" s="9"/>
      <c r="Q78" s="9"/>
      <c r="R78" s="24" t="s">
        <v>85</v>
      </c>
      <c r="S78" s="24"/>
      <c r="T78" s="24"/>
      <c r="U78" s="24"/>
      <c r="V78" s="34" t="s">
        <v>85</v>
      </c>
      <c r="W78" s="28"/>
      <c r="X78" s="9"/>
    </row>
    <row r="79" spans="1:24">
      <c r="A79" s="9" t="s">
        <v>48</v>
      </c>
      <c r="B79" s="3">
        <v>26</v>
      </c>
      <c r="C79" s="3">
        <v>7</v>
      </c>
      <c r="D79" s="3">
        <v>78</v>
      </c>
      <c r="E79" s="9"/>
      <c r="F79" s="9"/>
      <c r="G79" s="20">
        <v>33.333333333333329</v>
      </c>
      <c r="H79" s="20">
        <v>8.9743589743589745</v>
      </c>
      <c r="I79" s="9"/>
      <c r="J79" s="9"/>
      <c r="K79" s="9"/>
      <c r="L79" s="9"/>
      <c r="M79" s="9"/>
      <c r="N79" s="9"/>
      <c r="O79" s="9"/>
      <c r="P79" s="9"/>
      <c r="Q79" s="9"/>
      <c r="R79" s="24"/>
      <c r="S79" s="24"/>
      <c r="T79" s="24"/>
      <c r="U79" s="24"/>
      <c r="V79" s="27"/>
      <c r="W79" s="28"/>
      <c r="X79" s="9"/>
    </row>
    <row r="80" spans="1:24">
      <c r="A80" s="9" t="s">
        <v>47</v>
      </c>
      <c r="B80" s="3">
        <v>11</v>
      </c>
      <c r="C80" s="3">
        <v>8</v>
      </c>
      <c r="D80" s="3">
        <v>66</v>
      </c>
      <c r="E80" s="9"/>
      <c r="F80" s="9"/>
      <c r="G80" s="20">
        <v>16.666666666666664</v>
      </c>
      <c r="H80" s="20">
        <v>12.121212121212121</v>
      </c>
      <c r="I80" s="9"/>
      <c r="J80" s="9"/>
      <c r="K80" s="9"/>
      <c r="L80" s="9"/>
      <c r="M80" s="9"/>
      <c r="N80" s="9"/>
      <c r="O80" s="9"/>
      <c r="P80" s="9"/>
      <c r="Q80" s="9"/>
      <c r="R80" s="24"/>
      <c r="S80" s="24"/>
      <c r="T80" s="24"/>
      <c r="U80" s="24"/>
      <c r="V80" s="27"/>
      <c r="W80" s="28"/>
      <c r="X80" s="9"/>
    </row>
    <row r="81" spans="1:24">
      <c r="A81" s="9" t="s">
        <v>46</v>
      </c>
      <c r="B81" s="3">
        <v>24</v>
      </c>
      <c r="C81" s="3">
        <v>3</v>
      </c>
      <c r="D81" s="3">
        <v>78</v>
      </c>
      <c r="E81" s="9"/>
      <c r="F81" s="9"/>
      <c r="G81" s="20">
        <v>30.76923076923077</v>
      </c>
      <c r="H81" s="20">
        <v>3.8461538461538463</v>
      </c>
      <c r="I81" s="9"/>
      <c r="J81" s="9"/>
      <c r="K81" s="9"/>
      <c r="L81" s="9"/>
      <c r="M81" s="9"/>
      <c r="N81" s="9"/>
      <c r="O81" s="9"/>
      <c r="P81" s="9"/>
      <c r="Q81" s="9"/>
      <c r="R81" s="24"/>
      <c r="S81" s="24"/>
      <c r="T81" s="24"/>
      <c r="U81" s="24"/>
      <c r="V81" s="27"/>
      <c r="W81" s="28"/>
      <c r="X81" s="9"/>
    </row>
    <row r="82" spans="1:24">
      <c r="A82" s="9" t="s">
        <v>44</v>
      </c>
      <c r="B82" s="3">
        <v>24</v>
      </c>
      <c r="C82" s="3">
        <v>4</v>
      </c>
      <c r="D82" s="3">
        <v>90</v>
      </c>
      <c r="E82" s="9"/>
      <c r="F82" s="9"/>
      <c r="G82" s="20">
        <v>26.666666666666668</v>
      </c>
      <c r="H82" s="20">
        <v>4.4444444444444446</v>
      </c>
      <c r="I82" s="9"/>
      <c r="J82" s="9"/>
      <c r="K82" s="9"/>
      <c r="L82" s="9"/>
      <c r="M82" s="9"/>
      <c r="N82" s="9"/>
      <c r="O82" s="9"/>
      <c r="P82" s="9"/>
      <c r="Q82" s="9"/>
      <c r="R82" s="24"/>
      <c r="S82" s="24"/>
      <c r="T82" s="24"/>
      <c r="U82" s="24"/>
      <c r="V82" s="27"/>
      <c r="W82" s="28"/>
      <c r="X82" s="9"/>
    </row>
    <row r="83" spans="1:24">
      <c r="A83" s="9" t="s">
        <v>43</v>
      </c>
      <c r="B83" s="3">
        <v>28</v>
      </c>
      <c r="C83" s="3">
        <v>6</v>
      </c>
      <c r="D83" s="3">
        <v>80</v>
      </c>
      <c r="E83" s="9"/>
      <c r="F83" s="9"/>
      <c r="G83" s="20">
        <v>35</v>
      </c>
      <c r="H83" s="20">
        <v>7.5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28"/>
      <c r="W83" s="28"/>
      <c r="X83" s="9"/>
    </row>
    <row r="84" spans="1:24">
      <c r="A84" s="9" t="s">
        <v>41</v>
      </c>
      <c r="B84" s="3">
        <v>24</v>
      </c>
      <c r="C84" s="3">
        <v>9</v>
      </c>
      <c r="D84" s="3">
        <v>78</v>
      </c>
      <c r="E84" s="9"/>
      <c r="F84" s="9"/>
      <c r="G84" s="20">
        <v>30.76923076923077</v>
      </c>
      <c r="H84" s="20">
        <v>11.538461538461538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>
      <c r="A85" s="9" t="s">
        <v>40</v>
      </c>
      <c r="B85" s="3">
        <v>29</v>
      </c>
      <c r="C85" s="3">
        <v>7</v>
      </c>
      <c r="D85" s="3">
        <v>80</v>
      </c>
      <c r="E85" s="9"/>
      <c r="F85" s="9"/>
      <c r="G85" s="20">
        <v>36.25</v>
      </c>
      <c r="H85" s="20">
        <v>8.75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>
      <c r="A86" s="9" t="s">
        <v>39</v>
      </c>
      <c r="B86" s="3">
        <v>27</v>
      </c>
      <c r="C86" s="3">
        <v>4</v>
      </c>
      <c r="D86" s="3">
        <v>80</v>
      </c>
      <c r="E86" s="9"/>
      <c r="F86" s="9"/>
      <c r="G86" s="20">
        <v>33.75</v>
      </c>
      <c r="H86" s="20">
        <v>5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>
      <c r="A87" s="9" t="s">
        <v>38</v>
      </c>
      <c r="B87" s="3">
        <v>23</v>
      </c>
      <c r="C87" s="3">
        <v>2</v>
      </c>
      <c r="D87" s="3">
        <v>70</v>
      </c>
      <c r="E87" s="9"/>
      <c r="F87" s="9"/>
      <c r="G87" s="20">
        <v>32.857142857142854</v>
      </c>
      <c r="H87" s="20">
        <v>2.8571428571428572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>
      <c r="A88" s="9" t="s">
        <v>37</v>
      </c>
      <c r="B88" s="3">
        <v>19</v>
      </c>
      <c r="C88" s="3">
        <v>0</v>
      </c>
      <c r="D88" s="3">
        <v>60</v>
      </c>
      <c r="E88" s="9"/>
      <c r="F88" s="9"/>
      <c r="G88" s="20">
        <v>31.666666666666664</v>
      </c>
      <c r="H88" s="20">
        <v>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>
      <c r="A89" s="9" t="s">
        <v>36</v>
      </c>
      <c r="B89" s="3">
        <v>25</v>
      </c>
      <c r="C89" s="3">
        <v>5</v>
      </c>
      <c r="D89" s="3">
        <v>90</v>
      </c>
      <c r="E89" s="9"/>
      <c r="F89" s="9"/>
      <c r="G89" s="20">
        <v>27.777777777777779</v>
      </c>
      <c r="H89" s="20">
        <v>5.5555555555555554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>
      <c r="A90" s="9" t="s">
        <v>35</v>
      </c>
      <c r="B90" s="3">
        <v>22</v>
      </c>
      <c r="C90" s="3">
        <v>4</v>
      </c>
      <c r="D90" s="3">
        <v>80</v>
      </c>
      <c r="E90" s="9"/>
      <c r="F90" s="9"/>
      <c r="G90" s="20">
        <v>27.500000000000004</v>
      </c>
      <c r="H90" s="20">
        <v>5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>
      <c r="A91" s="9" t="s">
        <v>34</v>
      </c>
      <c r="B91" s="3">
        <v>16</v>
      </c>
      <c r="C91" s="3">
        <v>4</v>
      </c>
      <c r="D91" s="3">
        <v>60</v>
      </c>
      <c r="E91" s="9"/>
      <c r="F91" s="9"/>
      <c r="G91" s="20">
        <v>26.666666666666668</v>
      </c>
      <c r="H91" s="20">
        <v>6.666666666666667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2014-11-23T20:36:27Z</dcterms:created>
  <dcterms:modified xsi:type="dcterms:W3CDTF">2015-12-10T21:28:00Z</dcterms:modified>
</cp:coreProperties>
</file>