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00" windowWidth="18852" windowHeight="715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52" i="1"/>
  <c r="H52"/>
  <c r="G52"/>
  <c r="Y36"/>
  <c r="L49"/>
  <c r="M60"/>
  <c r="M59"/>
  <c r="M58"/>
  <c r="M57"/>
  <c r="M56"/>
  <c r="M55"/>
  <c r="M54"/>
  <c r="M53"/>
  <c r="M48"/>
  <c r="M49" l="1"/>
  <c r="W32"/>
  <c r="Y32" s="1"/>
  <c r="Y28"/>
  <c r="X28"/>
  <c r="W28"/>
  <c r="E49"/>
  <c r="Y24"/>
  <c r="W24"/>
  <c r="W20"/>
  <c r="W16"/>
  <c r="Y16" s="1"/>
  <c r="X12"/>
  <c r="W12"/>
  <c r="W8"/>
  <c r="W4"/>
  <c r="Y4" s="1"/>
  <c r="Y20" l="1"/>
  <c r="Y12"/>
  <c r="Y8"/>
  <c r="H53"/>
  <c r="G53"/>
  <c r="D49"/>
  <c r="C49"/>
  <c r="B49"/>
  <c r="H48"/>
  <c r="G48"/>
  <c r="M47"/>
  <c r="H47"/>
  <c r="G47"/>
  <c r="M46"/>
  <c r="H46"/>
  <c r="G46"/>
  <c r="M45"/>
  <c r="H45"/>
  <c r="G45"/>
  <c r="M44"/>
  <c r="H44"/>
  <c r="G44"/>
  <c r="M43"/>
  <c r="H43"/>
  <c r="G43"/>
  <c r="M42"/>
  <c r="H42"/>
  <c r="G42"/>
  <c r="M41"/>
  <c r="H41"/>
  <c r="G41"/>
  <c r="M40"/>
  <c r="H40"/>
  <c r="G40"/>
  <c r="G49" l="1"/>
  <c r="H49"/>
</calcChain>
</file>

<file path=xl/sharedStrings.xml><?xml version="1.0" encoding="utf-8"?>
<sst xmlns="http://schemas.openxmlformats.org/spreadsheetml/2006/main" count="267" uniqueCount="116">
  <si>
    <t>Team</t>
  </si>
  <si>
    <t>Scores</t>
  </si>
  <si>
    <t>Overs</t>
  </si>
  <si>
    <t>Cent</t>
  </si>
  <si>
    <t>Runs</t>
  </si>
  <si>
    <t>R/R</t>
  </si>
  <si>
    <t>R1</t>
  </si>
  <si>
    <t>OBC</t>
  </si>
  <si>
    <t>MH</t>
  </si>
  <si>
    <t>Syd</t>
  </si>
  <si>
    <t>LPW</t>
  </si>
  <si>
    <t>R</t>
  </si>
  <si>
    <t>StA</t>
  </si>
  <si>
    <t>ES</t>
  </si>
  <si>
    <t>BWU</t>
  </si>
  <si>
    <t>R2</t>
  </si>
  <si>
    <t>R3</t>
  </si>
  <si>
    <t>R4</t>
  </si>
  <si>
    <t>R5</t>
  </si>
  <si>
    <t>R6</t>
  </si>
  <si>
    <t>R7</t>
  </si>
  <si>
    <t>SF</t>
  </si>
  <si>
    <t>207/8</t>
  </si>
  <si>
    <t>F</t>
  </si>
  <si>
    <t>Analysis</t>
  </si>
  <si>
    <t>200+</t>
  </si>
  <si>
    <t>100-</t>
  </si>
  <si>
    <t>Inns</t>
  </si>
  <si>
    <t>C</t>
  </si>
  <si>
    <t>Over 200 as %</t>
  </si>
  <si>
    <t>Under 100 as a %</t>
  </si>
  <si>
    <t>85/86</t>
  </si>
  <si>
    <t>86/87</t>
  </si>
  <si>
    <t>87/88</t>
  </si>
  <si>
    <t>88/89</t>
  </si>
  <si>
    <t>89/90</t>
  </si>
  <si>
    <t>90/91</t>
  </si>
  <si>
    <t>91/92</t>
  </si>
  <si>
    <t>92/93</t>
  </si>
  <si>
    <t>93/94</t>
  </si>
  <si>
    <t>94/95</t>
  </si>
  <si>
    <t>Total</t>
  </si>
  <si>
    <t>95/96</t>
  </si>
  <si>
    <t>96/97</t>
  </si>
  <si>
    <t>97/98</t>
  </si>
  <si>
    <t>14/15</t>
  </si>
  <si>
    <t>98/99</t>
  </si>
  <si>
    <t>13/14</t>
  </si>
  <si>
    <t>99/00</t>
  </si>
  <si>
    <t>12/13</t>
  </si>
  <si>
    <t>00/01</t>
  </si>
  <si>
    <t>11/12</t>
  </si>
  <si>
    <t>01/02</t>
  </si>
  <si>
    <t>10/11</t>
  </si>
  <si>
    <t>2.41</t>
  </si>
  <si>
    <t>02/03</t>
  </si>
  <si>
    <t>09/10</t>
  </si>
  <si>
    <t>03/04</t>
  </si>
  <si>
    <t>08/09</t>
  </si>
  <si>
    <t>25</t>
  </si>
  <si>
    <t>5</t>
  </si>
  <si>
    <t>70</t>
  </si>
  <si>
    <t>35.71</t>
  </si>
  <si>
    <t>7.14</t>
  </si>
  <si>
    <t>12186</t>
  </si>
  <si>
    <t>04/05</t>
  </si>
  <si>
    <t>07/08</t>
  </si>
  <si>
    <t>26</t>
  </si>
  <si>
    <t>4</t>
  </si>
  <si>
    <t>68</t>
  </si>
  <si>
    <t>38.24</t>
  </si>
  <si>
    <t>5.88</t>
  </si>
  <si>
    <t>05/06</t>
  </si>
  <si>
    <t>06/07</t>
  </si>
  <si>
    <t>6</t>
  </si>
  <si>
    <t>67</t>
  </si>
  <si>
    <t>168/4</t>
  </si>
  <si>
    <t>212/7</t>
  </si>
  <si>
    <t>64</t>
  </si>
  <si>
    <t>66/3</t>
  </si>
  <si>
    <t>244/8</t>
  </si>
  <si>
    <t>87/5</t>
  </si>
  <si>
    <t>205/9</t>
  </si>
  <si>
    <t>338/4</t>
  </si>
  <si>
    <t>178/9</t>
  </si>
  <si>
    <t>179/2</t>
  </si>
  <si>
    <t>174/3</t>
  </si>
  <si>
    <t>149/8</t>
  </si>
  <si>
    <t>190/8</t>
  </si>
  <si>
    <t>193/6</t>
  </si>
  <si>
    <t>124/4</t>
  </si>
  <si>
    <t>15/16</t>
  </si>
  <si>
    <t>147/2</t>
  </si>
  <si>
    <t>211/7</t>
  </si>
  <si>
    <t>200/7</t>
  </si>
  <si>
    <t>201/8</t>
  </si>
  <si>
    <t>83/2</t>
  </si>
  <si>
    <t>236/8</t>
  </si>
  <si>
    <t>171/7</t>
  </si>
  <si>
    <t>St A</t>
  </si>
  <si>
    <t>216/8</t>
  </si>
  <si>
    <t>217/7</t>
  </si>
  <si>
    <t>224/9</t>
  </si>
  <si>
    <t>278/5</t>
  </si>
  <si>
    <t>58/0</t>
  </si>
  <si>
    <t>222/4</t>
  </si>
  <si>
    <t>223/8</t>
  </si>
  <si>
    <t>253/7</t>
  </si>
  <si>
    <t>202/2</t>
  </si>
  <si>
    <t>92/1</t>
  </si>
  <si>
    <t>309/4</t>
  </si>
  <si>
    <t>189/8</t>
  </si>
  <si>
    <t>194/6</t>
  </si>
  <si>
    <t>3060.4</t>
  </si>
  <si>
    <t>101/3</t>
  </si>
  <si>
    <t>33,2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</si>
</sst>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3" fillId="0" borderId="0" xfId="0" applyFont="1" applyAlignment="1">
      <alignment horizontal="center"/>
    </xf>
    <xf numFmtId="2" fontId="3" fillId="0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5" fillId="0" borderId="0" xfId="0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6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3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/>
    <xf numFmtId="2" fontId="1" fillId="0" borderId="0" xfId="0" applyNumberFormat="1" applyFont="1" applyBorder="1"/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150" baseline="0"/>
            </a:pPr>
            <a:r>
              <a:rPr lang="en-NZ" sz="1150" baseline="0"/>
              <a:t>Over 200 runs as % of innings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933092738407699"/>
          <c:y val="0.11254951085659747"/>
          <c:w val="0.7980410736701391"/>
          <c:h val="0.69836226437604387"/>
        </c:manualLayout>
      </c:layout>
      <c:lineChart>
        <c:grouping val="standard"/>
        <c:ser>
          <c:idx val="0"/>
          <c:order val="0"/>
          <c:marker>
            <c:symbol val="diamond"/>
            <c:size val="3"/>
            <c:spPr>
              <a:solidFill>
                <a:srgbClr val="FF0000"/>
              </a:solidFill>
            </c:spPr>
          </c:marker>
          <c:cat>
            <c:strRef>
              <c:f>Sheet1!$R$54:$R$84</c:f>
              <c:strCache>
                <c:ptCount val="31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12/13</c:v>
                </c:pt>
                <c:pt idx="28">
                  <c:v>13/14</c:v>
                </c:pt>
                <c:pt idx="29">
                  <c:v>14/15</c:v>
                </c:pt>
                <c:pt idx="30">
                  <c:v>15/16</c:v>
                </c:pt>
              </c:strCache>
            </c:strRef>
          </c:cat>
          <c:val>
            <c:numRef>
              <c:f>Sheet1!$S$54:$S$84</c:f>
              <c:numCache>
                <c:formatCode>0.00</c:formatCode>
                <c:ptCount val="31"/>
                <c:pt idx="0">
                  <c:v>26.67</c:v>
                </c:pt>
                <c:pt idx="1">
                  <c:v>27.5</c:v>
                </c:pt>
                <c:pt idx="2">
                  <c:v>27.777777777777779</c:v>
                </c:pt>
                <c:pt idx="3">
                  <c:v>31.666666666666664</c:v>
                </c:pt>
                <c:pt idx="4">
                  <c:v>32.857142857142854</c:v>
                </c:pt>
                <c:pt idx="5">
                  <c:v>33.75</c:v>
                </c:pt>
                <c:pt idx="6">
                  <c:v>36.25</c:v>
                </c:pt>
                <c:pt idx="7">
                  <c:v>30.76923076923077</c:v>
                </c:pt>
                <c:pt idx="8">
                  <c:v>35</c:v>
                </c:pt>
                <c:pt idx="9">
                  <c:v>26.666666666666668</c:v>
                </c:pt>
                <c:pt idx="10">
                  <c:v>30.76923076923077</c:v>
                </c:pt>
                <c:pt idx="11">
                  <c:v>16.666666666666664</c:v>
                </c:pt>
                <c:pt idx="12">
                  <c:v>33.333333333333329</c:v>
                </c:pt>
                <c:pt idx="13">
                  <c:v>23.4375</c:v>
                </c:pt>
                <c:pt idx="14">
                  <c:v>38.095238095238095</c:v>
                </c:pt>
                <c:pt idx="15">
                  <c:v>23.214285714285715</c:v>
                </c:pt>
                <c:pt idx="16">
                  <c:v>32.5</c:v>
                </c:pt>
                <c:pt idx="17">
                  <c:v>39.0625</c:v>
                </c:pt>
                <c:pt idx="18">
                  <c:v>23.684210526315788</c:v>
                </c:pt>
                <c:pt idx="19">
                  <c:v>32.81</c:v>
                </c:pt>
                <c:pt idx="20">
                  <c:v>26.76</c:v>
                </c:pt>
                <c:pt idx="21">
                  <c:v>37.313432835820898</c:v>
                </c:pt>
                <c:pt idx="22">
                  <c:v>38.24</c:v>
                </c:pt>
                <c:pt idx="23">
                  <c:v>35.71</c:v>
                </c:pt>
                <c:pt idx="24">
                  <c:v>22.86</c:v>
                </c:pt>
                <c:pt idx="25">
                  <c:v>32.53</c:v>
                </c:pt>
                <c:pt idx="26">
                  <c:v>32.5</c:v>
                </c:pt>
                <c:pt idx="27">
                  <c:v>29.11</c:v>
                </c:pt>
                <c:pt idx="28">
                  <c:v>32.93</c:v>
                </c:pt>
                <c:pt idx="29" formatCode="General">
                  <c:v>33.67</c:v>
                </c:pt>
                <c:pt idx="30" formatCode="General">
                  <c:v>36.36</c:v>
                </c:pt>
              </c:numCache>
            </c:numRef>
          </c:val>
        </c:ser>
        <c:marker val="1"/>
        <c:axId val="107304832"/>
        <c:axId val="107307008"/>
      </c:lineChart>
      <c:catAx>
        <c:axId val="107304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107307008"/>
        <c:crosses val="autoZero"/>
        <c:auto val="1"/>
        <c:lblAlgn val="ctr"/>
        <c:lblOffset val="100"/>
      </c:catAx>
      <c:valAx>
        <c:axId val="107307008"/>
        <c:scaling>
          <c:orientation val="minMax"/>
          <c:max val="40"/>
          <c:min val="15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</c:title>
        <c:numFmt formatCode="0.00" sourceLinked="1"/>
        <c:tickLblPos val="nextTo"/>
        <c:crossAx val="107304832"/>
        <c:crosses val="autoZero"/>
        <c:crossBetween val="between"/>
      </c:valAx>
    </c:plotArea>
    <c:plotVisOnly val="1"/>
  </c:chart>
  <c:txPr>
    <a:bodyPr/>
    <a:lstStyle/>
    <a:p>
      <a:pPr>
        <a:defRPr sz="900" baseline="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US" sz="1150"/>
              <a:t>Under 100 runs as % of innings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3"/>
            <c:spPr>
              <a:solidFill>
                <a:srgbClr val="FF0000"/>
              </a:solidFill>
            </c:spPr>
          </c:marker>
          <c:cat>
            <c:strRef>
              <c:f>Sheet1!$V$54:$V$84</c:f>
              <c:strCache>
                <c:ptCount val="31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12/13</c:v>
                </c:pt>
                <c:pt idx="28">
                  <c:v>13/14</c:v>
                </c:pt>
                <c:pt idx="29">
                  <c:v>14/15</c:v>
                </c:pt>
                <c:pt idx="30">
                  <c:v>15/16</c:v>
                </c:pt>
              </c:strCache>
            </c:strRef>
          </c:cat>
          <c:val>
            <c:numRef>
              <c:f>Sheet1!$W$54:$W$84</c:f>
              <c:numCache>
                <c:formatCode>0.00</c:formatCode>
                <c:ptCount val="31"/>
                <c:pt idx="0" formatCode="General">
                  <c:v>6.67</c:v>
                </c:pt>
                <c:pt idx="1">
                  <c:v>5</c:v>
                </c:pt>
                <c:pt idx="2">
                  <c:v>5.5555555555555554</c:v>
                </c:pt>
                <c:pt idx="3">
                  <c:v>0</c:v>
                </c:pt>
                <c:pt idx="4">
                  <c:v>2.8571428571428572</c:v>
                </c:pt>
                <c:pt idx="5">
                  <c:v>5</c:v>
                </c:pt>
                <c:pt idx="6">
                  <c:v>8.75</c:v>
                </c:pt>
                <c:pt idx="7">
                  <c:v>11.538461538461538</c:v>
                </c:pt>
                <c:pt idx="8">
                  <c:v>7.5</c:v>
                </c:pt>
                <c:pt idx="9">
                  <c:v>4.4444444444444446</c:v>
                </c:pt>
                <c:pt idx="10">
                  <c:v>3.8461538461538463</c:v>
                </c:pt>
                <c:pt idx="11">
                  <c:v>12.121212121212121</c:v>
                </c:pt>
                <c:pt idx="12">
                  <c:v>8.9743589743589745</c:v>
                </c:pt>
                <c:pt idx="13">
                  <c:v>6.25</c:v>
                </c:pt>
                <c:pt idx="14">
                  <c:v>7.9365079365079358</c:v>
                </c:pt>
                <c:pt idx="15">
                  <c:v>8.9285714285714288</c:v>
                </c:pt>
                <c:pt idx="16">
                  <c:v>7.5</c:v>
                </c:pt>
                <c:pt idx="17">
                  <c:v>6.25</c:v>
                </c:pt>
                <c:pt idx="18">
                  <c:v>1.3157894736842104</c:v>
                </c:pt>
                <c:pt idx="19">
                  <c:v>9.3800000000000008</c:v>
                </c:pt>
                <c:pt idx="20">
                  <c:v>4.2300000000000004</c:v>
                </c:pt>
                <c:pt idx="21">
                  <c:v>8.9552238805970141</c:v>
                </c:pt>
                <c:pt idx="22">
                  <c:v>5.88</c:v>
                </c:pt>
                <c:pt idx="23">
                  <c:v>7.14</c:v>
                </c:pt>
                <c:pt idx="24" formatCode="General">
                  <c:v>2.86</c:v>
                </c:pt>
                <c:pt idx="25">
                  <c:v>2.41</c:v>
                </c:pt>
                <c:pt idx="26">
                  <c:v>3.75</c:v>
                </c:pt>
                <c:pt idx="27">
                  <c:v>15.19</c:v>
                </c:pt>
                <c:pt idx="28">
                  <c:v>8.5399999999999991</c:v>
                </c:pt>
                <c:pt idx="29">
                  <c:v>10.199999999999999</c:v>
                </c:pt>
                <c:pt idx="30">
                  <c:v>9.09</c:v>
                </c:pt>
              </c:numCache>
            </c:numRef>
          </c:val>
        </c:ser>
        <c:marker val="1"/>
        <c:axId val="107320448"/>
        <c:axId val="107322368"/>
      </c:lineChart>
      <c:catAx>
        <c:axId val="107320448"/>
        <c:scaling>
          <c:orientation val="minMax"/>
        </c:scaling>
        <c:axPos val="b"/>
        <c:tickLblPos val="nextTo"/>
        <c:crossAx val="107322368"/>
        <c:crosses val="autoZero"/>
        <c:auto val="1"/>
        <c:lblAlgn val="ctr"/>
        <c:lblOffset val="100"/>
      </c:catAx>
      <c:valAx>
        <c:axId val="107322368"/>
        <c:scaling>
          <c:orientation val="minMax"/>
        </c:scaling>
        <c:axPos val="l"/>
        <c:majorGridlines/>
        <c:numFmt formatCode="General" sourceLinked="1"/>
        <c:tickLblPos val="nextTo"/>
        <c:crossAx val="10732044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137160</xdr:colOff>
      <xdr:row>43</xdr:row>
      <xdr:rowOff>99060</xdr:rowOff>
    </xdr:from>
    <xdr:to>
      <xdr:col>33</xdr:col>
      <xdr:colOff>563880</xdr:colOff>
      <xdr:row>61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152400</xdr:colOff>
      <xdr:row>66</xdr:row>
      <xdr:rowOff>0</xdr:rowOff>
    </xdr:from>
    <xdr:to>
      <xdr:col>33</xdr:col>
      <xdr:colOff>243840</xdr:colOff>
      <xdr:row>81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33</xdr:col>
      <xdr:colOff>533400</xdr:colOff>
      <xdr:row>66</xdr:row>
      <xdr:rowOff>45720</xdr:rowOff>
    </xdr:from>
    <xdr:ext cx="184731" cy="264560"/>
    <xdr:sp macro="" textlink="">
      <xdr:nvSpPr>
        <xdr:cNvPr id="4" name="TextBox 3"/>
        <xdr:cNvSpPr txBox="1"/>
      </xdr:nvSpPr>
      <xdr:spPr>
        <a:xfrm>
          <a:off x="13921740" y="1211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NZ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85"/>
  <sheetViews>
    <sheetView tabSelected="1" topLeftCell="L63" zoomScaleNormal="100" workbookViewId="0">
      <selection activeCell="AJ65" sqref="AJ65"/>
    </sheetView>
  </sheetViews>
  <sheetFormatPr defaultRowHeight="14.4"/>
  <cols>
    <col min="1" max="1" width="5.88671875" customWidth="1"/>
    <col min="2" max="2" width="6.21875" customWidth="1"/>
    <col min="3" max="3" width="6.109375" customWidth="1"/>
    <col min="4" max="4" width="6" customWidth="1"/>
    <col min="5" max="5" width="5.88671875" customWidth="1"/>
    <col min="6" max="6" width="1.77734375" customWidth="1"/>
    <col min="7" max="8" width="6.88671875" customWidth="1"/>
    <col min="9" max="9" width="8.5546875" customWidth="1"/>
    <col min="10" max="10" width="4.6640625" customWidth="1"/>
    <col min="11" max="11" width="2" customWidth="1"/>
    <col min="12" max="13" width="6.6640625" customWidth="1"/>
    <col min="14" max="14" width="6.33203125" customWidth="1"/>
    <col min="15" max="15" width="4.77734375" customWidth="1"/>
    <col min="16" max="16" width="1.33203125" customWidth="1"/>
    <col min="17" max="17" width="5.77734375" customWidth="1"/>
    <col min="18" max="18" width="6.44140625" customWidth="1"/>
    <col min="19" max="19" width="5.88671875" customWidth="1"/>
    <col min="20" max="20" width="5.21875" customWidth="1"/>
    <col min="21" max="21" width="1.5546875" customWidth="1"/>
    <col min="22" max="22" width="5.77734375" customWidth="1"/>
    <col min="23" max="23" width="5.88671875" customWidth="1"/>
    <col min="24" max="24" width="6.6640625" customWidth="1"/>
    <col min="25" max="25" width="6.77734375" customWidth="1"/>
    <col min="26" max="26" width="1.6640625" customWidth="1"/>
    <col min="27" max="27" width="6.44140625" customWidth="1"/>
    <col min="28" max="29" width="7.44140625" customWidth="1"/>
  </cols>
  <sheetData>
    <row r="1" spans="1:28">
      <c r="A1" s="1"/>
      <c r="B1" s="2" t="s">
        <v>0</v>
      </c>
      <c r="C1" s="2" t="s">
        <v>1</v>
      </c>
      <c r="D1" s="2" t="s">
        <v>2</v>
      </c>
      <c r="E1" s="2" t="s">
        <v>3</v>
      </c>
      <c r="F1" s="2"/>
      <c r="G1" s="2" t="s">
        <v>0</v>
      </c>
      <c r="H1" s="2" t="s">
        <v>1</v>
      </c>
      <c r="I1" s="2" t="s">
        <v>2</v>
      </c>
      <c r="J1" s="2" t="s">
        <v>3</v>
      </c>
      <c r="K1" s="2"/>
      <c r="L1" s="2" t="s">
        <v>0</v>
      </c>
      <c r="M1" s="2" t="s">
        <v>1</v>
      </c>
      <c r="N1" s="2" t="s">
        <v>2</v>
      </c>
      <c r="O1" s="2" t="s">
        <v>3</v>
      </c>
      <c r="P1" s="2"/>
      <c r="Q1" s="2" t="s">
        <v>0</v>
      </c>
      <c r="R1" s="2" t="s">
        <v>1</v>
      </c>
      <c r="S1" s="2" t="s">
        <v>2</v>
      </c>
      <c r="T1" s="2" t="s">
        <v>3</v>
      </c>
      <c r="U1" s="2"/>
      <c r="V1" s="2"/>
      <c r="W1" s="2" t="s">
        <v>4</v>
      </c>
      <c r="X1" s="2" t="s">
        <v>2</v>
      </c>
      <c r="Y1" s="2" t="s">
        <v>5</v>
      </c>
      <c r="Z1" s="2"/>
      <c r="AA1" s="2"/>
      <c r="AB1" s="2"/>
    </row>
    <row r="2" spans="1:28">
      <c r="A2" s="2" t="s">
        <v>6</v>
      </c>
      <c r="B2" s="1" t="s">
        <v>9</v>
      </c>
      <c r="C2" s="3">
        <v>167</v>
      </c>
      <c r="D2" s="4">
        <v>44.4</v>
      </c>
      <c r="E2" s="5"/>
      <c r="F2" s="5"/>
      <c r="G2" s="5" t="s">
        <v>13</v>
      </c>
      <c r="H2" s="4">
        <v>178</v>
      </c>
      <c r="I2" s="4">
        <v>48</v>
      </c>
      <c r="J2" s="5"/>
      <c r="K2" s="5"/>
      <c r="L2" s="5" t="s">
        <v>8</v>
      </c>
      <c r="M2" s="4" t="s">
        <v>77</v>
      </c>
      <c r="N2" s="4">
        <v>50</v>
      </c>
      <c r="O2" s="33">
        <v>1</v>
      </c>
      <c r="P2" s="5"/>
      <c r="Q2" s="5" t="s">
        <v>10</v>
      </c>
      <c r="R2" s="4">
        <v>209</v>
      </c>
      <c r="S2" s="4">
        <v>50</v>
      </c>
      <c r="T2" s="5"/>
      <c r="U2" s="5"/>
      <c r="V2" s="5"/>
      <c r="W2" s="4"/>
      <c r="Y2" s="1"/>
      <c r="Z2" s="1"/>
      <c r="AA2" s="1"/>
      <c r="AB2" s="1"/>
    </row>
    <row r="3" spans="1:28">
      <c r="A3" s="2"/>
      <c r="B3" s="1" t="s">
        <v>12</v>
      </c>
      <c r="C3" s="3" t="s">
        <v>76</v>
      </c>
      <c r="D3" s="4">
        <v>37</v>
      </c>
      <c r="E3" s="5"/>
      <c r="F3" s="5"/>
      <c r="G3" s="5" t="s">
        <v>11</v>
      </c>
      <c r="H3" s="4">
        <v>130</v>
      </c>
      <c r="I3" s="4">
        <v>43.3</v>
      </c>
      <c r="J3" s="5"/>
      <c r="K3" s="5"/>
      <c r="L3" s="5" t="s">
        <v>14</v>
      </c>
      <c r="M3" s="4">
        <v>197</v>
      </c>
      <c r="N3" s="4">
        <v>48.2</v>
      </c>
      <c r="O3" s="5"/>
      <c r="P3" s="5"/>
      <c r="Q3" s="5" t="s">
        <v>7</v>
      </c>
      <c r="R3" s="4" t="s">
        <v>22</v>
      </c>
      <c r="S3" s="4">
        <v>50</v>
      </c>
      <c r="T3" s="5"/>
      <c r="U3" s="5"/>
      <c r="V3" s="5"/>
      <c r="W3" s="4"/>
      <c r="Y3" s="1"/>
      <c r="Z3" s="1"/>
      <c r="AA3" s="1"/>
      <c r="AB3" s="1"/>
    </row>
    <row r="4" spans="1:28">
      <c r="A4" s="2"/>
      <c r="B4" s="1"/>
      <c r="C4" s="3">
        <v>335</v>
      </c>
      <c r="D4" s="6">
        <v>81.400000000000006</v>
      </c>
      <c r="E4" s="1"/>
      <c r="F4" s="1"/>
      <c r="G4" s="1"/>
      <c r="H4" s="3">
        <v>308</v>
      </c>
      <c r="I4" s="6">
        <v>91.3</v>
      </c>
      <c r="J4" s="1"/>
      <c r="K4" s="1"/>
      <c r="L4" s="1"/>
      <c r="M4" s="3">
        <v>409</v>
      </c>
      <c r="N4" s="6">
        <v>98.2</v>
      </c>
      <c r="O4" s="1"/>
      <c r="P4" s="1"/>
      <c r="Q4" s="1"/>
      <c r="R4" s="3">
        <v>416</v>
      </c>
      <c r="S4" s="6">
        <v>100</v>
      </c>
      <c r="T4" s="1"/>
      <c r="U4" s="1"/>
      <c r="V4" s="1"/>
      <c r="W4" s="3">
        <f>C4+H4+M4+R4</f>
        <v>1468</v>
      </c>
      <c r="X4">
        <v>371.1</v>
      </c>
      <c r="Y4" s="7">
        <f>W4/X4</f>
        <v>3.9558070600916193</v>
      </c>
      <c r="Z4" s="1"/>
      <c r="AA4" s="3"/>
      <c r="AB4" s="3"/>
    </row>
    <row r="5" spans="1:28">
      <c r="A5" s="2"/>
      <c r="B5" s="1"/>
      <c r="C5" s="3"/>
      <c r="D5" s="6"/>
      <c r="E5" s="1"/>
      <c r="F5" s="1"/>
      <c r="G5" s="1"/>
      <c r="H5" s="3"/>
      <c r="I5" s="6"/>
      <c r="J5" s="1"/>
      <c r="K5" s="1"/>
      <c r="L5" s="1"/>
      <c r="M5" s="3"/>
      <c r="N5" s="6"/>
      <c r="O5" s="1"/>
      <c r="P5" s="1"/>
      <c r="Q5" s="1"/>
      <c r="R5" s="3"/>
      <c r="S5" s="6"/>
      <c r="T5" s="1"/>
      <c r="U5" s="1"/>
      <c r="V5" s="1"/>
      <c r="W5" s="3"/>
      <c r="Y5" s="7"/>
      <c r="Z5" s="1"/>
      <c r="AA5" s="3"/>
      <c r="AB5" s="3"/>
    </row>
    <row r="6" spans="1:28">
      <c r="A6" s="2" t="s">
        <v>15</v>
      </c>
      <c r="B6" s="1" t="s">
        <v>7</v>
      </c>
      <c r="C6" s="8" t="s">
        <v>78</v>
      </c>
      <c r="D6" s="3">
        <v>21.3</v>
      </c>
      <c r="E6" s="1"/>
      <c r="F6" s="1"/>
      <c r="G6" s="1" t="s">
        <v>12</v>
      </c>
      <c r="H6" s="3" t="s">
        <v>80</v>
      </c>
      <c r="I6" s="3">
        <v>50</v>
      </c>
      <c r="J6" s="1"/>
      <c r="K6" s="1"/>
      <c r="L6" s="1" t="s">
        <v>14</v>
      </c>
      <c r="M6" s="3">
        <v>86</v>
      </c>
      <c r="N6" s="3">
        <v>35.4</v>
      </c>
      <c r="O6" s="1"/>
      <c r="P6" s="1"/>
      <c r="Q6" s="1" t="s">
        <v>8</v>
      </c>
      <c r="R6" s="3" t="s">
        <v>82</v>
      </c>
      <c r="S6" s="3">
        <v>50</v>
      </c>
      <c r="T6" s="1"/>
      <c r="U6" s="1"/>
      <c r="V6" s="1"/>
      <c r="W6" s="3"/>
      <c r="Y6" s="1"/>
      <c r="Z6" s="1"/>
      <c r="AA6" s="3"/>
      <c r="AB6" s="3"/>
    </row>
    <row r="7" spans="1:28">
      <c r="A7" s="2"/>
      <c r="B7" s="1" t="s">
        <v>9</v>
      </c>
      <c r="C7" s="9" t="s">
        <v>79</v>
      </c>
      <c r="D7" s="3">
        <v>14.2</v>
      </c>
      <c r="E7" s="1"/>
      <c r="F7" s="1"/>
      <c r="G7" s="1" t="s">
        <v>13</v>
      </c>
      <c r="H7" s="3">
        <v>209</v>
      </c>
      <c r="I7" s="3">
        <v>48.3</v>
      </c>
      <c r="J7" s="1"/>
      <c r="K7" s="1"/>
      <c r="L7" s="1" t="s">
        <v>10</v>
      </c>
      <c r="M7" s="3" t="s">
        <v>81</v>
      </c>
      <c r="N7" s="3">
        <v>18.5</v>
      </c>
      <c r="O7" s="1"/>
      <c r="P7" s="1"/>
      <c r="Q7" s="1" t="s">
        <v>11</v>
      </c>
      <c r="R7" s="3">
        <v>205</v>
      </c>
      <c r="S7" s="3">
        <v>50</v>
      </c>
      <c r="T7" s="1"/>
      <c r="U7" s="1"/>
      <c r="V7" s="1"/>
      <c r="W7" s="3"/>
      <c r="Y7" s="1"/>
      <c r="Z7" s="1"/>
      <c r="AA7" s="3"/>
      <c r="AB7" s="3"/>
    </row>
    <row r="8" spans="1:28">
      <c r="A8" s="2"/>
      <c r="B8" s="1"/>
      <c r="C8" s="3">
        <v>130</v>
      </c>
      <c r="D8" s="6">
        <v>35.5</v>
      </c>
      <c r="E8" s="1"/>
      <c r="F8" s="1"/>
      <c r="G8" s="1"/>
      <c r="H8" s="10">
        <v>453</v>
      </c>
      <c r="I8" s="6">
        <v>98.3</v>
      </c>
      <c r="J8" s="1"/>
      <c r="K8" s="1"/>
      <c r="L8" s="1"/>
      <c r="M8" s="10">
        <v>173</v>
      </c>
      <c r="N8" s="6">
        <v>54.1</v>
      </c>
      <c r="O8" s="11"/>
      <c r="P8" s="11"/>
      <c r="Q8" s="11"/>
      <c r="R8" s="10">
        <v>410</v>
      </c>
      <c r="S8" s="6">
        <v>100</v>
      </c>
      <c r="T8" s="12"/>
      <c r="U8" s="12"/>
      <c r="V8" s="12"/>
      <c r="W8" s="3">
        <f>C8+H8+M8+R8</f>
        <v>1166</v>
      </c>
      <c r="X8">
        <v>288.3</v>
      </c>
      <c r="Y8" s="7">
        <f>W8/X8</f>
        <v>4.0443981963232742</v>
      </c>
      <c r="Z8" s="1"/>
      <c r="AA8" s="3"/>
      <c r="AB8" s="3"/>
    </row>
    <row r="9" spans="1:28">
      <c r="A9" s="2"/>
      <c r="B9" s="1"/>
      <c r="C9" s="13"/>
      <c r="D9" s="3"/>
      <c r="E9" s="1"/>
      <c r="F9" s="1"/>
      <c r="G9" s="1"/>
      <c r="H9" s="6"/>
      <c r="I9" s="3"/>
      <c r="J9" s="1"/>
      <c r="K9" s="1"/>
      <c r="L9" s="1"/>
      <c r="M9" s="6"/>
      <c r="N9" s="6"/>
      <c r="O9" s="12"/>
      <c r="P9" s="12"/>
      <c r="Q9" s="12"/>
      <c r="R9" s="6"/>
      <c r="S9" s="6"/>
      <c r="T9" s="12"/>
      <c r="U9" s="12"/>
      <c r="V9" s="12"/>
      <c r="W9" s="6"/>
      <c r="Y9" s="1"/>
      <c r="Z9" s="1"/>
      <c r="AA9" s="3"/>
      <c r="AB9" s="3"/>
    </row>
    <row r="10" spans="1:28">
      <c r="A10" s="2" t="s">
        <v>16</v>
      </c>
      <c r="B10" s="5" t="s">
        <v>7</v>
      </c>
      <c r="C10" s="4" t="s">
        <v>102</v>
      </c>
      <c r="D10" s="4">
        <v>50</v>
      </c>
      <c r="E10" s="33">
        <v>1</v>
      </c>
      <c r="F10" s="5"/>
      <c r="G10" s="5" t="s">
        <v>10</v>
      </c>
      <c r="H10" s="4" t="s">
        <v>83</v>
      </c>
      <c r="I10" s="4">
        <v>50</v>
      </c>
      <c r="J10" s="37">
        <v>1</v>
      </c>
      <c r="K10" s="5"/>
      <c r="L10" s="5" t="s">
        <v>8</v>
      </c>
      <c r="M10" s="4" t="s">
        <v>84</v>
      </c>
      <c r="N10" s="4">
        <v>50</v>
      </c>
      <c r="O10" s="5"/>
      <c r="P10" s="5"/>
      <c r="Q10" s="5" t="s">
        <v>13</v>
      </c>
      <c r="R10" s="4">
        <v>170</v>
      </c>
      <c r="S10" s="4">
        <v>45.2</v>
      </c>
      <c r="T10" s="5"/>
      <c r="U10" s="5"/>
      <c r="V10" s="5"/>
      <c r="W10" s="4"/>
      <c r="X10" s="35"/>
      <c r="Y10" s="5"/>
      <c r="Z10" s="1"/>
      <c r="AA10" s="3"/>
      <c r="AB10" s="3"/>
    </row>
    <row r="11" spans="1:28">
      <c r="A11" s="2"/>
      <c r="B11" s="5" t="s">
        <v>14</v>
      </c>
      <c r="C11" s="4">
        <v>189</v>
      </c>
      <c r="D11" s="4">
        <v>44.4</v>
      </c>
      <c r="E11" s="37">
        <v>1</v>
      </c>
      <c r="F11" s="5"/>
      <c r="G11" s="5" t="s">
        <v>11</v>
      </c>
      <c r="H11" s="4">
        <v>150</v>
      </c>
      <c r="I11" s="4">
        <v>40</v>
      </c>
      <c r="J11" s="37">
        <v>1</v>
      </c>
      <c r="K11" s="5"/>
      <c r="L11" s="5" t="s">
        <v>12</v>
      </c>
      <c r="M11" s="4" t="s">
        <v>85</v>
      </c>
      <c r="N11" s="4">
        <v>36.1</v>
      </c>
      <c r="O11" s="5"/>
      <c r="P11" s="5"/>
      <c r="Q11" s="5" t="s">
        <v>9</v>
      </c>
      <c r="R11" s="4" t="s">
        <v>86</v>
      </c>
      <c r="S11" s="4">
        <v>28.4</v>
      </c>
      <c r="T11" s="5"/>
      <c r="U11" s="5"/>
      <c r="V11" s="5"/>
      <c r="W11" s="4"/>
      <c r="X11" s="35"/>
      <c r="Y11" s="5"/>
      <c r="Z11" s="1"/>
      <c r="AA11" s="3"/>
      <c r="AB11" s="3"/>
    </row>
    <row r="12" spans="1:28">
      <c r="A12" s="2"/>
      <c r="B12" s="5"/>
      <c r="C12" s="4">
        <v>413</v>
      </c>
      <c r="D12" s="33">
        <v>94.4</v>
      </c>
      <c r="E12" s="37"/>
      <c r="F12" s="5"/>
      <c r="G12" s="5"/>
      <c r="H12" s="4">
        <v>488</v>
      </c>
      <c r="I12" s="33">
        <v>90</v>
      </c>
      <c r="J12" s="5"/>
      <c r="K12" s="5"/>
      <c r="L12" s="5"/>
      <c r="M12" s="4">
        <v>357</v>
      </c>
      <c r="N12" s="33">
        <v>86.1</v>
      </c>
      <c r="O12" s="5"/>
      <c r="P12" s="5"/>
      <c r="Q12" s="5"/>
      <c r="R12" s="4">
        <v>344</v>
      </c>
      <c r="S12" s="33">
        <v>74</v>
      </c>
      <c r="T12" s="5"/>
      <c r="U12" s="5"/>
      <c r="V12" s="5"/>
      <c r="W12" s="4">
        <f>C12+H12+M12+R12</f>
        <v>1602</v>
      </c>
      <c r="X12" s="35">
        <f>D12+I12+N12+S12</f>
        <v>344.5</v>
      </c>
      <c r="Y12" s="7">
        <f>W12/X12</f>
        <v>4.6502177068214801</v>
      </c>
      <c r="Z12" s="1"/>
      <c r="AA12" s="3"/>
      <c r="AB12" s="3"/>
    </row>
    <row r="13" spans="1:28">
      <c r="A13" s="2"/>
      <c r="B13" s="1"/>
      <c r="C13" s="3"/>
      <c r="D13" s="3"/>
      <c r="E13" s="34"/>
      <c r="F13" s="1"/>
      <c r="G13" s="1"/>
      <c r="H13" s="3"/>
      <c r="I13" s="3"/>
      <c r="J13" s="1"/>
      <c r="K13" s="1"/>
      <c r="L13" s="1"/>
      <c r="M13" s="3"/>
      <c r="N13" s="3"/>
      <c r="O13" s="1"/>
      <c r="P13" s="1"/>
      <c r="Q13" s="1"/>
      <c r="R13" s="3"/>
      <c r="S13" s="3"/>
      <c r="T13" s="1"/>
      <c r="U13" s="1"/>
      <c r="V13" s="1"/>
      <c r="W13" s="3"/>
      <c r="Y13" s="1"/>
      <c r="Z13" s="1"/>
      <c r="AA13" s="3"/>
      <c r="AB13" s="3"/>
    </row>
    <row r="14" spans="1:28">
      <c r="A14" s="2" t="s">
        <v>17</v>
      </c>
      <c r="B14" t="s">
        <v>7</v>
      </c>
      <c r="C14" s="3" t="s">
        <v>97</v>
      </c>
      <c r="D14" s="14">
        <v>50</v>
      </c>
      <c r="E14" s="34"/>
      <c r="F14" s="1"/>
      <c r="G14" s="1" t="s">
        <v>8</v>
      </c>
      <c r="H14" s="3">
        <v>145</v>
      </c>
      <c r="I14" s="3">
        <v>47.1</v>
      </c>
      <c r="J14" s="6"/>
      <c r="K14" s="6"/>
      <c r="L14" s="1" t="s">
        <v>10</v>
      </c>
      <c r="M14" s="3" t="s">
        <v>88</v>
      </c>
      <c r="N14" s="3">
        <v>50</v>
      </c>
      <c r="O14" s="1"/>
      <c r="P14" s="1"/>
      <c r="Q14" s="1" t="s">
        <v>14</v>
      </c>
      <c r="R14" s="3">
        <v>118</v>
      </c>
      <c r="S14" s="3">
        <v>38.4</v>
      </c>
      <c r="T14" s="1"/>
      <c r="U14" s="1"/>
      <c r="V14" s="1"/>
      <c r="W14" s="3"/>
      <c r="Y14" s="1"/>
      <c r="Z14" s="1"/>
      <c r="AA14" s="3"/>
      <c r="AB14" s="3"/>
    </row>
    <row r="15" spans="1:28">
      <c r="A15" s="2"/>
      <c r="B15" s="1" t="s">
        <v>13</v>
      </c>
      <c r="C15" s="3">
        <v>207</v>
      </c>
      <c r="D15" s="3">
        <v>47.1</v>
      </c>
      <c r="E15" s="34"/>
      <c r="F15" s="1"/>
      <c r="G15" s="1" t="s">
        <v>9</v>
      </c>
      <c r="H15" s="3" t="s">
        <v>87</v>
      </c>
      <c r="I15" s="3">
        <v>39.200000000000003</v>
      </c>
      <c r="J15" s="6"/>
      <c r="K15" s="6"/>
      <c r="L15" s="1" t="s">
        <v>12</v>
      </c>
      <c r="M15" s="3" t="s">
        <v>89</v>
      </c>
      <c r="N15" s="3">
        <v>49</v>
      </c>
      <c r="O15" s="1"/>
      <c r="P15" s="1"/>
      <c r="Q15" s="1" t="s">
        <v>11</v>
      </c>
      <c r="R15" s="3" t="s">
        <v>90</v>
      </c>
      <c r="S15" s="3">
        <v>24.5</v>
      </c>
      <c r="T15" s="1"/>
      <c r="U15" s="1"/>
      <c r="V15" s="1"/>
      <c r="W15" s="3"/>
      <c r="Y15" s="1"/>
      <c r="Z15" s="1"/>
      <c r="AA15" s="3"/>
      <c r="AB15" s="3"/>
    </row>
    <row r="16" spans="1:28">
      <c r="A16" s="2"/>
      <c r="B16" s="1"/>
      <c r="C16" s="3">
        <v>443</v>
      </c>
      <c r="D16" s="6">
        <v>97.1</v>
      </c>
      <c r="E16" s="34"/>
      <c r="F16" s="1"/>
      <c r="G16" s="1"/>
      <c r="H16" s="3">
        <v>294</v>
      </c>
      <c r="I16" s="6">
        <v>86.3</v>
      </c>
      <c r="J16" s="6"/>
      <c r="K16" s="6"/>
      <c r="L16" s="1"/>
      <c r="M16" s="3">
        <v>383</v>
      </c>
      <c r="N16" s="6">
        <v>99</v>
      </c>
      <c r="O16" s="1"/>
      <c r="P16" s="1"/>
      <c r="Q16" s="1"/>
      <c r="R16" s="3">
        <v>242</v>
      </c>
      <c r="S16" s="6">
        <v>63.3</v>
      </c>
      <c r="T16" s="1"/>
      <c r="U16" s="1"/>
      <c r="V16" s="1"/>
      <c r="W16" s="3">
        <f>C16+H16+M16+R16</f>
        <v>1362</v>
      </c>
      <c r="X16" s="35">
        <v>346.1</v>
      </c>
      <c r="Y16" s="7">
        <f>W16/X16</f>
        <v>3.9352788211499563</v>
      </c>
      <c r="Z16" s="5"/>
      <c r="AA16" s="3"/>
      <c r="AB16" s="3"/>
    </row>
    <row r="17" spans="1:28">
      <c r="A17" s="2"/>
      <c r="C17" s="3"/>
      <c r="D17" s="3"/>
      <c r="E17" s="1"/>
      <c r="F17" s="1"/>
      <c r="G17" s="1"/>
      <c r="H17" s="3"/>
      <c r="I17" s="3"/>
      <c r="J17" s="6"/>
      <c r="K17" s="6"/>
      <c r="L17" s="1"/>
      <c r="M17" s="3"/>
      <c r="N17" s="3"/>
      <c r="O17" s="1"/>
      <c r="P17" s="1"/>
      <c r="Q17" s="1"/>
      <c r="R17" s="3"/>
      <c r="S17" s="3"/>
      <c r="T17" s="1"/>
      <c r="U17" s="1"/>
      <c r="V17" s="1"/>
      <c r="W17" s="3"/>
      <c r="Y17" s="1"/>
      <c r="Z17" s="1"/>
      <c r="AA17" s="3"/>
      <c r="AB17" s="3"/>
    </row>
    <row r="18" spans="1:28">
      <c r="A18" s="2" t="s">
        <v>18</v>
      </c>
      <c r="B18" s="1" t="s">
        <v>7</v>
      </c>
      <c r="C18" s="3">
        <v>146</v>
      </c>
      <c r="D18" s="3">
        <v>49.3</v>
      </c>
      <c r="E18" s="1"/>
      <c r="F18" s="1"/>
      <c r="G18" s="1" t="s">
        <v>13</v>
      </c>
      <c r="H18" s="3" t="s">
        <v>93</v>
      </c>
      <c r="I18" s="3">
        <v>50</v>
      </c>
      <c r="J18" s="6"/>
      <c r="K18" s="6"/>
      <c r="L18" s="1" t="s">
        <v>11</v>
      </c>
      <c r="M18" s="3" t="s">
        <v>94</v>
      </c>
      <c r="N18" s="3">
        <v>50</v>
      </c>
      <c r="O18" s="1"/>
      <c r="P18" s="1"/>
      <c r="Q18" s="1" t="s">
        <v>8</v>
      </c>
      <c r="R18" s="3">
        <v>80</v>
      </c>
      <c r="S18" s="3">
        <v>29</v>
      </c>
      <c r="T18" s="1"/>
      <c r="U18" s="1"/>
      <c r="V18" s="1"/>
      <c r="W18" s="3"/>
      <c r="Y18" s="1"/>
      <c r="Z18" s="1"/>
      <c r="AA18" s="3"/>
      <c r="AB18" s="3"/>
    </row>
    <row r="19" spans="1:28">
      <c r="A19" s="2"/>
      <c r="B19" s="1" t="s">
        <v>12</v>
      </c>
      <c r="C19" s="3" t="s">
        <v>92</v>
      </c>
      <c r="D19" s="3">
        <v>32</v>
      </c>
      <c r="E19" s="1"/>
      <c r="F19" s="1"/>
      <c r="G19" s="1" t="s">
        <v>14</v>
      </c>
      <c r="H19" s="3">
        <v>141</v>
      </c>
      <c r="I19" s="3">
        <v>45.5</v>
      </c>
      <c r="J19" s="6"/>
      <c r="K19" s="6"/>
      <c r="L19" s="1" t="s">
        <v>9</v>
      </c>
      <c r="M19" s="3" t="s">
        <v>95</v>
      </c>
      <c r="N19" s="3">
        <v>50</v>
      </c>
      <c r="O19" s="1"/>
      <c r="P19" s="1"/>
      <c r="Q19" s="1" t="s">
        <v>10</v>
      </c>
      <c r="R19" s="3" t="s">
        <v>96</v>
      </c>
      <c r="S19" s="3">
        <v>11.2</v>
      </c>
      <c r="T19" s="1"/>
      <c r="U19" s="1"/>
      <c r="V19" s="1"/>
      <c r="W19" s="3"/>
      <c r="Y19" s="1"/>
      <c r="Z19" s="1"/>
      <c r="AA19" s="3"/>
      <c r="AB19" s="3"/>
    </row>
    <row r="20" spans="1:28">
      <c r="A20" s="2"/>
      <c r="B20" s="1"/>
      <c r="C20" s="3">
        <v>293</v>
      </c>
      <c r="D20" s="6">
        <v>81.3</v>
      </c>
      <c r="E20" s="1"/>
      <c r="F20" s="1"/>
      <c r="G20" s="1"/>
      <c r="H20" s="3">
        <v>352</v>
      </c>
      <c r="I20" s="6">
        <v>95.5</v>
      </c>
      <c r="J20" s="6"/>
      <c r="K20" s="6"/>
      <c r="L20" s="1"/>
      <c r="M20" s="3">
        <v>401</v>
      </c>
      <c r="N20" s="6">
        <v>100</v>
      </c>
      <c r="O20" s="1"/>
      <c r="P20" s="1"/>
      <c r="Q20" s="1"/>
      <c r="R20" s="3">
        <v>163</v>
      </c>
      <c r="S20" s="6">
        <v>40.200000000000003</v>
      </c>
      <c r="T20" s="1"/>
      <c r="U20" s="1"/>
      <c r="V20" s="1"/>
      <c r="W20" s="3">
        <f>C20+H20+M20+R20</f>
        <v>1209</v>
      </c>
      <c r="X20" s="35">
        <v>317.39999999999998</v>
      </c>
      <c r="Y20" s="7">
        <f>W20/X20</f>
        <v>3.8090737240075616</v>
      </c>
      <c r="Z20" s="1"/>
      <c r="AA20" s="3"/>
      <c r="AB20" s="3"/>
    </row>
    <row r="21" spans="1:28">
      <c r="A21" s="2"/>
      <c r="B21" s="1"/>
      <c r="C21" s="3"/>
      <c r="D21" s="3"/>
      <c r="E21" s="1"/>
      <c r="F21" s="1"/>
      <c r="G21" s="1"/>
      <c r="H21" s="3"/>
      <c r="I21" s="3"/>
      <c r="J21" s="6"/>
      <c r="K21" s="6"/>
      <c r="L21" s="1"/>
      <c r="M21" s="3"/>
      <c r="N21" s="3"/>
      <c r="O21" s="1"/>
      <c r="P21" s="1"/>
      <c r="Q21" s="1"/>
      <c r="R21" s="3"/>
      <c r="S21" s="3"/>
      <c r="T21" s="1"/>
      <c r="U21" s="1"/>
      <c r="V21" s="1"/>
      <c r="W21" s="3"/>
      <c r="X21" s="35"/>
      <c r="Y21" s="5"/>
      <c r="Z21" s="1"/>
      <c r="AA21" s="3"/>
      <c r="AB21" s="3"/>
    </row>
    <row r="22" spans="1:28">
      <c r="A22" s="2" t="s">
        <v>19</v>
      </c>
      <c r="B22" s="1" t="s">
        <v>7</v>
      </c>
      <c r="C22" s="3">
        <v>169</v>
      </c>
      <c r="D22" s="3">
        <v>48</v>
      </c>
      <c r="E22" s="6"/>
      <c r="F22" s="1"/>
      <c r="G22" s="1" t="s">
        <v>99</v>
      </c>
      <c r="H22" s="3">
        <v>182</v>
      </c>
      <c r="I22" s="3">
        <v>44.1</v>
      </c>
      <c r="J22" s="6"/>
      <c r="K22" s="6"/>
      <c r="L22" s="1" t="s">
        <v>10</v>
      </c>
      <c r="M22" s="3" t="s">
        <v>100</v>
      </c>
      <c r="N22" s="3">
        <v>50</v>
      </c>
      <c r="O22" s="1"/>
      <c r="P22" s="1"/>
      <c r="Q22" s="1" t="s">
        <v>13</v>
      </c>
      <c r="R22" s="3" t="s">
        <v>107</v>
      </c>
      <c r="S22" s="3">
        <v>50</v>
      </c>
      <c r="T22" s="1"/>
      <c r="U22" s="1"/>
      <c r="V22" s="1"/>
      <c r="W22" s="3"/>
      <c r="X22" s="35"/>
      <c r="Y22" s="5"/>
      <c r="Z22" s="1"/>
      <c r="AA22" s="3"/>
      <c r="AB22" s="3"/>
    </row>
    <row r="23" spans="1:28">
      <c r="A23" s="2"/>
      <c r="B23" s="1" t="s">
        <v>11</v>
      </c>
      <c r="C23" s="3" t="s">
        <v>98</v>
      </c>
      <c r="D23" s="3">
        <v>49.1</v>
      </c>
      <c r="E23" s="6"/>
      <c r="F23" s="1"/>
      <c r="G23" s="1" t="s">
        <v>14</v>
      </c>
      <c r="H23" s="3">
        <v>153</v>
      </c>
      <c r="I23" s="3">
        <v>46.4</v>
      </c>
      <c r="J23" s="6"/>
      <c r="K23" s="6"/>
      <c r="L23" s="1" t="s">
        <v>9</v>
      </c>
      <c r="M23" s="3" t="s">
        <v>101</v>
      </c>
      <c r="N23" s="4">
        <v>48.5</v>
      </c>
      <c r="O23" s="1"/>
      <c r="P23" s="1"/>
      <c r="Q23" s="1" t="s">
        <v>8</v>
      </c>
      <c r="R23" s="3">
        <v>114</v>
      </c>
      <c r="S23" s="4">
        <v>35.299999999999997</v>
      </c>
      <c r="T23" s="1"/>
      <c r="U23" s="1"/>
      <c r="V23" s="1"/>
      <c r="W23" s="3"/>
      <c r="X23" s="35"/>
      <c r="Y23" s="5"/>
      <c r="Z23" s="1"/>
      <c r="AA23" s="3"/>
      <c r="AB23" s="3"/>
    </row>
    <row r="24" spans="1:28">
      <c r="A24" s="2"/>
      <c r="B24" s="1"/>
      <c r="C24" s="3">
        <v>340</v>
      </c>
      <c r="D24" s="6">
        <v>97.1</v>
      </c>
      <c r="E24" s="6"/>
      <c r="F24" s="1"/>
      <c r="G24" s="1"/>
      <c r="H24" s="3">
        <v>335</v>
      </c>
      <c r="I24" s="6">
        <v>90.5</v>
      </c>
      <c r="J24" s="6"/>
      <c r="K24" s="6"/>
      <c r="L24" s="1"/>
      <c r="M24" s="3">
        <v>433</v>
      </c>
      <c r="N24" s="6">
        <v>98.5</v>
      </c>
      <c r="O24" s="1"/>
      <c r="P24" s="1"/>
      <c r="Q24" s="1"/>
      <c r="R24" s="3">
        <v>367</v>
      </c>
      <c r="S24" s="6">
        <v>85.3</v>
      </c>
      <c r="T24" s="1"/>
      <c r="U24" s="1"/>
      <c r="V24" s="1"/>
      <c r="W24" s="3">
        <f>C24+H24+M24+R24</f>
        <v>1475</v>
      </c>
      <c r="X24" s="35">
        <v>372.2</v>
      </c>
      <c r="Y24" s="7">
        <f>W24/X24</f>
        <v>3.9629231595916177</v>
      </c>
      <c r="Z24" s="1"/>
      <c r="AA24" s="3"/>
      <c r="AB24" s="3"/>
    </row>
    <row r="25" spans="1:28">
      <c r="A25" s="2"/>
      <c r="B25" s="1"/>
      <c r="C25" s="3"/>
      <c r="D25" s="6"/>
      <c r="E25" s="6"/>
      <c r="F25" s="1"/>
      <c r="G25" s="1"/>
      <c r="H25" s="3"/>
      <c r="I25" s="6"/>
      <c r="J25" s="6"/>
      <c r="K25" s="6"/>
      <c r="L25" s="1"/>
      <c r="M25" s="3"/>
      <c r="N25" s="6"/>
      <c r="O25" s="1"/>
      <c r="P25" s="1"/>
      <c r="Q25" s="1"/>
      <c r="R25" s="3"/>
      <c r="S25" s="6"/>
      <c r="T25" s="1"/>
      <c r="U25" s="1"/>
      <c r="V25" s="1"/>
      <c r="W25" s="3"/>
      <c r="X25" s="35"/>
      <c r="Y25" s="7"/>
      <c r="Z25" s="1"/>
      <c r="AA25" s="3"/>
      <c r="AB25" s="3"/>
    </row>
    <row r="26" spans="1:28">
      <c r="A26" s="2" t="s">
        <v>20</v>
      </c>
      <c r="B26" s="3" t="s">
        <v>11</v>
      </c>
      <c r="C26" s="3" t="s">
        <v>103</v>
      </c>
      <c r="D26" s="10">
        <v>50</v>
      </c>
      <c r="E26" s="38">
        <v>1</v>
      </c>
      <c r="F26" s="1"/>
      <c r="G26" s="1" t="s">
        <v>14</v>
      </c>
      <c r="H26" s="3">
        <v>178</v>
      </c>
      <c r="I26" s="3">
        <v>50</v>
      </c>
      <c r="J26" s="6"/>
      <c r="K26" s="6"/>
      <c r="L26" s="1" t="s">
        <v>13</v>
      </c>
      <c r="M26" s="3">
        <v>56</v>
      </c>
      <c r="N26" s="3">
        <v>27.4</v>
      </c>
      <c r="O26" s="1"/>
      <c r="P26" s="1"/>
      <c r="Q26" s="5" t="s">
        <v>8</v>
      </c>
      <c r="R26" s="4" t="s">
        <v>105</v>
      </c>
      <c r="S26" s="4">
        <v>50</v>
      </c>
      <c r="T26" s="5"/>
      <c r="U26" s="1"/>
      <c r="V26" s="1"/>
      <c r="W26" s="3"/>
      <c r="X26" s="35"/>
      <c r="Y26" s="5"/>
      <c r="Z26" s="1"/>
      <c r="AA26" s="3"/>
      <c r="AB26" s="3"/>
    </row>
    <row r="27" spans="1:28">
      <c r="A27" s="2"/>
      <c r="B27" s="3" t="s">
        <v>99</v>
      </c>
      <c r="C27" s="3">
        <v>235</v>
      </c>
      <c r="D27" s="10">
        <v>48.2</v>
      </c>
      <c r="F27" s="1"/>
      <c r="G27" s="1" t="s">
        <v>9</v>
      </c>
      <c r="H27" s="3">
        <v>176</v>
      </c>
      <c r="I27" s="3">
        <v>49.3</v>
      </c>
      <c r="J27" s="6"/>
      <c r="K27" s="6"/>
      <c r="L27" s="1" t="s">
        <v>10</v>
      </c>
      <c r="M27" s="3" t="s">
        <v>104</v>
      </c>
      <c r="N27" s="4">
        <v>11.2</v>
      </c>
      <c r="O27" s="1"/>
      <c r="P27" s="1"/>
      <c r="Q27" s="5" t="s">
        <v>7</v>
      </c>
      <c r="R27" s="4" t="s">
        <v>106</v>
      </c>
      <c r="S27" s="4">
        <v>49</v>
      </c>
      <c r="T27" s="5"/>
      <c r="U27" s="1"/>
      <c r="V27" s="1"/>
      <c r="W27" s="3"/>
      <c r="X27" s="35"/>
      <c r="Y27" s="5"/>
      <c r="Z27" s="1"/>
      <c r="AA27" s="3"/>
      <c r="AB27" s="3"/>
    </row>
    <row r="28" spans="1:28">
      <c r="A28" s="2"/>
      <c r="B28" s="1"/>
      <c r="C28" s="3">
        <v>513</v>
      </c>
      <c r="D28" s="6">
        <v>98.2</v>
      </c>
      <c r="E28" s="6"/>
      <c r="F28" s="1"/>
      <c r="G28" s="1"/>
      <c r="H28" s="3">
        <v>354</v>
      </c>
      <c r="I28" s="6">
        <v>99.3</v>
      </c>
      <c r="J28" s="6"/>
      <c r="K28" s="6"/>
      <c r="L28" s="1"/>
      <c r="M28" s="3">
        <v>114</v>
      </c>
      <c r="N28" s="6">
        <v>39</v>
      </c>
      <c r="O28" s="1"/>
      <c r="P28" s="1"/>
      <c r="Q28" s="1"/>
      <c r="R28" s="4">
        <v>445</v>
      </c>
      <c r="S28" s="33">
        <v>99</v>
      </c>
      <c r="T28" s="5"/>
      <c r="U28" s="1"/>
      <c r="V28" s="1"/>
      <c r="W28" s="3">
        <f>C28+H28+M28+R28</f>
        <v>1426</v>
      </c>
      <c r="X28" s="35">
        <f>D28+I28+N28+S28</f>
        <v>335.5</v>
      </c>
      <c r="Y28" s="7">
        <f>W28/X28</f>
        <v>4.2503725782414303</v>
      </c>
      <c r="Z28" s="1"/>
      <c r="AA28" s="3"/>
      <c r="AB28" s="3"/>
    </row>
    <row r="29" spans="1:28">
      <c r="A29" s="2"/>
      <c r="B29" s="1"/>
      <c r="C29" s="3"/>
      <c r="D29" s="3"/>
      <c r="E29" s="1"/>
      <c r="F29" s="1"/>
      <c r="G29" s="1"/>
      <c r="H29" s="3"/>
      <c r="I29" s="3"/>
      <c r="J29" s="1"/>
      <c r="K29" s="1"/>
      <c r="L29" s="1"/>
      <c r="M29" s="3"/>
      <c r="N29" s="3"/>
      <c r="O29" s="1"/>
      <c r="P29" s="1"/>
      <c r="Q29" s="1"/>
      <c r="R29" s="3"/>
      <c r="S29" s="3"/>
      <c r="T29" s="1"/>
      <c r="U29" s="1"/>
      <c r="V29" s="1"/>
      <c r="W29" s="3"/>
      <c r="Y29" s="1"/>
      <c r="Z29" s="1"/>
      <c r="AA29" s="3"/>
      <c r="AB29" s="3"/>
    </row>
    <row r="30" spans="1:28">
      <c r="A30" s="2" t="s">
        <v>21</v>
      </c>
      <c r="B30" t="s">
        <v>11</v>
      </c>
      <c r="C30">
        <v>201</v>
      </c>
      <c r="D30">
        <v>49.5</v>
      </c>
      <c r="E30" s="5"/>
      <c r="F30" s="5"/>
      <c r="G30" s="1" t="s">
        <v>9</v>
      </c>
      <c r="H30" s="3">
        <v>91</v>
      </c>
      <c r="I30" s="3">
        <v>28.3</v>
      </c>
      <c r="J30" s="5"/>
      <c r="K30" s="5"/>
      <c r="L30" s="5" t="s">
        <v>14</v>
      </c>
      <c r="M30" s="4" t="s">
        <v>110</v>
      </c>
      <c r="N30" s="4">
        <v>50</v>
      </c>
      <c r="O30" s="33">
        <v>1</v>
      </c>
      <c r="P30" s="5"/>
      <c r="Q30" s="5" t="s">
        <v>7</v>
      </c>
      <c r="R30" s="4" t="s">
        <v>111</v>
      </c>
      <c r="S30" s="4">
        <v>50</v>
      </c>
      <c r="T30" s="5"/>
      <c r="U30" s="5"/>
      <c r="V30" s="5"/>
      <c r="W30" s="3"/>
      <c r="Y30" s="1"/>
      <c r="Z30" s="1"/>
      <c r="AA30" s="3"/>
      <c r="AB30" s="3"/>
    </row>
    <row r="31" spans="1:28">
      <c r="A31" s="2"/>
      <c r="B31" s="5" t="s">
        <v>12</v>
      </c>
      <c r="C31" s="4" t="s">
        <v>108</v>
      </c>
      <c r="D31" s="4">
        <v>39.200000000000003</v>
      </c>
      <c r="E31" s="5"/>
      <c r="F31" s="5"/>
      <c r="G31" s="1" t="s">
        <v>10</v>
      </c>
      <c r="H31" s="3" t="s">
        <v>109</v>
      </c>
      <c r="I31" s="3">
        <v>17.399999999999999</v>
      </c>
      <c r="J31" s="5"/>
      <c r="K31" s="5"/>
      <c r="L31" s="5" t="s">
        <v>8</v>
      </c>
      <c r="M31" s="4">
        <v>78</v>
      </c>
      <c r="N31" s="4">
        <v>28.2</v>
      </c>
      <c r="O31" s="5"/>
      <c r="P31" s="5"/>
      <c r="Q31" s="5" t="s">
        <v>13</v>
      </c>
      <c r="R31" s="4" t="s">
        <v>112</v>
      </c>
      <c r="S31" s="4">
        <v>35.4</v>
      </c>
      <c r="T31" s="5"/>
      <c r="U31" s="5"/>
      <c r="V31" s="5"/>
      <c r="W31" s="3"/>
      <c r="Y31" s="1"/>
      <c r="Z31" s="1"/>
      <c r="AA31" s="3"/>
      <c r="AB31" s="3"/>
    </row>
    <row r="32" spans="1:28">
      <c r="A32" s="2"/>
      <c r="B32" s="1"/>
      <c r="C32" s="3">
        <v>403</v>
      </c>
      <c r="D32" s="6">
        <v>89.1</v>
      </c>
      <c r="E32" s="1"/>
      <c r="F32" s="1"/>
      <c r="G32" s="1"/>
      <c r="H32" s="3">
        <v>183</v>
      </c>
      <c r="I32" s="6">
        <v>46.1</v>
      </c>
      <c r="J32" s="1"/>
      <c r="K32" s="1"/>
      <c r="L32" s="1"/>
      <c r="M32" s="3">
        <v>387</v>
      </c>
      <c r="N32" s="6">
        <v>78.2</v>
      </c>
      <c r="O32" s="1"/>
      <c r="P32" s="1"/>
      <c r="Q32" s="1"/>
      <c r="R32" s="3">
        <v>333</v>
      </c>
      <c r="S32" s="6">
        <v>85.4</v>
      </c>
      <c r="T32" s="1"/>
      <c r="U32" s="1"/>
      <c r="V32" s="1"/>
      <c r="W32" s="3">
        <f>C32+H32+M32+R32</f>
        <v>1306</v>
      </c>
      <c r="X32" s="35">
        <v>299.2</v>
      </c>
      <c r="Y32" s="7">
        <f>W32/X32</f>
        <v>4.3649732620320858</v>
      </c>
      <c r="Z32" s="1"/>
      <c r="AA32" s="3"/>
      <c r="AB32" s="3"/>
    </row>
    <row r="33" spans="1:28">
      <c r="A33" s="2"/>
      <c r="E33" s="1"/>
      <c r="F33" s="1"/>
      <c r="G33" s="1"/>
      <c r="H33" s="3"/>
      <c r="I33" s="3"/>
      <c r="J33" s="1"/>
      <c r="K33" s="1"/>
      <c r="L33" s="1"/>
      <c r="M33" s="3"/>
      <c r="N33" s="3"/>
      <c r="O33" s="1"/>
      <c r="P33" s="1"/>
      <c r="Q33" s="1"/>
      <c r="R33" s="3"/>
      <c r="S33" s="3"/>
      <c r="T33" s="1"/>
      <c r="U33" s="1"/>
      <c r="V33" s="1"/>
      <c r="W33" s="3"/>
      <c r="Y33" s="1"/>
      <c r="Z33" s="1"/>
      <c r="AA33" s="1"/>
      <c r="AB33" s="1"/>
    </row>
    <row r="34" spans="1:28">
      <c r="A34" s="2" t="s">
        <v>23</v>
      </c>
      <c r="B34" t="s">
        <v>10</v>
      </c>
      <c r="C34" s="14">
        <v>100</v>
      </c>
      <c r="D34" s="14">
        <v>40.299999999999997</v>
      </c>
      <c r="E34" s="1"/>
      <c r="F34" s="1"/>
      <c r="G34" s="1"/>
      <c r="H34" s="3"/>
      <c r="I34" s="3"/>
      <c r="J34" s="1"/>
      <c r="K34" s="1"/>
      <c r="L34" s="1"/>
      <c r="M34" s="3"/>
      <c r="N34" s="3"/>
      <c r="O34" s="1"/>
      <c r="P34" s="1"/>
      <c r="Q34" s="1"/>
      <c r="R34" s="3"/>
      <c r="S34" s="3"/>
      <c r="T34" s="1"/>
      <c r="U34" s="1"/>
      <c r="V34" s="1"/>
      <c r="W34" s="3"/>
      <c r="Y34" s="1"/>
      <c r="Z34" s="1"/>
      <c r="AA34" s="1"/>
      <c r="AB34" s="1"/>
    </row>
    <row r="35" spans="1:28">
      <c r="A35" s="2"/>
      <c r="B35" s="1" t="s">
        <v>99</v>
      </c>
      <c r="C35" s="3" t="s">
        <v>114</v>
      </c>
      <c r="D35" s="3" t="s">
        <v>115</v>
      </c>
      <c r="E35" s="1"/>
      <c r="F35" s="1"/>
      <c r="G35" s="1"/>
      <c r="H35" s="3"/>
      <c r="I35" s="3"/>
      <c r="J35" s="1"/>
      <c r="K35" s="1"/>
      <c r="L35" s="1"/>
      <c r="M35" s="3"/>
      <c r="N35" s="3"/>
      <c r="O35" s="1"/>
      <c r="P35" s="1"/>
      <c r="Q35" s="1"/>
      <c r="R35" s="3"/>
      <c r="S35" s="3"/>
      <c r="T35" s="1"/>
      <c r="U35" s="1"/>
      <c r="V35" s="1"/>
      <c r="W35" s="3"/>
      <c r="Y35" s="1"/>
      <c r="Z35" s="1"/>
      <c r="AA35" s="1"/>
      <c r="AB35" s="1"/>
    </row>
    <row r="36" spans="1:28">
      <c r="A36" s="1"/>
      <c r="B36" s="1"/>
      <c r="C36" s="3">
        <v>201</v>
      </c>
      <c r="D36" s="6">
        <v>73.5</v>
      </c>
      <c r="E36" s="1"/>
      <c r="F36" s="1"/>
      <c r="G36" s="1"/>
      <c r="H36" s="3"/>
      <c r="I36" s="3"/>
      <c r="J36" s="1"/>
      <c r="K36" s="1"/>
      <c r="L36" s="1"/>
      <c r="M36" s="1"/>
      <c r="N36" s="1"/>
      <c r="O36" s="1"/>
      <c r="P36" s="1"/>
      <c r="Q36" s="1"/>
      <c r="R36" s="3"/>
      <c r="S36" s="3"/>
      <c r="T36" s="1"/>
      <c r="U36" s="1"/>
      <c r="V36" s="1"/>
      <c r="W36" s="3">
        <v>201</v>
      </c>
      <c r="X36">
        <v>73.5</v>
      </c>
      <c r="Y36" s="7">
        <f>W36/X36</f>
        <v>2.7346938775510203</v>
      </c>
      <c r="Z36" s="1"/>
      <c r="AA36" s="3"/>
      <c r="AB36" s="3"/>
    </row>
    <row r="37" spans="1:28">
      <c r="H37" s="14"/>
      <c r="I37" s="14"/>
      <c r="W37" s="14"/>
    </row>
    <row r="38" spans="1:28">
      <c r="A38" s="2" t="s">
        <v>24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</row>
    <row r="39" spans="1:28">
      <c r="A39" s="1"/>
      <c r="B39" s="2" t="s">
        <v>25</v>
      </c>
      <c r="C39" s="2" t="s">
        <v>26</v>
      </c>
      <c r="D39" s="2" t="s">
        <v>27</v>
      </c>
      <c r="E39" s="6" t="s">
        <v>28</v>
      </c>
      <c r="F39" s="6"/>
      <c r="G39" s="15">
        <v>2</v>
      </c>
      <c r="H39" s="15">
        <v>1</v>
      </c>
      <c r="I39" s="16" t="s">
        <v>2</v>
      </c>
      <c r="J39" s="2"/>
      <c r="K39" s="2"/>
      <c r="L39" s="16" t="s">
        <v>4</v>
      </c>
      <c r="M39" s="16" t="s">
        <v>5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8">
      <c r="A40" s="2" t="s">
        <v>6</v>
      </c>
      <c r="B40" s="3">
        <v>3</v>
      </c>
      <c r="C40" s="3">
        <v>0</v>
      </c>
      <c r="D40" s="3">
        <v>8</v>
      </c>
      <c r="E40" s="6">
        <v>1</v>
      </c>
      <c r="F40" s="6"/>
      <c r="G40" s="17">
        <f t="shared" ref="G40:G49" si="0">B40/D40*(100)</f>
        <v>37.5</v>
      </c>
      <c r="H40" s="17">
        <f t="shared" ref="H40:H49" si="1">C40/D40*(100)</f>
        <v>0</v>
      </c>
      <c r="I40" s="3">
        <v>371.1</v>
      </c>
      <c r="J40" s="1"/>
      <c r="K40" s="1"/>
      <c r="L40" s="18">
        <v>1468</v>
      </c>
      <c r="M40" s="17">
        <f t="shared" ref="M40:M47" si="2">L40/I40</f>
        <v>3.9558070600916193</v>
      </c>
      <c r="N40" s="1"/>
      <c r="O40" s="1"/>
      <c r="P40" s="1"/>
      <c r="Q40" s="1"/>
    </row>
    <row r="41" spans="1:28">
      <c r="A41" s="2" t="s">
        <v>15</v>
      </c>
      <c r="B41" s="3">
        <v>4</v>
      </c>
      <c r="C41" s="3">
        <v>2</v>
      </c>
      <c r="D41" s="3">
        <v>8</v>
      </c>
      <c r="E41" s="6"/>
      <c r="F41" s="6"/>
      <c r="G41" s="17">
        <f t="shared" si="0"/>
        <v>50</v>
      </c>
      <c r="H41" s="17">
        <f t="shared" si="1"/>
        <v>25</v>
      </c>
      <c r="I41" s="3">
        <v>288.3</v>
      </c>
      <c r="J41" s="1"/>
      <c r="K41" s="1"/>
      <c r="L41" s="18">
        <v>1166</v>
      </c>
      <c r="M41" s="17">
        <f t="shared" si="2"/>
        <v>4.0443981963232742</v>
      </c>
      <c r="N41" s="1"/>
      <c r="O41" s="1"/>
      <c r="P41" s="1"/>
      <c r="Q41" s="1"/>
    </row>
    <row r="42" spans="1:28">
      <c r="A42" s="2" t="s">
        <v>16</v>
      </c>
      <c r="B42" s="3">
        <v>2</v>
      </c>
      <c r="C42" s="3">
        <v>0</v>
      </c>
      <c r="D42" s="3">
        <v>8</v>
      </c>
      <c r="E42" s="6">
        <v>4</v>
      </c>
      <c r="F42" s="6"/>
      <c r="G42" s="17">
        <f t="shared" si="0"/>
        <v>25</v>
      </c>
      <c r="H42" s="17">
        <f t="shared" si="1"/>
        <v>0</v>
      </c>
      <c r="I42" s="4">
        <v>344.5</v>
      </c>
      <c r="J42" s="1"/>
      <c r="K42" s="1"/>
      <c r="L42" s="18">
        <v>1602</v>
      </c>
      <c r="M42" s="17">
        <f t="shared" si="2"/>
        <v>4.6502177068214801</v>
      </c>
      <c r="N42" s="1"/>
      <c r="O42" s="1"/>
      <c r="P42" s="1"/>
      <c r="Q42" s="1"/>
    </row>
    <row r="43" spans="1:28">
      <c r="A43" s="2" t="s">
        <v>17</v>
      </c>
      <c r="B43" s="3">
        <v>2</v>
      </c>
      <c r="C43" s="3">
        <v>0</v>
      </c>
      <c r="D43" s="3">
        <v>8</v>
      </c>
      <c r="E43" s="6"/>
      <c r="F43" s="6"/>
      <c r="G43" s="17">
        <f t="shared" si="0"/>
        <v>25</v>
      </c>
      <c r="H43" s="17">
        <f t="shared" si="1"/>
        <v>0</v>
      </c>
      <c r="I43" s="4">
        <v>346.1</v>
      </c>
      <c r="J43" s="1"/>
      <c r="K43" s="1"/>
      <c r="L43" s="18">
        <v>1362</v>
      </c>
      <c r="M43" s="17">
        <f t="shared" si="2"/>
        <v>3.9352788211499563</v>
      </c>
      <c r="N43" s="1"/>
      <c r="O43" s="1"/>
      <c r="P43" s="1"/>
      <c r="Q43" s="1">
        <v>2745</v>
      </c>
    </row>
    <row r="44" spans="1:28">
      <c r="A44" s="2" t="s">
        <v>18</v>
      </c>
      <c r="B44" s="3">
        <v>3</v>
      </c>
      <c r="C44" s="3">
        <v>1</v>
      </c>
      <c r="D44" s="3">
        <v>8</v>
      </c>
      <c r="E44" s="6"/>
      <c r="F44" s="6"/>
      <c r="G44" s="17">
        <f t="shared" si="0"/>
        <v>37.5</v>
      </c>
      <c r="H44" s="17">
        <f t="shared" si="1"/>
        <v>12.5</v>
      </c>
      <c r="I44" s="3">
        <v>317.39999999999998</v>
      </c>
      <c r="J44" s="1"/>
      <c r="K44" s="1"/>
      <c r="L44" s="18">
        <v>1209</v>
      </c>
      <c r="M44" s="17">
        <f t="shared" si="2"/>
        <v>3.8090737240075616</v>
      </c>
      <c r="N44" s="1"/>
      <c r="O44" s="1"/>
      <c r="P44" s="1"/>
      <c r="Q44" s="1"/>
    </row>
    <row r="45" spans="1:28">
      <c r="A45" s="2" t="s">
        <v>19</v>
      </c>
      <c r="B45" s="3">
        <v>3</v>
      </c>
      <c r="C45" s="3">
        <v>0</v>
      </c>
      <c r="D45" s="3">
        <v>8</v>
      </c>
      <c r="E45" s="6"/>
      <c r="F45" s="6"/>
      <c r="G45" s="17">
        <f t="shared" si="0"/>
        <v>37.5</v>
      </c>
      <c r="H45" s="17">
        <f t="shared" si="1"/>
        <v>0</v>
      </c>
      <c r="I45" s="3">
        <v>372.2</v>
      </c>
      <c r="J45" s="1"/>
      <c r="K45" s="1"/>
      <c r="L45" s="18">
        <v>1475</v>
      </c>
      <c r="M45" s="17">
        <f t="shared" si="2"/>
        <v>3.9629231595916177</v>
      </c>
      <c r="N45" s="1"/>
      <c r="O45" s="1"/>
      <c r="P45" s="1"/>
      <c r="Q45" s="1"/>
    </row>
    <row r="46" spans="1:28">
      <c r="A46" s="2" t="s">
        <v>20</v>
      </c>
      <c r="B46" s="3">
        <v>4</v>
      </c>
      <c r="C46" s="3">
        <v>1</v>
      </c>
      <c r="D46" s="3">
        <v>8</v>
      </c>
      <c r="E46" s="6">
        <v>1</v>
      </c>
      <c r="F46" s="6"/>
      <c r="G46" s="17">
        <f t="shared" si="0"/>
        <v>50</v>
      </c>
      <c r="H46" s="17">
        <f t="shared" si="1"/>
        <v>12.5</v>
      </c>
      <c r="I46" s="3">
        <v>335.5</v>
      </c>
      <c r="J46" s="1"/>
      <c r="K46" s="1"/>
      <c r="L46" s="18">
        <v>1426</v>
      </c>
      <c r="M46" s="17">
        <f t="shared" si="2"/>
        <v>4.2503725782414303</v>
      </c>
      <c r="N46" s="1"/>
      <c r="O46" s="1"/>
      <c r="P46" s="1"/>
      <c r="Q46" s="1"/>
    </row>
    <row r="47" spans="1:28">
      <c r="A47" s="2" t="s">
        <v>21</v>
      </c>
      <c r="B47" s="3">
        <v>3</v>
      </c>
      <c r="C47" s="3">
        <v>2</v>
      </c>
      <c r="D47" s="3">
        <v>8</v>
      </c>
      <c r="E47" s="6">
        <v>1</v>
      </c>
      <c r="F47" s="6"/>
      <c r="G47" s="17">
        <f t="shared" si="0"/>
        <v>37.5</v>
      </c>
      <c r="H47" s="17">
        <f t="shared" si="1"/>
        <v>25</v>
      </c>
      <c r="I47" s="3">
        <v>299.2</v>
      </c>
      <c r="J47" s="1"/>
      <c r="K47" s="1"/>
      <c r="L47" s="18">
        <v>1306</v>
      </c>
      <c r="M47" s="17">
        <f t="shared" si="2"/>
        <v>4.3649732620320858</v>
      </c>
      <c r="N47" s="1"/>
      <c r="O47" s="1"/>
      <c r="P47" s="1"/>
      <c r="Q47" s="1"/>
    </row>
    <row r="48" spans="1:28">
      <c r="A48" s="2" t="s">
        <v>23</v>
      </c>
      <c r="B48" s="3">
        <v>0</v>
      </c>
      <c r="C48" s="3">
        <v>0</v>
      </c>
      <c r="D48" s="3">
        <v>2</v>
      </c>
      <c r="E48" s="6"/>
      <c r="F48" s="6"/>
      <c r="G48" s="17">
        <f t="shared" si="0"/>
        <v>0</v>
      </c>
      <c r="H48" s="17">
        <f t="shared" si="1"/>
        <v>0</v>
      </c>
      <c r="I48" s="3">
        <v>73.5</v>
      </c>
      <c r="J48" s="1"/>
      <c r="K48" s="1"/>
      <c r="L48" s="14">
        <v>201</v>
      </c>
      <c r="M48" s="17">
        <f t="shared" ref="M48:M49" si="3">L48/I48</f>
        <v>2.7346938775510203</v>
      </c>
      <c r="N48" s="1"/>
      <c r="O48" s="1"/>
      <c r="P48" s="1"/>
      <c r="Q48" s="1"/>
    </row>
    <row r="49" spans="1:24">
      <c r="A49" s="2" t="s">
        <v>41</v>
      </c>
      <c r="B49" s="3">
        <f>SUM(B40:B48)</f>
        <v>24</v>
      </c>
      <c r="C49" s="3">
        <f>SUM(C40:C48)</f>
        <v>6</v>
      </c>
      <c r="D49" s="3">
        <f>SUM(D40:D48)</f>
        <v>66</v>
      </c>
      <c r="E49" s="6">
        <f>SUM(E40:E48)</f>
        <v>7</v>
      </c>
      <c r="F49" s="6"/>
      <c r="G49" s="17">
        <f t="shared" si="0"/>
        <v>36.363636363636367</v>
      </c>
      <c r="H49" s="17">
        <f t="shared" si="1"/>
        <v>9.0909090909090917</v>
      </c>
      <c r="I49" s="4">
        <v>2749.4</v>
      </c>
      <c r="J49" s="1"/>
      <c r="K49" s="1"/>
      <c r="L49" s="40">
        <f>SUM(L40:L48)</f>
        <v>11215</v>
      </c>
      <c r="M49" s="17">
        <f t="shared" si="3"/>
        <v>4.0790717974830875</v>
      </c>
      <c r="N49" s="1"/>
      <c r="O49" s="1"/>
      <c r="P49" s="1"/>
      <c r="Q49" s="1"/>
    </row>
    <row r="50" spans="1:24">
      <c r="A50" s="2"/>
      <c r="B50" s="1"/>
      <c r="C50" s="1"/>
      <c r="D50" s="1"/>
      <c r="E50" s="6"/>
      <c r="F50" s="6"/>
      <c r="G50" s="1"/>
      <c r="H50" s="1"/>
      <c r="I50" s="21"/>
      <c r="J50" s="1"/>
      <c r="K50" s="1"/>
      <c r="L50" s="1"/>
      <c r="M50" s="1"/>
      <c r="N50" s="1"/>
      <c r="O50" s="1"/>
      <c r="P50" s="1"/>
      <c r="Q50" s="1"/>
    </row>
    <row r="51" spans="1:24">
      <c r="A51" s="1"/>
      <c r="B51" s="2" t="s">
        <v>25</v>
      </c>
      <c r="C51" s="2" t="s">
        <v>26</v>
      </c>
      <c r="D51" s="2" t="s">
        <v>27</v>
      </c>
      <c r="E51" s="6"/>
      <c r="F51" s="6"/>
      <c r="G51" s="15">
        <v>2</v>
      </c>
      <c r="H51" s="15">
        <v>1</v>
      </c>
      <c r="I51" s="16" t="s">
        <v>2</v>
      </c>
      <c r="J51" s="2"/>
      <c r="K51" s="2"/>
      <c r="L51" s="16" t="s">
        <v>4</v>
      </c>
      <c r="M51" s="2" t="s">
        <v>5</v>
      </c>
      <c r="N51" s="1"/>
      <c r="O51" s="1"/>
      <c r="P51" s="1"/>
      <c r="Q51" s="1"/>
    </row>
    <row r="52" spans="1:24">
      <c r="A52" s="1" t="s">
        <v>91</v>
      </c>
      <c r="B52" s="3">
        <v>24</v>
      </c>
      <c r="C52" s="3">
        <v>6</v>
      </c>
      <c r="D52" s="3">
        <v>66</v>
      </c>
      <c r="E52" s="6">
        <v>0</v>
      </c>
      <c r="F52" s="6"/>
      <c r="G52" s="17">
        <f t="shared" ref="G52" si="4">B52/D52*(100)</f>
        <v>36.363636363636367</v>
      </c>
      <c r="H52" s="17">
        <f t="shared" ref="H52" si="5">C52/D52*(100)</f>
        <v>9.0909090909090917</v>
      </c>
      <c r="I52" s="23">
        <v>2749.4</v>
      </c>
      <c r="J52" s="2"/>
      <c r="K52" s="2"/>
      <c r="L52" s="40">
        <v>11215</v>
      </c>
      <c r="M52" s="17">
        <f t="shared" ref="M52" si="6">L52/I52</f>
        <v>4.0790717974830875</v>
      </c>
      <c r="N52" s="1"/>
      <c r="O52" s="1"/>
      <c r="P52" s="1"/>
      <c r="Q52" s="1"/>
    </row>
    <row r="53" spans="1:24">
      <c r="A53" s="1" t="s">
        <v>45</v>
      </c>
      <c r="B53" s="3">
        <v>33</v>
      </c>
      <c r="C53" s="3">
        <v>10</v>
      </c>
      <c r="D53" s="3">
        <v>98</v>
      </c>
      <c r="E53" s="22">
        <v>6</v>
      </c>
      <c r="F53" s="22"/>
      <c r="G53" s="17">
        <f t="shared" ref="G53" si="7">B53/D53*(100)</f>
        <v>33.673469387755098</v>
      </c>
      <c r="H53" s="17">
        <f t="shared" ref="H53" si="8">C53/D53*(100)</f>
        <v>10.204081632653061</v>
      </c>
      <c r="I53" s="23">
        <v>4013.5</v>
      </c>
      <c r="J53" s="1"/>
      <c r="K53" s="1"/>
      <c r="L53" s="39">
        <v>16527</v>
      </c>
      <c r="M53" s="17">
        <f t="shared" ref="M53:M60" si="9">L53/I53</f>
        <v>4.1178522486607703</v>
      </c>
      <c r="N53" s="1"/>
      <c r="O53" s="1"/>
      <c r="P53" s="1"/>
      <c r="Q53" s="1"/>
      <c r="R53" s="1"/>
      <c r="S53" s="2" t="s">
        <v>29</v>
      </c>
      <c r="T53" s="2"/>
      <c r="U53" s="2"/>
      <c r="V53" s="19" t="s">
        <v>30</v>
      </c>
      <c r="W53" s="19"/>
      <c r="X53" s="1"/>
    </row>
    <row r="54" spans="1:24">
      <c r="A54" s="1" t="s">
        <v>47</v>
      </c>
      <c r="B54" s="3">
        <v>27</v>
      </c>
      <c r="C54" s="3">
        <v>7</v>
      </c>
      <c r="D54" s="3">
        <v>82</v>
      </c>
      <c r="E54" s="6">
        <v>5</v>
      </c>
      <c r="F54" s="6"/>
      <c r="G54" s="17">
        <v>32.926829268292686</v>
      </c>
      <c r="H54" s="17">
        <v>8.536585365853659</v>
      </c>
      <c r="I54" s="23">
        <v>3910.1</v>
      </c>
      <c r="J54" s="3"/>
      <c r="K54" s="3"/>
      <c r="L54" s="24">
        <v>15195</v>
      </c>
      <c r="M54" s="17">
        <f t="shared" si="9"/>
        <v>3.8860898698243012</v>
      </c>
      <c r="N54" s="1"/>
      <c r="O54" s="1"/>
      <c r="P54" s="1"/>
      <c r="Q54" s="1"/>
      <c r="R54" s="1" t="s">
        <v>31</v>
      </c>
      <c r="S54" s="20">
        <v>26.67</v>
      </c>
      <c r="T54" s="1"/>
      <c r="U54" s="1"/>
      <c r="V54" s="11" t="s">
        <v>31</v>
      </c>
      <c r="W54" s="10">
        <v>6.67</v>
      </c>
      <c r="X54" s="1"/>
    </row>
    <row r="55" spans="1:24">
      <c r="A55" s="1" t="s">
        <v>49</v>
      </c>
      <c r="B55" s="3">
        <v>23</v>
      </c>
      <c r="C55" s="3">
        <v>12</v>
      </c>
      <c r="D55" s="3">
        <v>79</v>
      </c>
      <c r="E55" s="6">
        <v>1</v>
      </c>
      <c r="F55" s="6"/>
      <c r="G55" s="20">
        <v>29.11392405063291</v>
      </c>
      <c r="H55" s="20">
        <v>15.18987341772152</v>
      </c>
      <c r="I55" s="23">
        <v>3230</v>
      </c>
      <c r="J55" s="1"/>
      <c r="K55" s="1"/>
      <c r="L55" s="18">
        <v>12404</v>
      </c>
      <c r="M55" s="17">
        <f t="shared" si="9"/>
        <v>3.8402476780185757</v>
      </c>
      <c r="N55" s="1"/>
      <c r="O55" s="1"/>
      <c r="P55" s="1"/>
      <c r="Q55" s="1"/>
      <c r="R55" s="1" t="s">
        <v>32</v>
      </c>
      <c r="S55" s="20">
        <v>27.5</v>
      </c>
      <c r="T55" s="1"/>
      <c r="U55" s="1"/>
      <c r="V55" s="11" t="s">
        <v>32</v>
      </c>
      <c r="W55" s="17">
        <v>5</v>
      </c>
      <c r="X55" s="1"/>
    </row>
    <row r="56" spans="1:24">
      <c r="A56" s="1" t="s">
        <v>51</v>
      </c>
      <c r="B56" s="3">
        <v>26</v>
      </c>
      <c r="C56" s="3">
        <v>3</v>
      </c>
      <c r="D56" s="3">
        <v>80</v>
      </c>
      <c r="E56" s="6">
        <v>4</v>
      </c>
      <c r="F56" s="6"/>
      <c r="G56" s="20">
        <v>32.5</v>
      </c>
      <c r="H56" s="20">
        <v>3.75</v>
      </c>
      <c r="I56" s="23">
        <v>3569</v>
      </c>
      <c r="J56" s="1"/>
      <c r="K56" s="1"/>
      <c r="L56" s="18">
        <v>13979</v>
      </c>
      <c r="M56" s="17">
        <f t="shared" si="9"/>
        <v>3.9167834127206502</v>
      </c>
      <c r="N56" s="1"/>
      <c r="O56" s="1"/>
      <c r="P56" s="1"/>
      <c r="Q56" s="1"/>
      <c r="R56" s="1" t="s">
        <v>33</v>
      </c>
      <c r="S56" s="20">
        <v>27.777777777777779</v>
      </c>
      <c r="T56" s="1"/>
      <c r="U56" s="1"/>
      <c r="V56" s="11" t="s">
        <v>33</v>
      </c>
      <c r="W56" s="17">
        <v>5.5555555555555554</v>
      </c>
      <c r="X56" s="1"/>
    </row>
    <row r="57" spans="1:24">
      <c r="A57" s="1" t="s">
        <v>53</v>
      </c>
      <c r="B57" s="3">
        <v>27</v>
      </c>
      <c r="C57" s="3">
        <v>2</v>
      </c>
      <c r="D57" s="3">
        <v>83</v>
      </c>
      <c r="E57" s="1"/>
      <c r="F57" s="1"/>
      <c r="G57" s="20">
        <v>32.53</v>
      </c>
      <c r="H57" s="20" t="s">
        <v>54</v>
      </c>
      <c r="I57" s="23">
        <v>3681.2</v>
      </c>
      <c r="J57" s="1"/>
      <c r="K57" s="1"/>
      <c r="L57" s="18">
        <v>14929</v>
      </c>
      <c r="M57" s="17">
        <f t="shared" si="9"/>
        <v>4.0554710420515052</v>
      </c>
      <c r="N57" s="1"/>
      <c r="O57" s="1"/>
      <c r="P57" s="1"/>
      <c r="Q57" s="1"/>
      <c r="R57" s="1" t="s">
        <v>34</v>
      </c>
      <c r="S57" s="20">
        <v>31.666666666666664</v>
      </c>
      <c r="T57" s="1"/>
      <c r="U57" s="1"/>
      <c r="V57" s="11" t="s">
        <v>34</v>
      </c>
      <c r="W57" s="17">
        <v>0</v>
      </c>
      <c r="X57" s="1"/>
    </row>
    <row r="58" spans="1:24">
      <c r="A58" s="1" t="s">
        <v>56</v>
      </c>
      <c r="B58" s="3">
        <v>16</v>
      </c>
      <c r="C58" s="3">
        <v>2</v>
      </c>
      <c r="D58" s="3">
        <v>70</v>
      </c>
      <c r="E58" s="6">
        <v>2</v>
      </c>
      <c r="F58" s="6"/>
      <c r="G58" s="20">
        <v>22.857142857142858</v>
      </c>
      <c r="H58" s="20">
        <v>2.8571428571428572</v>
      </c>
      <c r="I58" s="23">
        <v>3121.2</v>
      </c>
      <c r="J58" s="1"/>
      <c r="K58" s="1"/>
      <c r="L58" s="18">
        <v>11283</v>
      </c>
      <c r="M58" s="17">
        <f t="shared" si="9"/>
        <v>3.6149557862360631</v>
      </c>
      <c r="N58" s="1"/>
      <c r="O58" s="1"/>
      <c r="P58" s="1"/>
      <c r="Q58" s="1"/>
      <c r="R58" s="1" t="s">
        <v>35</v>
      </c>
      <c r="S58" s="20">
        <v>32.857142857142854</v>
      </c>
      <c r="T58" s="1"/>
      <c r="U58" s="1"/>
      <c r="V58" s="11" t="s">
        <v>35</v>
      </c>
      <c r="W58" s="17">
        <v>2.8571428571428572</v>
      </c>
      <c r="X58" s="1"/>
    </row>
    <row r="59" spans="1:24">
      <c r="A59" s="1" t="s">
        <v>58</v>
      </c>
      <c r="B59" s="3" t="s">
        <v>59</v>
      </c>
      <c r="C59" s="3" t="s">
        <v>60</v>
      </c>
      <c r="D59" s="3" t="s">
        <v>61</v>
      </c>
      <c r="E59" s="1"/>
      <c r="F59" s="1"/>
      <c r="G59" s="20" t="s">
        <v>62</v>
      </c>
      <c r="H59" s="20" t="s">
        <v>63</v>
      </c>
      <c r="I59" s="23" t="s">
        <v>113</v>
      </c>
      <c r="J59" s="1"/>
      <c r="K59" s="1"/>
      <c r="L59" s="18" t="s">
        <v>64</v>
      </c>
      <c r="M59" s="17">
        <f t="shared" si="9"/>
        <v>3.9818324402038949</v>
      </c>
      <c r="N59" s="1"/>
      <c r="O59" s="1"/>
      <c r="P59" s="1"/>
      <c r="Q59" s="1"/>
      <c r="R59" s="1" t="s">
        <v>36</v>
      </c>
      <c r="S59" s="20">
        <v>33.75</v>
      </c>
      <c r="T59" s="1"/>
      <c r="U59" s="1"/>
      <c r="V59" s="11" t="s">
        <v>36</v>
      </c>
      <c r="W59" s="17">
        <v>5</v>
      </c>
      <c r="X59" s="1"/>
    </row>
    <row r="60" spans="1:24">
      <c r="A60" s="1" t="s">
        <v>66</v>
      </c>
      <c r="B60" s="3" t="s">
        <v>67</v>
      </c>
      <c r="C60" s="3" t="s">
        <v>68</v>
      </c>
      <c r="D60" s="3" t="s">
        <v>69</v>
      </c>
      <c r="E60" s="1"/>
      <c r="F60" s="1"/>
      <c r="G60" s="20" t="s">
        <v>70</v>
      </c>
      <c r="H60" s="20" t="s">
        <v>71</v>
      </c>
      <c r="I60" s="23">
        <v>2986</v>
      </c>
      <c r="J60" s="1"/>
      <c r="K60" s="1"/>
      <c r="L60" s="18">
        <v>12244</v>
      </c>
      <c r="M60" s="17">
        <f t="shared" si="9"/>
        <v>4.1004688546550572</v>
      </c>
      <c r="N60" s="1"/>
      <c r="O60" s="1"/>
      <c r="P60" s="1"/>
      <c r="Q60" s="1"/>
      <c r="R60" s="1" t="s">
        <v>37</v>
      </c>
      <c r="S60" s="20">
        <v>36.25</v>
      </c>
      <c r="T60" s="1"/>
      <c r="U60" s="1"/>
      <c r="V60" s="11" t="s">
        <v>37</v>
      </c>
      <c r="W60" s="17">
        <v>8.75</v>
      </c>
      <c r="X60" s="1"/>
    </row>
    <row r="61" spans="1:24">
      <c r="A61" s="1" t="s">
        <v>73</v>
      </c>
      <c r="B61" s="3" t="s">
        <v>59</v>
      </c>
      <c r="C61" s="3" t="s">
        <v>74</v>
      </c>
      <c r="D61" s="3" t="s">
        <v>75</v>
      </c>
      <c r="E61" s="1"/>
      <c r="F61" s="1"/>
      <c r="G61" s="20">
        <v>37.313432835820898</v>
      </c>
      <c r="H61" s="20">
        <v>8.9552238805970141</v>
      </c>
      <c r="I61" s="21"/>
      <c r="J61" s="1"/>
      <c r="K61" s="1"/>
      <c r="L61" s="1"/>
      <c r="M61" s="20"/>
      <c r="N61" s="1"/>
      <c r="O61" s="1"/>
      <c r="P61" s="1"/>
      <c r="Q61" s="1"/>
      <c r="R61" s="1" t="s">
        <v>38</v>
      </c>
      <c r="S61" s="20">
        <v>30.76923076923077</v>
      </c>
      <c r="T61" s="1"/>
      <c r="U61" s="1"/>
      <c r="V61" s="11" t="s">
        <v>38</v>
      </c>
      <c r="W61" s="17">
        <v>11.538461538461538</v>
      </c>
      <c r="X61" s="1"/>
    </row>
    <row r="62" spans="1:24">
      <c r="A62" s="1" t="s">
        <v>72</v>
      </c>
      <c r="B62" s="3">
        <v>19</v>
      </c>
      <c r="C62" s="3">
        <v>3</v>
      </c>
      <c r="D62" s="3">
        <v>71</v>
      </c>
      <c r="E62" s="1"/>
      <c r="F62" s="1"/>
      <c r="G62" s="20">
        <v>26.76</v>
      </c>
      <c r="H62" s="20">
        <v>4.2300000000000004</v>
      </c>
      <c r="I62" s="21"/>
      <c r="J62" s="1"/>
      <c r="K62" s="1"/>
      <c r="L62" s="1"/>
      <c r="M62" s="1"/>
      <c r="N62" s="1"/>
      <c r="O62" s="1"/>
      <c r="P62" s="1"/>
      <c r="Q62" s="1"/>
      <c r="R62" s="1" t="s">
        <v>39</v>
      </c>
      <c r="S62" s="20">
        <v>35</v>
      </c>
      <c r="T62" s="1"/>
      <c r="U62" s="1"/>
      <c r="V62" s="11" t="s">
        <v>39</v>
      </c>
      <c r="W62" s="17">
        <v>7.5</v>
      </c>
      <c r="X62" s="1"/>
    </row>
    <row r="63" spans="1:24">
      <c r="A63" s="1" t="s">
        <v>65</v>
      </c>
      <c r="B63" s="3">
        <v>21</v>
      </c>
      <c r="C63" s="3">
        <v>6</v>
      </c>
      <c r="D63" s="3">
        <v>64</v>
      </c>
      <c r="E63" s="1"/>
      <c r="F63" s="1"/>
      <c r="G63" s="20">
        <v>32.81</v>
      </c>
      <c r="H63" s="20">
        <v>9.3800000000000008</v>
      </c>
      <c r="I63" s="21"/>
      <c r="J63" s="1"/>
      <c r="K63" s="1"/>
      <c r="L63" s="1"/>
      <c r="M63" s="1"/>
      <c r="N63" s="1"/>
      <c r="O63" s="1"/>
      <c r="P63" s="1"/>
      <c r="Q63" s="1"/>
      <c r="R63" s="1" t="s">
        <v>40</v>
      </c>
      <c r="S63" s="20">
        <v>26.666666666666668</v>
      </c>
      <c r="T63" s="1"/>
      <c r="U63" s="1"/>
      <c r="V63" s="11" t="s">
        <v>40</v>
      </c>
      <c r="W63" s="17">
        <v>4.4444444444444446</v>
      </c>
      <c r="X63" s="1"/>
    </row>
    <row r="64" spans="1:24">
      <c r="A64" s="1" t="s">
        <v>57</v>
      </c>
      <c r="B64" s="3">
        <v>18</v>
      </c>
      <c r="C64" s="3">
        <v>1</v>
      </c>
      <c r="D64" s="3">
        <v>76</v>
      </c>
      <c r="E64" s="1"/>
      <c r="F64" s="1"/>
      <c r="G64" s="20">
        <v>23.684210526315788</v>
      </c>
      <c r="H64" s="20">
        <v>1.3157894736842104</v>
      </c>
      <c r="I64" s="21"/>
      <c r="J64" s="1"/>
      <c r="K64" s="1"/>
      <c r="L64" s="1"/>
      <c r="M64" s="1"/>
      <c r="N64" s="1"/>
      <c r="O64" s="1"/>
      <c r="P64" s="1"/>
      <c r="Q64" s="1"/>
      <c r="R64" s="1" t="s">
        <v>42</v>
      </c>
      <c r="S64" s="20">
        <v>30.76923076923077</v>
      </c>
      <c r="T64" s="1"/>
      <c r="U64" s="1"/>
      <c r="V64" s="11" t="s">
        <v>42</v>
      </c>
      <c r="W64" s="17">
        <v>3.8461538461538463</v>
      </c>
      <c r="X64" s="1"/>
    </row>
    <row r="65" spans="1:24">
      <c r="A65" s="1" t="s">
        <v>55</v>
      </c>
      <c r="B65" s="3">
        <v>25</v>
      </c>
      <c r="C65" s="3">
        <v>4</v>
      </c>
      <c r="D65" s="3">
        <v>64</v>
      </c>
      <c r="E65" s="1"/>
      <c r="F65" s="1"/>
      <c r="G65" s="20">
        <v>39.0625</v>
      </c>
      <c r="H65" s="20">
        <v>6.25</v>
      </c>
      <c r="I65" s="21"/>
      <c r="J65" s="1"/>
      <c r="K65" s="1"/>
      <c r="L65" s="1"/>
      <c r="M65" s="1"/>
      <c r="N65" s="1"/>
      <c r="O65" s="1"/>
      <c r="P65" s="1"/>
      <c r="Q65" s="1"/>
      <c r="R65" s="1" t="s">
        <v>43</v>
      </c>
      <c r="S65" s="20">
        <v>16.666666666666664</v>
      </c>
      <c r="T65" s="1"/>
      <c r="U65" s="1"/>
      <c r="V65" s="11" t="s">
        <v>43</v>
      </c>
      <c r="W65" s="17">
        <v>12.121212121212121</v>
      </c>
      <c r="X65" s="1"/>
    </row>
    <row r="66" spans="1:24">
      <c r="A66" s="1" t="s">
        <v>52</v>
      </c>
      <c r="B66" s="3">
        <v>13</v>
      </c>
      <c r="C66" s="3">
        <v>3</v>
      </c>
      <c r="D66" s="3">
        <v>40</v>
      </c>
      <c r="E66" s="1"/>
      <c r="F66" s="1"/>
      <c r="G66" s="20">
        <v>32.5</v>
      </c>
      <c r="H66" s="20">
        <v>7.5</v>
      </c>
      <c r="I66" s="21"/>
      <c r="J66" s="1"/>
      <c r="K66" s="1"/>
      <c r="L66" s="1"/>
      <c r="M66" s="1"/>
      <c r="N66" s="1"/>
      <c r="O66" s="1"/>
      <c r="P66" s="1"/>
      <c r="Q66" s="1"/>
      <c r="R66" s="1" t="s">
        <v>44</v>
      </c>
      <c r="S66" s="20">
        <v>33.333333333333329</v>
      </c>
      <c r="T66" s="1"/>
      <c r="U66" s="1"/>
      <c r="V66" s="11" t="s">
        <v>44</v>
      </c>
      <c r="W66" s="17">
        <v>8.9743589743589745</v>
      </c>
      <c r="X66" s="1"/>
    </row>
    <row r="67" spans="1:24">
      <c r="A67" s="1" t="s">
        <v>50</v>
      </c>
      <c r="B67" s="3">
        <v>13</v>
      </c>
      <c r="C67" s="3">
        <v>5</v>
      </c>
      <c r="D67" s="3">
        <v>56</v>
      </c>
      <c r="E67" s="1"/>
      <c r="F67" s="1"/>
      <c r="G67" s="20">
        <v>23.214285714285715</v>
      </c>
      <c r="H67" s="20">
        <v>8.9285714285714288</v>
      </c>
      <c r="I67" s="21"/>
      <c r="J67" s="1"/>
      <c r="K67" s="1"/>
      <c r="L67" s="1"/>
      <c r="M67" s="1"/>
      <c r="N67" s="1"/>
      <c r="O67" s="1"/>
      <c r="P67" s="1"/>
      <c r="Q67" s="1"/>
      <c r="R67" s="1" t="s">
        <v>46</v>
      </c>
      <c r="S67" s="20">
        <v>23.4375</v>
      </c>
      <c r="T67" s="1"/>
      <c r="U67" s="1"/>
      <c r="V67" s="11" t="s">
        <v>46</v>
      </c>
      <c r="W67" s="17">
        <v>6.25</v>
      </c>
      <c r="X67" s="1"/>
    </row>
    <row r="68" spans="1:24">
      <c r="A68" s="1" t="s">
        <v>48</v>
      </c>
      <c r="B68" s="3">
        <v>24</v>
      </c>
      <c r="C68" s="3">
        <v>5</v>
      </c>
      <c r="D68" s="3">
        <v>63</v>
      </c>
      <c r="E68" s="1"/>
      <c r="F68" s="1"/>
      <c r="G68" s="20">
        <v>38.095238095238095</v>
      </c>
      <c r="H68" s="20">
        <v>7.9365079365079358</v>
      </c>
      <c r="I68" s="21"/>
      <c r="J68" s="1"/>
      <c r="K68" s="1"/>
      <c r="L68" s="1"/>
      <c r="M68" s="1"/>
      <c r="N68" s="1"/>
      <c r="O68" s="1"/>
      <c r="P68" s="1"/>
      <c r="Q68" s="1"/>
      <c r="R68" s="1" t="s">
        <v>48</v>
      </c>
      <c r="S68" s="20">
        <v>38.095238095238095</v>
      </c>
      <c r="T68" s="1"/>
      <c r="U68" s="1"/>
      <c r="V68" s="11" t="s">
        <v>48</v>
      </c>
      <c r="W68" s="17">
        <v>7.9365079365079358</v>
      </c>
      <c r="X68" s="1"/>
    </row>
    <row r="69" spans="1:24">
      <c r="A69" s="1" t="s">
        <v>46</v>
      </c>
      <c r="B69" s="3">
        <v>15</v>
      </c>
      <c r="C69" s="3">
        <v>4</v>
      </c>
      <c r="D69" s="3">
        <v>64</v>
      </c>
      <c r="E69" s="1"/>
      <c r="F69" s="1"/>
      <c r="G69" s="20">
        <v>23.4375</v>
      </c>
      <c r="H69" s="20">
        <v>6.25</v>
      </c>
      <c r="I69" s="21"/>
      <c r="J69" s="1"/>
      <c r="K69" s="1"/>
      <c r="L69" s="1"/>
      <c r="M69" s="1"/>
      <c r="N69" s="1"/>
      <c r="O69" s="1"/>
      <c r="P69" s="1"/>
      <c r="Q69" s="1"/>
      <c r="R69" s="1" t="s">
        <v>50</v>
      </c>
      <c r="S69" s="20">
        <v>23.214285714285715</v>
      </c>
      <c r="T69" s="1"/>
      <c r="U69" s="1"/>
      <c r="V69" s="11" t="s">
        <v>50</v>
      </c>
      <c r="W69" s="17">
        <v>8.9285714285714288</v>
      </c>
      <c r="X69" s="1"/>
    </row>
    <row r="70" spans="1:24">
      <c r="A70" s="1" t="s">
        <v>44</v>
      </c>
      <c r="B70" s="3">
        <v>26</v>
      </c>
      <c r="C70" s="3">
        <v>7</v>
      </c>
      <c r="D70" s="3">
        <v>78</v>
      </c>
      <c r="E70" s="1"/>
      <c r="F70" s="1"/>
      <c r="G70" s="20">
        <v>33.333333333333329</v>
      </c>
      <c r="H70" s="20">
        <v>8.9743589743589745</v>
      </c>
      <c r="I70" s="1"/>
      <c r="J70" s="1"/>
      <c r="K70" s="1"/>
      <c r="L70" s="1"/>
      <c r="M70" s="1"/>
      <c r="N70" s="1"/>
      <c r="O70" s="1"/>
      <c r="P70" s="1"/>
      <c r="Q70" s="1"/>
      <c r="R70" s="1" t="s">
        <v>52</v>
      </c>
      <c r="S70" s="20">
        <v>32.5</v>
      </c>
      <c r="T70" s="1"/>
      <c r="U70" s="1"/>
      <c r="V70" s="11" t="s">
        <v>52</v>
      </c>
      <c r="W70" s="17">
        <v>7.5</v>
      </c>
      <c r="X70" s="1"/>
    </row>
    <row r="71" spans="1:24">
      <c r="A71" s="1" t="s">
        <v>43</v>
      </c>
      <c r="B71" s="3">
        <v>11</v>
      </c>
      <c r="C71" s="3">
        <v>8</v>
      </c>
      <c r="D71" s="3">
        <v>66</v>
      </c>
      <c r="E71" s="1"/>
      <c r="F71" s="1"/>
      <c r="G71" s="20">
        <v>16.666666666666664</v>
      </c>
      <c r="H71" s="20">
        <v>12.121212121212121</v>
      </c>
      <c r="I71" s="1"/>
      <c r="J71" s="1"/>
      <c r="K71" s="1"/>
      <c r="L71" s="1"/>
      <c r="M71" s="1"/>
      <c r="N71" s="1"/>
      <c r="O71" s="1"/>
      <c r="P71" s="1"/>
      <c r="Q71" s="1"/>
      <c r="R71" s="1" t="s">
        <v>55</v>
      </c>
      <c r="S71" s="20">
        <v>39.0625</v>
      </c>
      <c r="T71" s="1"/>
      <c r="U71" s="1"/>
      <c r="V71" s="11" t="s">
        <v>55</v>
      </c>
      <c r="W71" s="17">
        <v>6.25</v>
      </c>
      <c r="X71" s="1"/>
    </row>
    <row r="72" spans="1:24">
      <c r="A72" s="1" t="s">
        <v>42</v>
      </c>
      <c r="B72" s="3">
        <v>24</v>
      </c>
      <c r="C72" s="3">
        <v>3</v>
      </c>
      <c r="D72" s="3">
        <v>78</v>
      </c>
      <c r="E72" s="1"/>
      <c r="F72" s="1"/>
      <c r="G72" s="20">
        <v>30.76923076923077</v>
      </c>
      <c r="H72" s="20">
        <v>3.8461538461538463</v>
      </c>
      <c r="I72" s="1"/>
      <c r="J72" s="1"/>
      <c r="K72" s="1"/>
      <c r="L72" s="1"/>
      <c r="M72" s="1"/>
      <c r="N72" s="1"/>
      <c r="O72" s="1"/>
      <c r="P72" s="1"/>
      <c r="Q72" s="1"/>
      <c r="R72" s="1" t="s">
        <v>57</v>
      </c>
      <c r="S72" s="20">
        <v>23.684210526315788</v>
      </c>
      <c r="T72" s="1"/>
      <c r="U72" s="1"/>
      <c r="V72" s="11" t="s">
        <v>57</v>
      </c>
      <c r="W72" s="17">
        <v>1.3157894736842104</v>
      </c>
      <c r="X72" s="1"/>
    </row>
    <row r="73" spans="1:24">
      <c r="A73" s="1" t="s">
        <v>40</v>
      </c>
      <c r="B73" s="3">
        <v>24</v>
      </c>
      <c r="C73" s="3">
        <v>4</v>
      </c>
      <c r="D73" s="3">
        <v>90</v>
      </c>
      <c r="E73" s="1"/>
      <c r="F73" s="1"/>
      <c r="G73" s="20">
        <v>26.666666666666668</v>
      </c>
      <c r="H73" s="20">
        <v>4.4444444444444446</v>
      </c>
      <c r="I73" s="1"/>
      <c r="J73" s="1"/>
      <c r="K73" s="1"/>
      <c r="L73" s="1"/>
      <c r="M73" s="1"/>
      <c r="N73" s="1"/>
      <c r="O73" s="1"/>
      <c r="P73" s="1"/>
      <c r="Q73" s="1"/>
      <c r="R73" s="1" t="s">
        <v>65</v>
      </c>
      <c r="S73" s="20">
        <v>32.81</v>
      </c>
      <c r="T73" s="1"/>
      <c r="U73" s="1"/>
      <c r="V73" s="11" t="s">
        <v>65</v>
      </c>
      <c r="W73" s="17">
        <v>9.3800000000000008</v>
      </c>
      <c r="X73" s="1"/>
    </row>
    <row r="74" spans="1:24">
      <c r="A74" s="1" t="s">
        <v>39</v>
      </c>
      <c r="B74" s="3">
        <v>28</v>
      </c>
      <c r="C74" s="3">
        <v>6</v>
      </c>
      <c r="D74" s="3">
        <v>80</v>
      </c>
      <c r="E74" s="1"/>
      <c r="F74" s="1"/>
      <c r="G74" s="20">
        <v>35</v>
      </c>
      <c r="H74" s="20">
        <v>7.5</v>
      </c>
      <c r="I74" s="1"/>
      <c r="J74" s="1"/>
      <c r="K74" s="1"/>
      <c r="L74" s="1"/>
      <c r="M74" s="1"/>
      <c r="N74" s="1"/>
      <c r="O74" s="1"/>
      <c r="P74" s="1"/>
      <c r="Q74" s="1"/>
      <c r="R74" s="1" t="s">
        <v>72</v>
      </c>
      <c r="S74" s="20">
        <v>26.76</v>
      </c>
      <c r="T74" s="1"/>
      <c r="U74" s="1"/>
      <c r="V74" s="11" t="s">
        <v>72</v>
      </c>
      <c r="W74" s="17">
        <v>4.2300000000000004</v>
      </c>
      <c r="X74" s="1"/>
    </row>
    <row r="75" spans="1:24">
      <c r="A75" s="1" t="s">
        <v>38</v>
      </c>
      <c r="B75" s="3">
        <v>24</v>
      </c>
      <c r="C75" s="3">
        <v>9</v>
      </c>
      <c r="D75" s="3">
        <v>78</v>
      </c>
      <c r="E75" s="1"/>
      <c r="F75" s="1"/>
      <c r="G75" s="20">
        <v>30.76923076923077</v>
      </c>
      <c r="H75" s="20">
        <v>11.538461538461538</v>
      </c>
      <c r="I75" s="1"/>
      <c r="J75" s="1"/>
      <c r="K75" s="1"/>
      <c r="L75" s="1"/>
      <c r="M75" s="1"/>
      <c r="N75" s="1"/>
      <c r="O75" s="1"/>
      <c r="P75" s="1"/>
      <c r="Q75" s="1"/>
      <c r="R75" s="1" t="s">
        <v>73</v>
      </c>
      <c r="S75" s="20">
        <v>37.313432835820898</v>
      </c>
      <c r="T75" s="1"/>
      <c r="U75" s="1"/>
      <c r="V75" s="11" t="s">
        <v>73</v>
      </c>
      <c r="W75" s="17">
        <v>8.9552238805970141</v>
      </c>
      <c r="X75" s="1"/>
    </row>
    <row r="76" spans="1:24">
      <c r="A76" s="1" t="s">
        <v>37</v>
      </c>
      <c r="B76" s="3">
        <v>29</v>
      </c>
      <c r="C76" s="3">
        <v>7</v>
      </c>
      <c r="D76" s="3">
        <v>80</v>
      </c>
      <c r="E76" s="1"/>
      <c r="F76" s="1"/>
      <c r="G76" s="20">
        <v>36.25</v>
      </c>
      <c r="H76" s="20">
        <v>8.75</v>
      </c>
      <c r="I76" s="1"/>
      <c r="J76" s="1"/>
      <c r="K76" s="1"/>
      <c r="L76" s="1"/>
      <c r="M76" s="1"/>
      <c r="N76" s="1"/>
      <c r="O76" s="1"/>
      <c r="P76" s="1"/>
      <c r="Q76" s="1"/>
      <c r="R76" s="1" t="s">
        <v>66</v>
      </c>
      <c r="S76" s="20">
        <v>38.24</v>
      </c>
      <c r="T76" s="1"/>
      <c r="U76" s="1"/>
      <c r="V76" s="11" t="s">
        <v>66</v>
      </c>
      <c r="W76" s="17">
        <v>5.88</v>
      </c>
      <c r="X76" s="1"/>
    </row>
    <row r="77" spans="1:24">
      <c r="A77" s="1" t="s">
        <v>36</v>
      </c>
      <c r="B77" s="3">
        <v>27</v>
      </c>
      <c r="C77" s="3">
        <v>4</v>
      </c>
      <c r="D77" s="3">
        <v>80</v>
      </c>
      <c r="E77" s="1"/>
      <c r="F77" s="1"/>
      <c r="G77" s="20">
        <v>33.75</v>
      </c>
      <c r="H77" s="20">
        <v>5</v>
      </c>
      <c r="I77" s="1"/>
      <c r="J77" s="1"/>
      <c r="K77" s="1"/>
      <c r="L77" s="1"/>
      <c r="M77" s="1"/>
      <c r="N77" s="1"/>
      <c r="O77" s="1"/>
      <c r="P77" s="1"/>
      <c r="Q77" s="1"/>
      <c r="R77" s="1" t="s">
        <v>58</v>
      </c>
      <c r="S77" s="20">
        <v>35.71</v>
      </c>
      <c r="T77" s="1"/>
      <c r="U77" s="1"/>
      <c r="V77" s="25" t="s">
        <v>58</v>
      </c>
      <c r="W77" s="17">
        <v>7.14</v>
      </c>
      <c r="X77" s="1"/>
    </row>
    <row r="78" spans="1:24">
      <c r="A78" s="1" t="s">
        <v>35</v>
      </c>
      <c r="B78" s="3">
        <v>23</v>
      </c>
      <c r="C78" s="3">
        <v>2</v>
      </c>
      <c r="D78" s="3">
        <v>70</v>
      </c>
      <c r="E78" s="1"/>
      <c r="F78" s="1"/>
      <c r="G78" s="20">
        <v>32.857142857142854</v>
      </c>
      <c r="H78" s="20">
        <v>2.8571428571428572</v>
      </c>
      <c r="I78" s="1"/>
      <c r="J78" s="1"/>
      <c r="K78" s="1"/>
      <c r="L78" s="1"/>
      <c r="M78" s="1"/>
      <c r="N78" s="1"/>
      <c r="O78" s="1"/>
      <c r="P78" s="1"/>
      <c r="Q78" s="1"/>
      <c r="R78" s="1" t="s">
        <v>56</v>
      </c>
      <c r="S78" s="20">
        <v>22.86</v>
      </c>
      <c r="T78" s="1"/>
      <c r="U78" s="1"/>
      <c r="V78" s="26" t="s">
        <v>56</v>
      </c>
      <c r="W78" s="3">
        <v>2.86</v>
      </c>
      <c r="X78" s="1"/>
    </row>
    <row r="79" spans="1:24">
      <c r="A79" s="1" t="s">
        <v>34</v>
      </c>
      <c r="B79" s="3">
        <v>19</v>
      </c>
      <c r="C79" s="3">
        <v>0</v>
      </c>
      <c r="D79" s="3">
        <v>60</v>
      </c>
      <c r="E79" s="1"/>
      <c r="F79" s="1"/>
      <c r="G79" s="20">
        <v>31.666666666666664</v>
      </c>
      <c r="H79" s="20">
        <v>0</v>
      </c>
      <c r="I79" s="1"/>
      <c r="J79" s="1"/>
      <c r="K79" s="1"/>
      <c r="L79" s="1"/>
      <c r="M79" s="1"/>
      <c r="N79" s="1"/>
      <c r="O79" s="1"/>
      <c r="P79" s="1"/>
      <c r="Q79" s="1"/>
      <c r="R79" s="1" t="s">
        <v>53</v>
      </c>
      <c r="S79" s="20">
        <v>32.53</v>
      </c>
      <c r="T79" s="1"/>
      <c r="U79" s="1"/>
      <c r="V79" s="26" t="s">
        <v>53</v>
      </c>
      <c r="W79" s="17">
        <v>2.41</v>
      </c>
      <c r="X79" s="1"/>
    </row>
    <row r="80" spans="1:24">
      <c r="A80" s="1" t="s">
        <v>33</v>
      </c>
      <c r="B80" s="3">
        <v>25</v>
      </c>
      <c r="C80" s="3">
        <v>5</v>
      </c>
      <c r="D80" s="3">
        <v>90</v>
      </c>
      <c r="E80" s="1"/>
      <c r="F80" s="1"/>
      <c r="G80" s="20">
        <v>27.777777777777779</v>
      </c>
      <c r="H80" s="20">
        <v>5.5555555555555554</v>
      </c>
      <c r="I80" s="1"/>
      <c r="J80" s="1"/>
      <c r="K80" s="1"/>
      <c r="L80" s="1"/>
      <c r="M80" s="1"/>
      <c r="N80" s="1"/>
      <c r="O80" s="1"/>
      <c r="P80" s="1"/>
      <c r="Q80" s="1"/>
      <c r="R80" s="1" t="s">
        <v>51</v>
      </c>
      <c r="S80" s="20">
        <v>32.5</v>
      </c>
      <c r="T80" s="1"/>
      <c r="U80" s="1"/>
      <c r="V80" s="26" t="s">
        <v>51</v>
      </c>
      <c r="W80" s="17">
        <v>3.75</v>
      </c>
      <c r="X80" s="1"/>
    </row>
    <row r="81" spans="1:24">
      <c r="A81" s="1" t="s">
        <v>32</v>
      </c>
      <c r="B81" s="3">
        <v>22</v>
      </c>
      <c r="C81" s="3">
        <v>4</v>
      </c>
      <c r="D81" s="3">
        <v>80</v>
      </c>
      <c r="E81" s="1"/>
      <c r="F81" s="1"/>
      <c r="G81" s="20">
        <v>27.500000000000004</v>
      </c>
      <c r="H81" s="20">
        <v>5</v>
      </c>
      <c r="I81" s="1"/>
      <c r="J81" s="1"/>
      <c r="K81" s="1"/>
      <c r="L81" s="1"/>
      <c r="M81" s="1"/>
      <c r="N81" s="1"/>
      <c r="O81" s="1"/>
      <c r="P81" s="1"/>
      <c r="Q81" s="1"/>
      <c r="R81" s="1" t="s">
        <v>49</v>
      </c>
      <c r="S81" s="20">
        <v>29.11</v>
      </c>
      <c r="T81" s="1"/>
      <c r="U81" s="1"/>
      <c r="V81" s="26" t="s">
        <v>49</v>
      </c>
      <c r="W81" s="17">
        <v>15.19</v>
      </c>
      <c r="X81" s="1"/>
    </row>
    <row r="82" spans="1:24">
      <c r="A82" s="1" t="s">
        <v>31</v>
      </c>
      <c r="B82" s="3">
        <v>16</v>
      </c>
      <c r="C82" s="3">
        <v>4</v>
      </c>
      <c r="D82" s="3">
        <v>60</v>
      </c>
      <c r="E82" s="1"/>
      <c r="F82" s="1"/>
      <c r="G82" s="20">
        <v>26.666666666666668</v>
      </c>
      <c r="H82" s="20">
        <v>6.666666666666667</v>
      </c>
      <c r="I82" s="1"/>
      <c r="J82" s="1"/>
      <c r="K82" s="1"/>
      <c r="L82" s="1"/>
      <c r="M82" s="1"/>
      <c r="N82" s="1"/>
      <c r="O82" s="1"/>
      <c r="P82" s="1"/>
      <c r="Q82" s="1"/>
      <c r="R82" s="1" t="s">
        <v>47</v>
      </c>
      <c r="S82" s="20">
        <v>32.93</v>
      </c>
      <c r="T82" s="1"/>
      <c r="U82" s="27"/>
      <c r="V82" s="28" t="s">
        <v>47</v>
      </c>
      <c r="W82" s="29">
        <v>8.5399999999999991</v>
      </c>
      <c r="X82" s="1"/>
    </row>
    <row r="83" spans="1:2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30" t="s">
        <v>45</v>
      </c>
      <c r="S83" s="30">
        <v>33.67</v>
      </c>
      <c r="T83" s="30"/>
      <c r="U83" s="30"/>
      <c r="V83" s="31" t="s">
        <v>45</v>
      </c>
      <c r="W83" s="36">
        <v>10.199999999999999</v>
      </c>
      <c r="X83" s="1"/>
    </row>
    <row r="84" spans="1:24">
      <c r="R84" s="30" t="s">
        <v>91</v>
      </c>
      <c r="S84" s="30">
        <v>36.36</v>
      </c>
      <c r="T84" s="30"/>
      <c r="U84" s="30"/>
      <c r="V84" s="32" t="s">
        <v>91</v>
      </c>
      <c r="W84" s="41">
        <v>9.09</v>
      </c>
      <c r="X84" s="1"/>
    </row>
    <row r="85" spans="1:24">
      <c r="R85" s="30"/>
      <c r="S85" s="30"/>
      <c r="T85" s="30"/>
      <c r="U85" s="30"/>
      <c r="V85" s="32"/>
      <c r="W85" s="36"/>
      <c r="X85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2015-10-26T20:20:05Z</dcterms:created>
  <dcterms:modified xsi:type="dcterms:W3CDTF">2015-12-22T08:12:24Z</dcterms:modified>
</cp:coreProperties>
</file>