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70" windowWidth="14715" windowHeight="768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82" i="2"/>
  <c r="I82"/>
  <c r="M82" s="1"/>
  <c r="M68"/>
  <c r="L68"/>
  <c r="I68"/>
  <c r="K68" s="1"/>
  <c r="F55"/>
  <c r="E55"/>
  <c r="D55"/>
  <c r="B55"/>
  <c r="M54"/>
  <c r="L54"/>
  <c r="K54"/>
  <c r="I54"/>
  <c r="M53"/>
  <c r="K53"/>
  <c r="M52"/>
  <c r="K52"/>
  <c r="F52"/>
  <c r="D52"/>
  <c r="M51"/>
  <c r="K51"/>
  <c r="F51"/>
  <c r="D51"/>
  <c r="M50"/>
  <c r="K50"/>
  <c r="F50"/>
  <c r="D50"/>
  <c r="M49"/>
  <c r="K49"/>
  <c r="F49"/>
  <c r="D49"/>
  <c r="M48"/>
  <c r="K48"/>
  <c r="F48"/>
  <c r="D48"/>
  <c r="M47"/>
  <c r="K47"/>
  <c r="M46"/>
  <c r="K46"/>
  <c r="F46"/>
  <c r="D46"/>
  <c r="M45"/>
  <c r="K45"/>
  <c r="F45"/>
  <c r="D45"/>
  <c r="M44"/>
  <c r="K44"/>
  <c r="F44"/>
  <c r="D44"/>
  <c r="Q41"/>
  <c r="P41"/>
  <c r="O41"/>
  <c r="N41"/>
  <c r="R41" s="1"/>
  <c r="K41"/>
  <c r="J41"/>
  <c r="I41"/>
  <c r="H41"/>
  <c r="L41" s="1"/>
  <c r="F41"/>
  <c r="E41"/>
  <c r="D41"/>
  <c r="B41"/>
  <c r="R39"/>
  <c r="P39"/>
  <c r="R38"/>
  <c r="P38"/>
  <c r="L38"/>
  <c r="J38"/>
  <c r="L37"/>
  <c r="J37"/>
  <c r="F37"/>
  <c r="D37"/>
  <c r="R36"/>
  <c r="P36"/>
  <c r="L36"/>
  <c r="J36"/>
  <c r="F36"/>
  <c r="D36"/>
  <c r="R35"/>
  <c r="P35"/>
  <c r="L35"/>
  <c r="J35"/>
  <c r="F35"/>
  <c r="D35"/>
  <c r="R34"/>
  <c r="P34"/>
  <c r="L34"/>
  <c r="J34"/>
  <c r="F34"/>
  <c r="D34"/>
  <c r="R33"/>
  <c r="P33"/>
  <c r="L33"/>
  <c r="J33"/>
  <c r="F33"/>
  <c r="D33"/>
  <c r="R31"/>
  <c r="P31"/>
  <c r="L31"/>
  <c r="J31"/>
  <c r="F31"/>
  <c r="D31"/>
  <c r="R30"/>
  <c r="P30"/>
  <c r="L30"/>
  <c r="J30"/>
  <c r="F30"/>
  <c r="D30"/>
  <c r="R29"/>
  <c r="P29"/>
  <c r="L29"/>
  <c r="J29"/>
  <c r="F29"/>
  <c r="D29"/>
  <c r="Q26"/>
  <c r="O26"/>
  <c r="N26"/>
  <c r="P26" s="1"/>
  <c r="K26"/>
  <c r="I26"/>
  <c r="H26"/>
  <c r="J26" s="1"/>
  <c r="E26"/>
  <c r="D26"/>
  <c r="C26"/>
  <c r="B26"/>
  <c r="F26" s="1"/>
  <c r="F23"/>
  <c r="D23"/>
  <c r="R22"/>
  <c r="P22"/>
  <c r="L22"/>
  <c r="J22"/>
  <c r="F22"/>
  <c r="D22"/>
  <c r="R21"/>
  <c r="P21"/>
  <c r="L21"/>
  <c r="J21"/>
  <c r="F21"/>
  <c r="D21"/>
  <c r="R20"/>
  <c r="P20"/>
  <c r="L20"/>
  <c r="J20"/>
  <c r="F20"/>
  <c r="D20"/>
  <c r="R19"/>
  <c r="L19"/>
  <c r="J19"/>
  <c r="F19"/>
  <c r="D19"/>
  <c r="F18"/>
  <c r="D18"/>
  <c r="R17"/>
  <c r="P17"/>
  <c r="L17"/>
  <c r="J17"/>
  <c r="F17"/>
  <c r="D17"/>
  <c r="R16"/>
  <c r="P16"/>
  <c r="L16"/>
  <c r="J16"/>
  <c r="F16"/>
  <c r="D16"/>
  <c r="R15"/>
  <c r="P15"/>
  <c r="L15"/>
  <c r="J15"/>
  <c r="F15"/>
  <c r="D15"/>
  <c r="R12"/>
  <c r="Q12"/>
  <c r="P12"/>
  <c r="N12"/>
  <c r="K12"/>
  <c r="I12"/>
  <c r="H12"/>
  <c r="J12" s="1"/>
  <c r="E12"/>
  <c r="C12"/>
  <c r="B12"/>
  <c r="D12" s="1"/>
  <c r="R11"/>
  <c r="P11"/>
  <c r="R10"/>
  <c r="P10"/>
  <c r="L10"/>
  <c r="J10"/>
  <c r="R9"/>
  <c r="P9"/>
  <c r="L9"/>
  <c r="J9"/>
  <c r="F9"/>
  <c r="D9"/>
  <c r="R8"/>
  <c r="P8"/>
  <c r="L8"/>
  <c r="J8"/>
  <c r="F8"/>
  <c r="D8"/>
  <c r="R7"/>
  <c r="P7"/>
  <c r="L7"/>
  <c r="J7"/>
  <c r="F7"/>
  <c r="D7"/>
  <c r="R6"/>
  <c r="P6"/>
  <c r="L6"/>
  <c r="J6"/>
  <c r="F6"/>
  <c r="D6"/>
  <c r="F5"/>
  <c r="D5"/>
  <c r="R4"/>
  <c r="P4"/>
  <c r="L4"/>
  <c r="J4"/>
  <c r="F4"/>
  <c r="D4"/>
  <c r="R3"/>
  <c r="P3"/>
  <c r="L3"/>
  <c r="J3"/>
  <c r="F3"/>
  <c r="D3"/>
  <c r="R2"/>
  <c r="P2"/>
  <c r="L2"/>
  <c r="J2"/>
  <c r="F2"/>
  <c r="D2"/>
  <c r="K44" i="1"/>
  <c r="L12" i="2" l="1"/>
  <c r="R26"/>
  <c r="F12"/>
  <c r="L26"/>
  <c r="K53" i="1" l="1"/>
  <c r="K52"/>
  <c r="K51"/>
  <c r="K50"/>
  <c r="K49"/>
  <c r="K48"/>
  <c r="K47"/>
  <c r="K46"/>
  <c r="K45"/>
  <c r="M53"/>
  <c r="M52"/>
  <c r="M51"/>
  <c r="M50"/>
  <c r="M49"/>
  <c r="M48"/>
  <c r="M47"/>
  <c r="M46"/>
  <c r="M45"/>
  <c r="M44"/>
  <c r="L54"/>
  <c r="O41"/>
  <c r="I41"/>
  <c r="O26"/>
  <c r="I26"/>
  <c r="C26"/>
  <c r="I12"/>
  <c r="C12"/>
  <c r="D2"/>
  <c r="L82"/>
  <c r="I82"/>
  <c r="L68"/>
  <c r="M68" s="1"/>
  <c r="I68"/>
  <c r="K68" s="1"/>
  <c r="E55"/>
  <c r="B55"/>
  <c r="I54"/>
  <c r="F52"/>
  <c r="D52"/>
  <c r="F51"/>
  <c r="D51"/>
  <c r="F50"/>
  <c r="D50"/>
  <c r="F49"/>
  <c r="D49"/>
  <c r="F48"/>
  <c r="D48"/>
  <c r="F46"/>
  <c r="D46"/>
  <c r="F45"/>
  <c r="D45"/>
  <c r="F44"/>
  <c r="D44"/>
  <c r="Q41"/>
  <c r="N41"/>
  <c r="K41"/>
  <c r="H41"/>
  <c r="J41" s="1"/>
  <c r="E41"/>
  <c r="B41"/>
  <c r="R39"/>
  <c r="P39"/>
  <c r="R38"/>
  <c r="P38"/>
  <c r="L38"/>
  <c r="J38"/>
  <c r="L37"/>
  <c r="J37"/>
  <c r="F37"/>
  <c r="D37"/>
  <c r="R36"/>
  <c r="P36"/>
  <c r="L36"/>
  <c r="J36"/>
  <c r="F36"/>
  <c r="D36"/>
  <c r="R35"/>
  <c r="P35"/>
  <c r="L35"/>
  <c r="J35"/>
  <c r="F35"/>
  <c r="D35"/>
  <c r="R34"/>
  <c r="P34"/>
  <c r="L34"/>
  <c r="J34"/>
  <c r="F34"/>
  <c r="D34"/>
  <c r="R33"/>
  <c r="P33"/>
  <c r="L33"/>
  <c r="J33"/>
  <c r="F33"/>
  <c r="D33"/>
  <c r="R31"/>
  <c r="P31"/>
  <c r="L31"/>
  <c r="J31"/>
  <c r="F31"/>
  <c r="D31"/>
  <c r="R30"/>
  <c r="P30"/>
  <c r="L30"/>
  <c r="J30"/>
  <c r="F30"/>
  <c r="D30"/>
  <c r="R29"/>
  <c r="P29"/>
  <c r="L29"/>
  <c r="J29"/>
  <c r="F29"/>
  <c r="D29"/>
  <c r="Q26"/>
  <c r="N26"/>
  <c r="K26"/>
  <c r="H26"/>
  <c r="E26"/>
  <c r="B26"/>
  <c r="F23"/>
  <c r="D23"/>
  <c r="R22"/>
  <c r="P22"/>
  <c r="L22"/>
  <c r="J22"/>
  <c r="F22"/>
  <c r="D22"/>
  <c r="R21"/>
  <c r="P21"/>
  <c r="L21"/>
  <c r="J21"/>
  <c r="F21"/>
  <c r="D21"/>
  <c r="R20"/>
  <c r="P20"/>
  <c r="L20"/>
  <c r="J20"/>
  <c r="F20"/>
  <c r="D20"/>
  <c r="R19"/>
  <c r="L19"/>
  <c r="J19"/>
  <c r="F19"/>
  <c r="D19"/>
  <c r="F18"/>
  <c r="D18"/>
  <c r="R17"/>
  <c r="P17"/>
  <c r="L17"/>
  <c r="J17"/>
  <c r="F17"/>
  <c r="D17"/>
  <c r="R16"/>
  <c r="P16"/>
  <c r="L16"/>
  <c r="J16"/>
  <c r="F16"/>
  <c r="D16"/>
  <c r="R15"/>
  <c r="P15"/>
  <c r="L15"/>
  <c r="J15"/>
  <c r="F15"/>
  <c r="D15"/>
  <c r="Q12"/>
  <c r="N12"/>
  <c r="P12" s="1"/>
  <c r="K12"/>
  <c r="H12"/>
  <c r="E12"/>
  <c r="B12"/>
  <c r="D12" s="1"/>
  <c r="R11"/>
  <c r="P11"/>
  <c r="R10"/>
  <c r="P10"/>
  <c r="L10"/>
  <c r="J10"/>
  <c r="R9"/>
  <c r="P9"/>
  <c r="L9"/>
  <c r="J9"/>
  <c r="F9"/>
  <c r="D9"/>
  <c r="R8"/>
  <c r="P8"/>
  <c r="L8"/>
  <c r="J8"/>
  <c r="F8"/>
  <c r="D8"/>
  <c r="R7"/>
  <c r="P7"/>
  <c r="L7"/>
  <c r="J7"/>
  <c r="F7"/>
  <c r="D7"/>
  <c r="R6"/>
  <c r="P6"/>
  <c r="L6"/>
  <c r="J6"/>
  <c r="F6"/>
  <c r="D6"/>
  <c r="F5"/>
  <c r="D5"/>
  <c r="R4"/>
  <c r="P4"/>
  <c r="L4"/>
  <c r="J4"/>
  <c r="F4"/>
  <c r="D4"/>
  <c r="R3"/>
  <c r="P3"/>
  <c r="L3"/>
  <c r="J3"/>
  <c r="F3"/>
  <c r="D3"/>
  <c r="R2"/>
  <c r="P2"/>
  <c r="L2"/>
  <c r="J2"/>
  <c r="F2"/>
  <c r="M54" l="1"/>
  <c r="K54"/>
  <c r="D55"/>
  <c r="R41"/>
  <c r="D41"/>
  <c r="J26"/>
  <c r="D26"/>
  <c r="J12"/>
  <c r="F55"/>
  <c r="P41"/>
  <c r="L41"/>
  <c r="F41"/>
  <c r="P26"/>
  <c r="R26"/>
  <c r="F26"/>
  <c r="M82"/>
  <c r="L26"/>
  <c r="R12"/>
  <c r="L12"/>
  <c r="F12"/>
</calcChain>
</file>

<file path=xl/sharedStrings.xml><?xml version="1.0" encoding="utf-8"?>
<sst xmlns="http://schemas.openxmlformats.org/spreadsheetml/2006/main" count="218" uniqueCount="20">
  <si>
    <t>Runs</t>
  </si>
  <si>
    <t>Overs</t>
  </si>
  <si>
    <t>R/O</t>
  </si>
  <si>
    <t>Wickets</t>
  </si>
  <si>
    <t>R/Wkt</t>
  </si>
  <si>
    <t>LPW</t>
  </si>
  <si>
    <t>Syd</t>
  </si>
  <si>
    <t>OBC</t>
  </si>
  <si>
    <t>E/S</t>
  </si>
  <si>
    <t>R</t>
  </si>
  <si>
    <t>BWU</t>
  </si>
  <si>
    <t>MH</t>
  </si>
  <si>
    <t>CC</t>
  </si>
  <si>
    <t>U20</t>
  </si>
  <si>
    <t>Total</t>
  </si>
  <si>
    <t>St A</t>
  </si>
  <si>
    <t>ES</t>
  </si>
  <si>
    <t>StA</t>
  </si>
  <si>
    <t>200+</t>
  </si>
  <si>
    <t>100-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</si>
</sst>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0.0"/>
    <numFmt numFmtId="165" formatCode="#,##0_ ;\-#,##0\ "/>
    <numFmt numFmtId="166" formatCode="#,##0.0_ ;\-#,##0.0\ "/>
  </numFmts>
  <fonts count="17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1"/>
      <color rgb="FFC00000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rgb="FF002060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206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1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Fill="1" applyBorder="1" applyAlignment="1">
      <alignment horizontal="center"/>
    </xf>
    <xf numFmtId="0" fontId="5" fillId="0" borderId="1" xfId="0" applyFont="1" applyFill="1" applyBorder="1"/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0" applyFont="1"/>
    <xf numFmtId="2" fontId="2" fillId="0" borderId="0" xfId="0" applyNumberFormat="1" applyFont="1"/>
    <xf numFmtId="2" fontId="2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" xfId="0" applyFont="1" applyFill="1" applyBorder="1"/>
    <xf numFmtId="0" fontId="2" fillId="0" borderId="5" xfId="0" applyFont="1" applyBorder="1"/>
    <xf numFmtId="0" fontId="8" fillId="0" borderId="1" xfId="0" applyFont="1" applyFill="1" applyBorder="1" applyAlignment="1">
      <alignment horizontal="center"/>
    </xf>
    <xf numFmtId="43" fontId="2" fillId="0" borderId="2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4" fillId="0" borderId="1" xfId="0" applyNumberFormat="1" applyFont="1" applyFill="1" applyBorder="1"/>
    <xf numFmtId="2" fontId="4" fillId="0" borderId="1" xfId="0" applyNumberFormat="1" applyFont="1" applyBorder="1"/>
    <xf numFmtId="0" fontId="9" fillId="0" borderId="1" xfId="0" applyFont="1" applyFill="1" applyBorder="1"/>
    <xf numFmtId="0" fontId="2" fillId="0" borderId="0" xfId="0" applyFont="1" applyBorder="1"/>
    <xf numFmtId="0" fontId="10" fillId="0" borderId="6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2" fillId="0" borderId="1" xfId="0" applyFont="1" applyFill="1" applyBorder="1" applyAlignment="1">
      <alignment horizontal="center"/>
    </xf>
    <xf numFmtId="164" fontId="12" fillId="0" borderId="1" xfId="0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65" fontId="6" fillId="2" borderId="1" xfId="1" applyNumberFormat="1" applyFont="1" applyFill="1" applyBorder="1" applyAlignment="1">
      <alignment horizontal="center"/>
    </xf>
    <xf numFmtId="43" fontId="2" fillId="0" borderId="1" xfId="1" applyFont="1" applyFill="1" applyBorder="1"/>
    <xf numFmtId="166" fontId="6" fillId="2" borderId="1" xfId="1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2" fontId="12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" fontId="10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0" fillId="0" borderId="0" xfId="0" applyFill="1"/>
    <xf numFmtId="43" fontId="4" fillId="0" borderId="1" xfId="1" applyFont="1" applyFill="1" applyBorder="1" applyAlignment="1"/>
    <xf numFmtId="43" fontId="6" fillId="2" borderId="1" xfId="1" applyFont="1" applyFill="1" applyBorder="1" applyAlignment="1"/>
    <xf numFmtId="1" fontId="12" fillId="0" borderId="1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horizontal="center"/>
    </xf>
    <xf numFmtId="166" fontId="12" fillId="0" borderId="1" xfId="1" applyNumberFormat="1" applyFont="1" applyFill="1" applyBorder="1" applyAlignment="1">
      <alignment horizontal="center"/>
    </xf>
    <xf numFmtId="2" fontId="15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43" fontId="14" fillId="2" borderId="1" xfId="1" applyFont="1" applyFill="1" applyBorder="1" applyAlignment="1">
      <alignment horizontal="right"/>
    </xf>
    <xf numFmtId="0" fontId="10" fillId="2" borderId="8" xfId="0" applyFont="1" applyFill="1" applyBorder="1"/>
    <xf numFmtId="0" fontId="10" fillId="2" borderId="9" xfId="0" applyFont="1" applyFill="1" applyBorder="1" applyAlignment="1">
      <alignment horizontal="center"/>
    </xf>
    <xf numFmtId="0" fontId="0" fillId="0" borderId="0" xfId="0" applyBorder="1"/>
    <xf numFmtId="164" fontId="12" fillId="0" borderId="0" xfId="0" applyNumberFormat="1" applyFont="1" applyFill="1" applyBorder="1" applyAlignment="1">
      <alignment horizontal="center"/>
    </xf>
    <xf numFmtId="166" fontId="12" fillId="0" borderId="0" xfId="1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6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zoomScaleNormal="100" workbookViewId="0">
      <selection sqref="A1:S84"/>
    </sheetView>
  </sheetViews>
  <sheetFormatPr defaultRowHeight="12.75"/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</row>
    <row r="2" spans="1:18" ht="14.25">
      <c r="A2" s="3" t="s">
        <v>5</v>
      </c>
      <c r="B2" s="4">
        <v>273</v>
      </c>
      <c r="C2" s="4">
        <v>50</v>
      </c>
      <c r="D2" s="5">
        <f t="shared" ref="D2:D9" si="0">B2/C2</f>
        <v>5.46</v>
      </c>
      <c r="E2" s="4">
        <v>6</v>
      </c>
      <c r="F2" s="6">
        <f t="shared" ref="F2:F12" si="1">B2/E2</f>
        <v>45.5</v>
      </c>
      <c r="G2" s="7" t="s">
        <v>6</v>
      </c>
      <c r="H2" s="4">
        <v>100</v>
      </c>
      <c r="I2" s="4">
        <v>43.2</v>
      </c>
      <c r="J2" s="5">
        <f t="shared" ref="J2:J10" si="2">H2/I2</f>
        <v>2.3148148148148149</v>
      </c>
      <c r="K2" s="4">
        <v>10</v>
      </c>
      <c r="L2" s="6">
        <f t="shared" ref="L2:L10" si="3">H2/K2</f>
        <v>10</v>
      </c>
      <c r="M2" s="3" t="s">
        <v>7</v>
      </c>
      <c r="N2" s="4">
        <v>137</v>
      </c>
      <c r="O2" s="8">
        <v>32.5</v>
      </c>
      <c r="P2" s="5">
        <f t="shared" ref="P2:P11" si="4">N2/O2</f>
        <v>4.2153846153846155</v>
      </c>
      <c r="Q2" s="2">
        <v>5</v>
      </c>
      <c r="R2" s="6">
        <f t="shared" ref="R2:R12" si="5">N2/Q2</f>
        <v>27.4</v>
      </c>
    </row>
    <row r="3" spans="1:18" ht="15">
      <c r="A3" s="9"/>
      <c r="B3" s="10">
        <v>140</v>
      </c>
      <c r="C3" s="10">
        <v>29.5</v>
      </c>
      <c r="D3" s="5">
        <f t="shared" si="0"/>
        <v>4.7457627118644066</v>
      </c>
      <c r="E3" s="10">
        <v>3</v>
      </c>
      <c r="F3" s="6">
        <f t="shared" si="1"/>
        <v>46.666666666666664</v>
      </c>
      <c r="G3" s="11"/>
      <c r="H3" s="10">
        <v>152</v>
      </c>
      <c r="I3" s="10">
        <v>42.1</v>
      </c>
      <c r="J3" s="5">
        <f t="shared" si="2"/>
        <v>3.6104513064133017</v>
      </c>
      <c r="K3" s="2">
        <v>5</v>
      </c>
      <c r="L3" s="6">
        <f t="shared" si="3"/>
        <v>30.4</v>
      </c>
      <c r="M3" s="11"/>
      <c r="N3" s="10">
        <v>136</v>
      </c>
      <c r="O3" s="12">
        <v>37.200000000000003</v>
      </c>
      <c r="P3" s="5">
        <f t="shared" si="4"/>
        <v>3.6559139784946235</v>
      </c>
      <c r="Q3" s="2">
        <v>7</v>
      </c>
      <c r="R3" s="6">
        <f t="shared" si="5"/>
        <v>19.428571428571427</v>
      </c>
    </row>
    <row r="4" spans="1:18" ht="15">
      <c r="A4" s="9"/>
      <c r="B4" s="10"/>
      <c r="C4" s="10"/>
      <c r="D4" s="5" t="e">
        <f t="shared" si="0"/>
        <v>#DIV/0!</v>
      </c>
      <c r="E4" s="10"/>
      <c r="F4" s="6" t="e">
        <f t="shared" si="1"/>
        <v>#DIV/0!</v>
      </c>
      <c r="G4" s="11"/>
      <c r="H4" s="10"/>
      <c r="I4" s="10"/>
      <c r="J4" s="5" t="e">
        <f t="shared" si="2"/>
        <v>#DIV/0!</v>
      </c>
      <c r="K4" s="2"/>
      <c r="L4" s="6" t="e">
        <f t="shared" si="3"/>
        <v>#DIV/0!</v>
      </c>
      <c r="M4" s="11"/>
      <c r="N4" s="10"/>
      <c r="O4" s="12"/>
      <c r="P4" s="5" t="e">
        <f t="shared" si="4"/>
        <v>#DIV/0!</v>
      </c>
      <c r="Q4" s="2"/>
      <c r="R4" s="6" t="e">
        <f t="shared" si="5"/>
        <v>#DIV/0!</v>
      </c>
    </row>
    <row r="5" spans="1:18" ht="15">
      <c r="A5" s="9"/>
      <c r="B5" s="10"/>
      <c r="C5" s="10"/>
      <c r="D5" s="5" t="e">
        <f t="shared" si="0"/>
        <v>#DIV/0!</v>
      </c>
      <c r="E5" s="11"/>
      <c r="F5" s="6" t="e">
        <f t="shared" si="1"/>
        <v>#DIV/0!</v>
      </c>
      <c r="G5" s="10"/>
      <c r="H5" s="70"/>
      <c r="I5" s="10"/>
      <c r="J5" s="5"/>
      <c r="K5" s="26"/>
      <c r="L5" s="5"/>
      <c r="M5" s="12"/>
      <c r="N5" s="70"/>
      <c r="O5" s="10"/>
      <c r="P5" s="5"/>
      <c r="Q5" s="10"/>
      <c r="R5" s="5"/>
    </row>
    <row r="6" spans="1:18" ht="15">
      <c r="A6" s="9"/>
      <c r="B6" s="10"/>
      <c r="C6" s="10"/>
      <c r="D6" s="5" t="e">
        <f t="shared" si="0"/>
        <v>#DIV/0!</v>
      </c>
      <c r="E6" s="10"/>
      <c r="F6" s="6" t="e">
        <f t="shared" si="1"/>
        <v>#DIV/0!</v>
      </c>
      <c r="G6" s="11"/>
      <c r="H6" s="10"/>
      <c r="I6" s="10"/>
      <c r="J6" s="5" t="e">
        <f t="shared" si="2"/>
        <v>#DIV/0!</v>
      </c>
      <c r="K6" s="2"/>
      <c r="L6" s="6" t="e">
        <f t="shared" si="3"/>
        <v>#DIV/0!</v>
      </c>
      <c r="M6" s="11"/>
      <c r="N6" s="10"/>
      <c r="O6" s="12"/>
      <c r="P6" s="5" t="e">
        <f t="shared" si="4"/>
        <v>#DIV/0!</v>
      </c>
      <c r="Q6" s="2"/>
      <c r="R6" s="6" t="e">
        <f t="shared" si="5"/>
        <v>#DIV/0!</v>
      </c>
    </row>
    <row r="7" spans="1:18" ht="15">
      <c r="A7" s="9"/>
      <c r="B7" s="10"/>
      <c r="C7" s="10"/>
      <c r="D7" s="5" t="e">
        <f t="shared" si="0"/>
        <v>#DIV/0!</v>
      </c>
      <c r="E7" s="10"/>
      <c r="F7" s="6" t="e">
        <f t="shared" si="1"/>
        <v>#DIV/0!</v>
      </c>
      <c r="G7" s="11"/>
      <c r="H7" s="10"/>
      <c r="I7" s="10"/>
      <c r="J7" s="5" t="e">
        <f t="shared" si="2"/>
        <v>#DIV/0!</v>
      </c>
      <c r="K7" s="2"/>
      <c r="L7" s="6" t="e">
        <f t="shared" si="3"/>
        <v>#DIV/0!</v>
      </c>
      <c r="M7" s="11"/>
      <c r="N7" s="10"/>
      <c r="O7" s="12"/>
      <c r="P7" s="5" t="e">
        <f t="shared" si="4"/>
        <v>#DIV/0!</v>
      </c>
      <c r="Q7" s="2"/>
      <c r="R7" s="6" t="e">
        <f t="shared" si="5"/>
        <v>#DIV/0!</v>
      </c>
    </row>
    <row r="8" spans="1:18" ht="15">
      <c r="A8" s="9"/>
      <c r="B8" s="10"/>
      <c r="C8" s="10"/>
      <c r="D8" s="5" t="e">
        <f t="shared" si="0"/>
        <v>#DIV/0!</v>
      </c>
      <c r="E8" s="10"/>
      <c r="F8" s="6" t="e">
        <f t="shared" si="1"/>
        <v>#DIV/0!</v>
      </c>
      <c r="G8" s="11"/>
      <c r="H8" s="10"/>
      <c r="I8" s="10"/>
      <c r="J8" s="5" t="e">
        <f t="shared" si="2"/>
        <v>#DIV/0!</v>
      </c>
      <c r="K8" s="2"/>
      <c r="L8" s="6" t="e">
        <f t="shared" si="3"/>
        <v>#DIV/0!</v>
      </c>
      <c r="M8" s="11"/>
      <c r="N8" s="10"/>
      <c r="O8" s="12"/>
      <c r="P8" s="5" t="e">
        <f t="shared" si="4"/>
        <v>#DIV/0!</v>
      </c>
      <c r="Q8" s="2"/>
      <c r="R8" s="6" t="e">
        <f t="shared" si="5"/>
        <v>#DIV/0!</v>
      </c>
    </row>
    <row r="9" spans="1:18" ht="15">
      <c r="A9" s="9"/>
      <c r="B9" s="13"/>
      <c r="C9" s="14"/>
      <c r="D9" s="5" t="e">
        <f t="shared" si="0"/>
        <v>#DIV/0!</v>
      </c>
      <c r="E9" s="10"/>
      <c r="F9" s="6" t="e">
        <f t="shared" si="1"/>
        <v>#DIV/0!</v>
      </c>
      <c r="G9" s="11"/>
      <c r="H9" s="14"/>
      <c r="I9" s="14"/>
      <c r="J9" s="5" t="e">
        <f t="shared" si="2"/>
        <v>#DIV/0!</v>
      </c>
      <c r="K9" s="2"/>
      <c r="L9" s="6" t="e">
        <f t="shared" si="3"/>
        <v>#DIV/0!</v>
      </c>
      <c r="M9" s="11"/>
      <c r="N9" s="10"/>
      <c r="O9" s="12"/>
      <c r="P9" s="5" t="e">
        <f t="shared" si="4"/>
        <v>#DIV/0!</v>
      </c>
      <c r="Q9" s="2"/>
      <c r="R9" s="6" t="e">
        <f t="shared" si="5"/>
        <v>#DIV/0!</v>
      </c>
    </row>
    <row r="10" spans="1:18" ht="15">
      <c r="A10" s="9"/>
      <c r="B10" s="10"/>
      <c r="C10" s="10"/>
      <c r="D10" s="5"/>
      <c r="E10" s="10"/>
      <c r="F10" s="6"/>
      <c r="G10" s="11"/>
      <c r="H10" s="10"/>
      <c r="I10" s="10"/>
      <c r="J10" s="5" t="e">
        <f t="shared" si="2"/>
        <v>#DIV/0!</v>
      </c>
      <c r="K10" s="2"/>
      <c r="L10" s="6" t="e">
        <f t="shared" si="3"/>
        <v>#DIV/0!</v>
      </c>
      <c r="M10" s="11"/>
      <c r="N10" s="10"/>
      <c r="O10" s="12"/>
      <c r="P10" s="5" t="e">
        <f t="shared" si="4"/>
        <v>#DIV/0!</v>
      </c>
      <c r="Q10" s="2"/>
      <c r="R10" s="6" t="e">
        <f t="shared" si="5"/>
        <v>#DIV/0!</v>
      </c>
    </row>
    <row r="11" spans="1:18" ht="15">
      <c r="A11" s="9"/>
      <c r="B11" s="10"/>
      <c r="C11" s="10"/>
      <c r="D11" s="5"/>
      <c r="E11" s="10"/>
      <c r="F11" s="6"/>
      <c r="G11" s="11"/>
      <c r="H11" s="15"/>
      <c r="I11" s="15"/>
      <c r="J11" s="5"/>
      <c r="K11" s="2"/>
      <c r="L11" s="6"/>
      <c r="M11" s="11"/>
      <c r="N11" s="13"/>
      <c r="O11" s="16"/>
      <c r="P11" s="5" t="e">
        <f t="shared" si="4"/>
        <v>#DIV/0!</v>
      </c>
      <c r="Q11" s="2"/>
      <c r="R11" s="6" t="e">
        <f t="shared" si="5"/>
        <v>#DIV/0!</v>
      </c>
    </row>
    <row r="12" spans="1:18" ht="15">
      <c r="A12" s="17"/>
      <c r="B12" s="18">
        <f>SUM(B2:B11)</f>
        <v>413</v>
      </c>
      <c r="C12" s="19">
        <f>SUM(C2:C11)</f>
        <v>79.5</v>
      </c>
      <c r="D12" s="20">
        <f>B12/C12</f>
        <v>5.1949685534591197</v>
      </c>
      <c r="E12" s="21">
        <f>SUM(E2:E11)</f>
        <v>9</v>
      </c>
      <c r="F12" s="20">
        <f t="shared" si="1"/>
        <v>45.888888888888886</v>
      </c>
      <c r="G12" s="22"/>
      <c r="H12" s="18">
        <f>SUM(H2:H11)</f>
        <v>252</v>
      </c>
      <c r="I12" s="18">
        <f>SUM(I2:I11)</f>
        <v>85.300000000000011</v>
      </c>
      <c r="J12" s="20">
        <f>H12/I12</f>
        <v>2.9542790152403278</v>
      </c>
      <c r="K12" s="21">
        <f>SUM(K2:K11)</f>
        <v>15</v>
      </c>
      <c r="L12" s="20">
        <f t="shared" ref="L12" si="6">H12/K12</f>
        <v>16.8</v>
      </c>
      <c r="M12" s="22"/>
      <c r="N12" s="18">
        <f>SUM(N2:N11)</f>
        <v>273</v>
      </c>
      <c r="O12" s="18">
        <v>70.099999999999994</v>
      </c>
      <c r="P12" s="20">
        <f>N12/O12</f>
        <v>3.8944365192582029</v>
      </c>
      <c r="Q12" s="18">
        <f>SUM(Q2:Q11)</f>
        <v>12</v>
      </c>
      <c r="R12" s="20">
        <f t="shared" si="5"/>
        <v>22.75</v>
      </c>
    </row>
    <row r="13" spans="1:18" ht="15">
      <c r="A13" s="23"/>
      <c r="B13" s="15"/>
      <c r="C13" s="15"/>
      <c r="D13" s="15"/>
      <c r="E13" s="15"/>
      <c r="F13" s="24"/>
      <c r="G13" s="23"/>
      <c r="H13" s="15"/>
      <c r="I13" s="15"/>
      <c r="J13" s="15"/>
      <c r="K13" s="15"/>
      <c r="L13" s="24"/>
      <c r="M13" s="23"/>
      <c r="N13" s="15"/>
      <c r="O13" s="15"/>
      <c r="P13" s="15"/>
      <c r="Q13" s="15"/>
      <c r="R13" s="24"/>
    </row>
    <row r="14" spans="1:18" ht="15">
      <c r="A14" s="23"/>
      <c r="B14" s="2" t="s">
        <v>0</v>
      </c>
      <c r="C14" s="2" t="s">
        <v>1</v>
      </c>
      <c r="D14" s="2" t="s">
        <v>2</v>
      </c>
      <c r="E14" s="2" t="s">
        <v>3</v>
      </c>
      <c r="F14" s="25" t="s">
        <v>4</v>
      </c>
      <c r="G14" s="9"/>
      <c r="H14" s="2" t="s">
        <v>0</v>
      </c>
      <c r="I14" s="2" t="s">
        <v>1</v>
      </c>
      <c r="J14" s="2" t="s">
        <v>2</v>
      </c>
      <c r="K14" s="2" t="s">
        <v>3</v>
      </c>
      <c r="L14" s="25" t="s">
        <v>4</v>
      </c>
      <c r="M14" s="9"/>
      <c r="N14" s="2" t="s">
        <v>0</v>
      </c>
      <c r="O14" s="2" t="s">
        <v>1</v>
      </c>
      <c r="P14" s="2" t="s">
        <v>2</v>
      </c>
      <c r="Q14" s="2" t="s">
        <v>3</v>
      </c>
      <c r="R14" s="25" t="s">
        <v>4</v>
      </c>
    </row>
    <row r="15" spans="1:18" ht="14.25">
      <c r="A15" s="3" t="s">
        <v>8</v>
      </c>
      <c r="B15" s="4">
        <v>196</v>
      </c>
      <c r="C15" s="4">
        <v>45.4</v>
      </c>
      <c r="D15" s="5">
        <f t="shared" ref="D15:D23" si="7">B15/C15</f>
        <v>4.3171806167400879</v>
      </c>
      <c r="E15" s="4">
        <v>10</v>
      </c>
      <c r="F15" s="5">
        <f t="shared" ref="F15:F23" si="8">B15/E15</f>
        <v>19.600000000000001</v>
      </c>
      <c r="G15" s="7" t="s">
        <v>9</v>
      </c>
      <c r="H15" s="4">
        <v>185</v>
      </c>
      <c r="I15" s="4">
        <v>50</v>
      </c>
      <c r="J15" s="5">
        <f t="shared" ref="J15:J22" si="9">H15/I15</f>
        <v>3.7</v>
      </c>
      <c r="K15" s="4">
        <v>8</v>
      </c>
      <c r="L15" s="6">
        <f t="shared" ref="L15:L26" si="10">H15/K15</f>
        <v>23.125</v>
      </c>
      <c r="M15" s="7" t="s">
        <v>10</v>
      </c>
      <c r="N15" s="4">
        <v>218</v>
      </c>
      <c r="O15" s="79">
        <v>50</v>
      </c>
      <c r="P15" s="5">
        <f t="shared" ref="P15:P22" si="11">N15/O15</f>
        <v>4.3600000000000003</v>
      </c>
      <c r="Q15" s="2">
        <v>6</v>
      </c>
      <c r="R15" s="6">
        <f t="shared" ref="R15:R22" si="12">N15/Q15</f>
        <v>36.333333333333336</v>
      </c>
    </row>
    <row r="16" spans="1:18" ht="15">
      <c r="A16" s="9"/>
      <c r="B16" s="10">
        <v>262</v>
      </c>
      <c r="C16" s="10">
        <v>50</v>
      </c>
      <c r="D16" s="5">
        <f t="shared" si="7"/>
        <v>5.24</v>
      </c>
      <c r="E16" s="10">
        <v>8</v>
      </c>
      <c r="F16" s="5">
        <f t="shared" si="8"/>
        <v>32.75</v>
      </c>
      <c r="G16" s="26"/>
      <c r="H16" s="10">
        <v>130</v>
      </c>
      <c r="I16" s="10">
        <v>45</v>
      </c>
      <c r="J16" s="5">
        <f t="shared" si="9"/>
        <v>2.8888888888888888</v>
      </c>
      <c r="K16" s="10">
        <v>10</v>
      </c>
      <c r="L16" s="6">
        <f t="shared" si="10"/>
        <v>13</v>
      </c>
      <c r="M16" s="26"/>
      <c r="N16" s="10">
        <v>201</v>
      </c>
      <c r="O16" s="12">
        <v>50</v>
      </c>
      <c r="P16" s="5">
        <f t="shared" si="11"/>
        <v>4.0199999999999996</v>
      </c>
      <c r="Q16" s="2">
        <v>7</v>
      </c>
      <c r="R16" s="6">
        <f t="shared" si="12"/>
        <v>28.714285714285715</v>
      </c>
    </row>
    <row r="17" spans="1:19" ht="15">
      <c r="A17" s="9"/>
      <c r="B17" s="10"/>
      <c r="C17" s="10"/>
      <c r="D17" s="5" t="e">
        <f t="shared" si="7"/>
        <v>#DIV/0!</v>
      </c>
      <c r="E17" s="10"/>
      <c r="F17" s="5" t="e">
        <f t="shared" si="8"/>
        <v>#DIV/0!</v>
      </c>
      <c r="G17" s="26"/>
      <c r="H17" s="10"/>
      <c r="I17" s="10"/>
      <c r="J17" s="5" t="e">
        <f t="shared" si="9"/>
        <v>#DIV/0!</v>
      </c>
      <c r="K17" s="10"/>
      <c r="L17" s="6" t="e">
        <f t="shared" si="10"/>
        <v>#DIV/0!</v>
      </c>
      <c r="M17" s="26"/>
      <c r="N17" s="10"/>
      <c r="O17" s="12"/>
      <c r="P17" s="5" t="e">
        <f t="shared" si="11"/>
        <v>#DIV/0!</v>
      </c>
      <c r="Q17" s="2"/>
      <c r="R17" s="6" t="e">
        <f t="shared" si="12"/>
        <v>#DIV/0!</v>
      </c>
    </row>
    <row r="18" spans="1:19" ht="15">
      <c r="A18" s="9"/>
      <c r="B18" s="10"/>
      <c r="C18" s="10"/>
      <c r="D18" s="5" t="e">
        <f t="shared" si="7"/>
        <v>#DIV/0!</v>
      </c>
      <c r="E18" s="10"/>
      <c r="F18" s="5" t="e">
        <f t="shared" si="8"/>
        <v>#DIV/0!</v>
      </c>
      <c r="G18" s="26"/>
      <c r="H18" s="10"/>
      <c r="I18" s="10"/>
      <c r="J18" s="5"/>
      <c r="K18" s="10"/>
      <c r="L18" s="5"/>
      <c r="M18" s="26"/>
      <c r="N18" s="10"/>
      <c r="O18" s="12"/>
      <c r="P18" s="5"/>
      <c r="Q18" s="10"/>
      <c r="R18" s="5"/>
      <c r="S18" s="71"/>
    </row>
    <row r="19" spans="1:19" ht="15">
      <c r="A19" s="9"/>
      <c r="B19" s="10"/>
      <c r="C19" s="10"/>
      <c r="D19" s="5" t="e">
        <f t="shared" si="7"/>
        <v>#DIV/0!</v>
      </c>
      <c r="E19" s="10"/>
      <c r="F19" s="5" t="e">
        <f t="shared" si="8"/>
        <v>#DIV/0!</v>
      </c>
      <c r="G19" s="26"/>
      <c r="H19" s="10"/>
      <c r="I19" s="10"/>
      <c r="J19" s="5" t="e">
        <f t="shared" si="9"/>
        <v>#DIV/0!</v>
      </c>
      <c r="K19" s="10"/>
      <c r="L19" s="6" t="e">
        <f t="shared" si="10"/>
        <v>#DIV/0!</v>
      </c>
      <c r="M19" s="26"/>
      <c r="N19" s="10"/>
      <c r="O19" s="12"/>
      <c r="P19" s="5">
        <v>10</v>
      </c>
      <c r="Q19" s="2"/>
      <c r="R19" s="6" t="e">
        <f t="shared" si="12"/>
        <v>#DIV/0!</v>
      </c>
    </row>
    <row r="20" spans="1:19" ht="15">
      <c r="A20" s="9"/>
      <c r="B20" s="10"/>
      <c r="C20" s="10"/>
      <c r="D20" s="5" t="e">
        <f t="shared" si="7"/>
        <v>#DIV/0!</v>
      </c>
      <c r="E20" s="10"/>
      <c r="F20" s="5" t="e">
        <f t="shared" si="8"/>
        <v>#DIV/0!</v>
      </c>
      <c r="G20" s="26"/>
      <c r="H20" s="10"/>
      <c r="I20" s="10"/>
      <c r="J20" s="5" t="e">
        <f t="shared" si="9"/>
        <v>#DIV/0!</v>
      </c>
      <c r="K20" s="10"/>
      <c r="L20" s="6" t="e">
        <f t="shared" si="10"/>
        <v>#DIV/0!</v>
      </c>
      <c r="M20" s="26"/>
      <c r="N20" s="10"/>
      <c r="O20" s="12"/>
      <c r="P20" s="5" t="e">
        <f t="shared" si="11"/>
        <v>#DIV/0!</v>
      </c>
      <c r="Q20" s="2"/>
      <c r="R20" s="6" t="e">
        <f t="shared" si="12"/>
        <v>#DIV/0!</v>
      </c>
    </row>
    <row r="21" spans="1:19" ht="15">
      <c r="A21" s="9"/>
      <c r="B21" s="10"/>
      <c r="C21" s="10"/>
      <c r="D21" s="5" t="e">
        <f t="shared" si="7"/>
        <v>#DIV/0!</v>
      </c>
      <c r="E21" s="10"/>
      <c r="F21" s="5" t="e">
        <f t="shared" si="8"/>
        <v>#DIV/0!</v>
      </c>
      <c r="G21" s="26"/>
      <c r="H21" s="10"/>
      <c r="I21" s="10"/>
      <c r="J21" s="5" t="e">
        <f t="shared" si="9"/>
        <v>#DIV/0!</v>
      </c>
      <c r="K21" s="10"/>
      <c r="L21" s="6" t="e">
        <f t="shared" si="10"/>
        <v>#DIV/0!</v>
      </c>
      <c r="M21" s="26"/>
      <c r="N21" s="10"/>
      <c r="O21" s="12"/>
      <c r="P21" s="5" t="e">
        <f t="shared" si="11"/>
        <v>#DIV/0!</v>
      </c>
      <c r="Q21" s="2"/>
      <c r="R21" s="6" t="e">
        <f t="shared" si="12"/>
        <v>#DIV/0!</v>
      </c>
    </row>
    <row r="22" spans="1:19" ht="15">
      <c r="A22" s="9"/>
      <c r="B22" s="10"/>
      <c r="C22" s="10"/>
      <c r="D22" s="5" t="e">
        <f t="shared" si="7"/>
        <v>#DIV/0!</v>
      </c>
      <c r="E22" s="10"/>
      <c r="F22" s="5" t="e">
        <f t="shared" si="8"/>
        <v>#DIV/0!</v>
      </c>
      <c r="G22" s="26"/>
      <c r="H22" s="10"/>
      <c r="I22" s="10"/>
      <c r="J22" s="5" t="e">
        <f t="shared" si="9"/>
        <v>#DIV/0!</v>
      </c>
      <c r="K22" s="10"/>
      <c r="L22" s="6" t="e">
        <f t="shared" si="10"/>
        <v>#DIV/0!</v>
      </c>
      <c r="M22" s="26"/>
      <c r="N22" s="10"/>
      <c r="O22" s="12"/>
      <c r="P22" s="5" t="e">
        <f t="shared" si="11"/>
        <v>#DIV/0!</v>
      </c>
      <c r="Q22" s="2"/>
      <c r="R22" s="6" t="e">
        <f t="shared" si="12"/>
        <v>#DIV/0!</v>
      </c>
    </row>
    <row r="23" spans="1:19" ht="15">
      <c r="A23" s="9"/>
      <c r="B23" s="10"/>
      <c r="C23" s="10"/>
      <c r="D23" s="5" t="e">
        <f t="shared" si="7"/>
        <v>#DIV/0!</v>
      </c>
      <c r="E23" s="10"/>
      <c r="F23" s="5" t="e">
        <f t="shared" si="8"/>
        <v>#DIV/0!</v>
      </c>
      <c r="G23" s="26"/>
      <c r="H23" s="10"/>
      <c r="I23" s="10"/>
      <c r="J23" s="5"/>
      <c r="K23" s="10"/>
      <c r="L23" s="6"/>
      <c r="M23" s="26"/>
      <c r="N23" s="10"/>
      <c r="O23" s="10"/>
      <c r="P23" s="5"/>
      <c r="Q23" s="2"/>
      <c r="R23" s="6"/>
    </row>
    <row r="24" spans="1:19">
      <c r="A24" s="1"/>
      <c r="B24" s="10"/>
      <c r="C24" s="10"/>
      <c r="D24" s="5"/>
      <c r="E24" s="10"/>
      <c r="F24" s="5"/>
      <c r="G24" s="27"/>
      <c r="H24" s="27"/>
      <c r="I24" s="27"/>
      <c r="J24" s="5"/>
      <c r="K24" s="27"/>
      <c r="L24" s="6"/>
      <c r="M24" s="27"/>
      <c r="N24" s="27"/>
      <c r="O24" s="1"/>
      <c r="P24" s="5"/>
      <c r="Q24" s="2"/>
      <c r="R24" s="6"/>
    </row>
    <row r="25" spans="1:19">
      <c r="A25" s="1"/>
      <c r="B25" s="2"/>
      <c r="C25" s="10"/>
      <c r="D25" s="5"/>
      <c r="E25" s="2"/>
      <c r="F25" s="6"/>
      <c r="G25" s="1"/>
      <c r="H25" s="1"/>
      <c r="I25" s="1"/>
      <c r="J25" s="5"/>
      <c r="K25" s="1"/>
      <c r="L25" s="6"/>
      <c r="M25" s="1"/>
      <c r="N25" s="1"/>
      <c r="O25" s="1"/>
      <c r="P25" s="5"/>
      <c r="Q25" s="2"/>
      <c r="R25" s="6"/>
    </row>
    <row r="26" spans="1:19" ht="14.25">
      <c r="A26" s="28"/>
      <c r="B26" s="18">
        <f>SUM(B15:B25)</f>
        <v>458</v>
      </c>
      <c r="C26" s="19">
        <f>SUM(C15:C25)</f>
        <v>95.4</v>
      </c>
      <c r="D26" s="20">
        <f>B26/C26</f>
        <v>4.8008385744234801</v>
      </c>
      <c r="E26" s="21">
        <f>SUM(E15:E25)</f>
        <v>18</v>
      </c>
      <c r="F26" s="20">
        <f t="shared" ref="F26" si="13">B26/E26</f>
        <v>25.444444444444443</v>
      </c>
      <c r="G26" s="22"/>
      <c r="H26" s="18">
        <f>SUM(H15:H25)</f>
        <v>315</v>
      </c>
      <c r="I26" s="18">
        <f>SUM(I15:I25)</f>
        <v>95</v>
      </c>
      <c r="J26" s="20">
        <f>H26/I26</f>
        <v>3.3157894736842106</v>
      </c>
      <c r="K26" s="21">
        <f>SUM(K15:K25)</f>
        <v>18</v>
      </c>
      <c r="L26" s="20">
        <f t="shared" si="10"/>
        <v>17.5</v>
      </c>
      <c r="M26" s="22"/>
      <c r="N26" s="18">
        <f>SUM(N15:N25)</f>
        <v>419</v>
      </c>
      <c r="O26" s="18">
        <f>SUM(O15:O25)</f>
        <v>100</v>
      </c>
      <c r="P26" s="20">
        <f>N26/O26</f>
        <v>4.1900000000000004</v>
      </c>
      <c r="Q26" s="18">
        <f>SUM(Q15:Q25)</f>
        <v>13</v>
      </c>
      <c r="R26" s="20">
        <f t="shared" ref="R26" si="14">N26/Q26</f>
        <v>32.230769230769234</v>
      </c>
    </row>
    <row r="27" spans="1:19" ht="15">
      <c r="A27" s="23"/>
      <c r="B27" s="15"/>
      <c r="C27" s="15"/>
      <c r="D27" s="15"/>
      <c r="E27" s="15"/>
      <c r="F27" s="24"/>
      <c r="G27" s="23"/>
      <c r="H27" s="15"/>
      <c r="I27" s="15"/>
      <c r="J27" s="15"/>
      <c r="K27" s="15"/>
      <c r="L27" s="24"/>
      <c r="M27" s="23"/>
      <c r="N27" s="15"/>
      <c r="O27" s="15"/>
      <c r="P27" s="29"/>
      <c r="Q27" s="15"/>
      <c r="R27" s="15"/>
    </row>
    <row r="28" spans="1:19" ht="15">
      <c r="A28" s="23"/>
      <c r="B28" s="2" t="s">
        <v>0</v>
      </c>
      <c r="C28" s="2" t="s">
        <v>1</v>
      </c>
      <c r="D28" s="2" t="s">
        <v>2</v>
      </c>
      <c r="E28" s="2" t="s">
        <v>3</v>
      </c>
      <c r="F28" s="25" t="s">
        <v>4</v>
      </c>
      <c r="G28" s="9"/>
      <c r="H28" s="2" t="s">
        <v>0</v>
      </c>
      <c r="I28" s="2" t="s">
        <v>1</v>
      </c>
      <c r="J28" s="2" t="s">
        <v>2</v>
      </c>
      <c r="K28" s="2" t="s">
        <v>3</v>
      </c>
      <c r="L28" s="25" t="s">
        <v>4</v>
      </c>
      <c r="M28" s="9"/>
      <c r="N28" s="2" t="s">
        <v>0</v>
      </c>
      <c r="O28" s="2" t="s">
        <v>1</v>
      </c>
      <c r="P28" s="2" t="s">
        <v>2</v>
      </c>
      <c r="Q28" s="2" t="s">
        <v>3</v>
      </c>
      <c r="R28" s="25" t="s">
        <v>4</v>
      </c>
    </row>
    <row r="29" spans="1:19" ht="14.25">
      <c r="A29" s="3" t="s">
        <v>11</v>
      </c>
      <c r="B29" s="4">
        <v>84</v>
      </c>
      <c r="C29" s="4">
        <v>33.299999999999997</v>
      </c>
      <c r="D29" s="5">
        <f t="shared" ref="D29:D37" si="15">B29/C29</f>
        <v>2.522522522522523</v>
      </c>
      <c r="E29" s="4">
        <v>10</v>
      </c>
      <c r="F29" s="5">
        <f t="shared" ref="F29" si="16">SUM(E29)</f>
        <v>10</v>
      </c>
      <c r="G29" s="7" t="s">
        <v>12</v>
      </c>
      <c r="H29" s="4">
        <v>176</v>
      </c>
      <c r="I29" s="80">
        <v>50</v>
      </c>
      <c r="J29" s="5">
        <f t="shared" ref="J29:J38" si="17">H29/I29</f>
        <v>3.52</v>
      </c>
      <c r="K29" s="4">
        <v>8</v>
      </c>
      <c r="L29" s="5">
        <f t="shared" ref="L29:L38" si="18">H29/K29</f>
        <v>22</v>
      </c>
      <c r="M29" s="7" t="s">
        <v>13</v>
      </c>
      <c r="N29" s="10">
        <v>160</v>
      </c>
      <c r="O29" s="12">
        <v>47.2</v>
      </c>
      <c r="P29" s="5">
        <f t="shared" ref="P29:P39" si="19">N29/O29</f>
        <v>3.3898305084745761</v>
      </c>
      <c r="Q29" s="2">
        <v>10</v>
      </c>
      <c r="R29" s="5">
        <f t="shared" ref="R29:R39" si="20">N29/Q29</f>
        <v>16</v>
      </c>
    </row>
    <row r="30" spans="1:19" ht="15">
      <c r="A30" s="9"/>
      <c r="B30" s="10">
        <v>137</v>
      </c>
      <c r="C30" s="10">
        <v>48.5</v>
      </c>
      <c r="D30" s="5">
        <f t="shared" si="15"/>
        <v>2.8247422680412373</v>
      </c>
      <c r="E30" s="10">
        <v>10</v>
      </c>
      <c r="F30" s="5">
        <f t="shared" ref="F30:F37" si="21">B30/E30</f>
        <v>13.7</v>
      </c>
      <c r="G30" s="26"/>
      <c r="H30" s="10">
        <v>202</v>
      </c>
      <c r="I30" s="10">
        <v>48.5</v>
      </c>
      <c r="J30" s="5">
        <f t="shared" si="17"/>
        <v>4.1649484536082477</v>
      </c>
      <c r="K30" s="10">
        <v>5</v>
      </c>
      <c r="L30" s="5">
        <f t="shared" si="18"/>
        <v>40.4</v>
      </c>
      <c r="M30" s="26"/>
      <c r="N30" s="10">
        <v>151</v>
      </c>
      <c r="O30" s="12">
        <v>50</v>
      </c>
      <c r="P30" s="5">
        <f t="shared" si="19"/>
        <v>3.02</v>
      </c>
      <c r="Q30" s="2">
        <v>8</v>
      </c>
      <c r="R30" s="5">
        <f t="shared" si="20"/>
        <v>18.875</v>
      </c>
    </row>
    <row r="31" spans="1:19" ht="15">
      <c r="A31" s="9"/>
      <c r="B31" s="10"/>
      <c r="C31" s="10"/>
      <c r="D31" s="5" t="e">
        <f t="shared" si="15"/>
        <v>#DIV/0!</v>
      </c>
      <c r="E31" s="10"/>
      <c r="F31" s="5" t="e">
        <f t="shared" si="21"/>
        <v>#DIV/0!</v>
      </c>
      <c r="G31" s="26"/>
      <c r="H31" s="10"/>
      <c r="I31" s="10"/>
      <c r="J31" s="5" t="e">
        <f t="shared" si="17"/>
        <v>#DIV/0!</v>
      </c>
      <c r="K31" s="10"/>
      <c r="L31" s="5" t="e">
        <f t="shared" si="18"/>
        <v>#DIV/0!</v>
      </c>
      <c r="M31" s="30"/>
      <c r="N31" s="10"/>
      <c r="O31" s="12"/>
      <c r="P31" s="5" t="e">
        <f t="shared" si="19"/>
        <v>#DIV/0!</v>
      </c>
      <c r="Q31" s="2"/>
      <c r="R31" s="5" t="e">
        <f t="shared" si="20"/>
        <v>#DIV/0!</v>
      </c>
    </row>
    <row r="32" spans="1:19" ht="15">
      <c r="A32" s="9"/>
      <c r="B32" s="10"/>
      <c r="C32" s="10"/>
      <c r="D32" s="5"/>
      <c r="E32" s="10"/>
      <c r="F32" s="5"/>
      <c r="G32" s="26"/>
      <c r="H32" s="10"/>
      <c r="I32" s="10"/>
      <c r="J32" s="5"/>
      <c r="K32" s="10"/>
      <c r="L32" s="5"/>
      <c r="M32" s="30"/>
      <c r="N32" s="10"/>
      <c r="O32" s="12"/>
      <c r="P32" s="5"/>
      <c r="Q32" s="10"/>
      <c r="R32" s="5"/>
      <c r="S32" s="71"/>
    </row>
    <row r="33" spans="1:21" ht="15">
      <c r="A33" s="9"/>
      <c r="B33" s="10"/>
      <c r="C33" s="10"/>
      <c r="D33" s="5" t="e">
        <f t="shared" si="15"/>
        <v>#DIV/0!</v>
      </c>
      <c r="E33" s="10"/>
      <c r="F33" s="5" t="e">
        <f t="shared" si="21"/>
        <v>#DIV/0!</v>
      </c>
      <c r="G33" s="26"/>
      <c r="H33" s="10"/>
      <c r="I33" s="10"/>
      <c r="J33" s="5" t="e">
        <f t="shared" si="17"/>
        <v>#DIV/0!</v>
      </c>
      <c r="K33" s="10"/>
      <c r="L33" s="5" t="e">
        <f t="shared" si="18"/>
        <v>#DIV/0!</v>
      </c>
      <c r="M33" s="30"/>
      <c r="N33" s="10"/>
      <c r="O33" s="31"/>
      <c r="P33" s="5" t="e">
        <f t="shared" si="19"/>
        <v>#DIV/0!</v>
      </c>
      <c r="Q33" s="2"/>
      <c r="R33" s="5" t="e">
        <f t="shared" si="20"/>
        <v>#DIV/0!</v>
      </c>
    </row>
    <row r="34" spans="1:21" ht="15">
      <c r="A34" s="9"/>
      <c r="B34" s="10"/>
      <c r="C34" s="10"/>
      <c r="D34" s="5" t="e">
        <f t="shared" si="15"/>
        <v>#DIV/0!</v>
      </c>
      <c r="E34" s="10"/>
      <c r="F34" s="5" t="e">
        <f t="shared" si="21"/>
        <v>#DIV/0!</v>
      </c>
      <c r="G34" s="26"/>
      <c r="H34" s="10"/>
      <c r="I34" s="10"/>
      <c r="J34" s="5" t="e">
        <f t="shared" si="17"/>
        <v>#DIV/0!</v>
      </c>
      <c r="K34" s="10"/>
      <c r="L34" s="5" t="e">
        <f t="shared" si="18"/>
        <v>#DIV/0!</v>
      </c>
      <c r="M34" s="30"/>
      <c r="N34" s="10"/>
      <c r="O34" s="10"/>
      <c r="P34" s="5" t="e">
        <f t="shared" si="19"/>
        <v>#DIV/0!</v>
      </c>
      <c r="Q34" s="2"/>
      <c r="R34" s="5" t="e">
        <f t="shared" si="20"/>
        <v>#DIV/0!</v>
      </c>
    </row>
    <row r="35" spans="1:21" ht="15">
      <c r="A35" s="9"/>
      <c r="B35" s="10"/>
      <c r="C35" s="10"/>
      <c r="D35" s="5" t="e">
        <f t="shared" si="15"/>
        <v>#DIV/0!</v>
      </c>
      <c r="E35" s="10"/>
      <c r="F35" s="5" t="e">
        <f t="shared" si="21"/>
        <v>#DIV/0!</v>
      </c>
      <c r="G35" s="30"/>
      <c r="H35" s="10"/>
      <c r="I35" s="10"/>
      <c r="J35" s="5" t="e">
        <f t="shared" si="17"/>
        <v>#DIV/0!</v>
      </c>
      <c r="K35" s="10"/>
      <c r="L35" s="5" t="e">
        <f t="shared" si="18"/>
        <v>#DIV/0!</v>
      </c>
      <c r="M35" s="30"/>
      <c r="N35" s="10"/>
      <c r="O35" s="32"/>
      <c r="P35" s="5" t="e">
        <f t="shared" si="19"/>
        <v>#DIV/0!</v>
      </c>
      <c r="Q35" s="32"/>
      <c r="R35" s="32" t="e">
        <f t="shared" si="20"/>
        <v>#DIV/0!</v>
      </c>
    </row>
    <row r="36" spans="1:21" ht="15">
      <c r="A36" s="9"/>
      <c r="B36" s="13"/>
      <c r="C36" s="14"/>
      <c r="D36" s="5" t="e">
        <f t="shared" si="15"/>
        <v>#DIV/0!</v>
      </c>
      <c r="E36" s="10"/>
      <c r="F36" s="5" t="e">
        <f t="shared" si="21"/>
        <v>#DIV/0!</v>
      </c>
      <c r="G36" s="30"/>
      <c r="H36" s="14"/>
      <c r="I36" s="14"/>
      <c r="J36" s="5" t="e">
        <f t="shared" si="17"/>
        <v>#DIV/0!</v>
      </c>
      <c r="K36" s="10"/>
      <c r="L36" s="5" t="e">
        <f t="shared" si="18"/>
        <v>#DIV/0!</v>
      </c>
      <c r="M36" s="10"/>
      <c r="N36" s="10"/>
      <c r="O36" s="10"/>
      <c r="P36" s="5" t="e">
        <f>N36/O36</f>
        <v>#DIV/0!</v>
      </c>
      <c r="Q36" s="2"/>
      <c r="R36" s="5" t="e">
        <f>N36/Q36</f>
        <v>#DIV/0!</v>
      </c>
    </row>
    <row r="37" spans="1:21" ht="15">
      <c r="A37" s="9"/>
      <c r="B37" s="10"/>
      <c r="C37" s="10"/>
      <c r="D37" s="5" t="e">
        <f t="shared" si="15"/>
        <v>#DIV/0!</v>
      </c>
      <c r="E37" s="10"/>
      <c r="F37" s="5" t="e">
        <f t="shared" si="21"/>
        <v>#DIV/0!</v>
      </c>
      <c r="G37" s="10"/>
      <c r="H37" s="10"/>
      <c r="I37" s="10"/>
      <c r="J37" s="5" t="e">
        <f t="shared" si="17"/>
        <v>#DIV/0!</v>
      </c>
      <c r="K37" s="10"/>
      <c r="L37" s="5" t="e">
        <f t="shared" si="18"/>
        <v>#DIV/0!</v>
      </c>
      <c r="M37" s="10"/>
      <c r="N37" s="33"/>
      <c r="O37" s="33"/>
      <c r="P37" s="33"/>
      <c r="Q37" s="33"/>
      <c r="R37" s="33"/>
    </row>
    <row r="38" spans="1:21">
      <c r="A38" s="1"/>
      <c r="B38" s="27"/>
      <c r="C38" s="27"/>
      <c r="D38" s="34"/>
      <c r="E38" s="27"/>
      <c r="F38" s="5"/>
      <c r="G38" s="27"/>
      <c r="H38" s="10"/>
      <c r="I38" s="10"/>
      <c r="J38" s="5" t="e">
        <f t="shared" si="17"/>
        <v>#DIV/0!</v>
      </c>
      <c r="K38" s="10"/>
      <c r="L38" s="5" t="e">
        <f t="shared" si="18"/>
        <v>#DIV/0!</v>
      </c>
      <c r="M38" s="27"/>
      <c r="N38" s="10"/>
      <c r="O38" s="10"/>
      <c r="P38" s="5" t="e">
        <f t="shared" si="19"/>
        <v>#DIV/0!</v>
      </c>
      <c r="Q38" s="2"/>
      <c r="R38" s="5" t="e">
        <f t="shared" si="20"/>
        <v>#DIV/0!</v>
      </c>
    </row>
    <row r="39" spans="1:21">
      <c r="A39" s="1"/>
      <c r="B39" s="1"/>
      <c r="C39" s="1"/>
      <c r="D39" s="35"/>
      <c r="E39" s="1"/>
      <c r="F39" s="5"/>
      <c r="G39" s="1"/>
      <c r="H39" s="1"/>
      <c r="I39" s="1"/>
      <c r="J39" s="5"/>
      <c r="K39" s="2"/>
      <c r="L39" s="5"/>
      <c r="M39" s="1"/>
      <c r="N39" s="2"/>
      <c r="O39" s="10"/>
      <c r="P39" s="5" t="e">
        <f t="shared" si="19"/>
        <v>#DIV/0!</v>
      </c>
      <c r="Q39" s="2"/>
      <c r="R39" s="5" t="e">
        <f t="shared" si="20"/>
        <v>#DIV/0!</v>
      </c>
    </row>
    <row r="40" spans="1:21">
      <c r="A40" s="1"/>
      <c r="B40" s="1"/>
      <c r="C40" s="1"/>
      <c r="D40" s="35"/>
      <c r="E40" s="1"/>
      <c r="F40" s="5"/>
      <c r="G40" s="1"/>
      <c r="H40" s="1"/>
      <c r="I40" s="1"/>
      <c r="J40" s="35"/>
      <c r="K40" s="2"/>
      <c r="L40" s="5"/>
      <c r="M40" s="1"/>
      <c r="N40" s="2"/>
      <c r="O40" s="2"/>
      <c r="P40" s="1"/>
      <c r="Q40" s="2"/>
      <c r="R40" s="5"/>
    </row>
    <row r="41" spans="1:21" ht="14.25">
      <c r="A41" s="36"/>
      <c r="B41" s="18">
        <f>SUM(B29:B40)</f>
        <v>221</v>
      </c>
      <c r="C41" s="19">
        <v>82.2</v>
      </c>
      <c r="D41" s="20">
        <f>B41/C41</f>
        <v>2.6885644768856447</v>
      </c>
      <c r="E41" s="21">
        <f>SUM(E29:E40)</f>
        <v>20</v>
      </c>
      <c r="F41" s="20">
        <f t="shared" ref="F41" si="22">B41/E41</f>
        <v>11.05</v>
      </c>
      <c r="G41" s="22"/>
      <c r="H41" s="18">
        <f>SUM(H29:H40)</f>
        <v>378</v>
      </c>
      <c r="I41" s="18">
        <f>SUM(I29:I40)</f>
        <v>98.5</v>
      </c>
      <c r="J41" s="20">
        <f>H41/I41</f>
        <v>3.8375634517766497</v>
      </c>
      <c r="K41" s="21">
        <f>SUM(K29:K40)</f>
        <v>13</v>
      </c>
      <c r="L41" s="20">
        <f t="shared" ref="L41" si="23">H41/K41</f>
        <v>29.076923076923077</v>
      </c>
      <c r="M41" s="22"/>
      <c r="N41" s="18">
        <f>SUM(N29:N40)</f>
        <v>311</v>
      </c>
      <c r="O41" s="18">
        <f>SUM(O29:O40)</f>
        <v>97.2</v>
      </c>
      <c r="P41" s="20">
        <f>N41/O41</f>
        <v>3.1995884773662548</v>
      </c>
      <c r="Q41" s="18">
        <f>SUM(Q29:Q40)</f>
        <v>18</v>
      </c>
      <c r="R41" s="20">
        <f t="shared" ref="R41" si="24">N41/Q41</f>
        <v>17.277777777777779</v>
      </c>
    </row>
    <row r="42" spans="1:21" ht="15">
      <c r="A42" s="2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21" ht="15.75" thickBot="1">
      <c r="A43" s="23"/>
      <c r="B43" s="2" t="s">
        <v>0</v>
      </c>
      <c r="C43" s="2" t="s">
        <v>1</v>
      </c>
      <c r="D43" s="2" t="s">
        <v>2</v>
      </c>
      <c r="E43" s="2" t="s">
        <v>3</v>
      </c>
      <c r="F43" s="25" t="s">
        <v>4</v>
      </c>
      <c r="G43" s="37"/>
      <c r="H43" s="15"/>
      <c r="I43" s="38" t="s">
        <v>0</v>
      </c>
      <c r="J43" s="38" t="s">
        <v>1</v>
      </c>
      <c r="K43" s="39" t="s">
        <v>2</v>
      </c>
      <c r="L43" s="38" t="s">
        <v>3</v>
      </c>
      <c r="M43" s="38" t="s">
        <v>4</v>
      </c>
      <c r="N43" s="15"/>
      <c r="O43" s="40"/>
      <c r="P43" s="83" t="s">
        <v>14</v>
      </c>
      <c r="Q43" s="84">
        <v>12404</v>
      </c>
      <c r="R43" s="41">
        <v>2832</v>
      </c>
      <c r="S43" s="42">
        <v>4.38</v>
      </c>
      <c r="T43" s="42">
        <v>629</v>
      </c>
      <c r="U43" s="42">
        <v>19.72</v>
      </c>
    </row>
    <row r="44" spans="1:21" ht="14.25">
      <c r="A44" s="3" t="s">
        <v>15</v>
      </c>
      <c r="B44" s="10">
        <v>135</v>
      </c>
      <c r="C44" s="78">
        <v>44.4</v>
      </c>
      <c r="D44" s="72">
        <f t="shared" ref="D44:D52" si="25">B44/C44</f>
        <v>3.0405405405405408</v>
      </c>
      <c r="E44" s="10">
        <v>10</v>
      </c>
      <c r="F44" s="6">
        <f t="shared" ref="F44:F55" si="26">B44/E44</f>
        <v>13.5</v>
      </c>
      <c r="G44" s="40"/>
      <c r="H44" s="27" t="s">
        <v>16</v>
      </c>
      <c r="I44" s="48">
        <v>458</v>
      </c>
      <c r="J44" s="45">
        <v>95.4</v>
      </c>
      <c r="K44" s="72">
        <f>I44/J44</f>
        <v>4.8008385744234801</v>
      </c>
      <c r="L44" s="74">
        <v>18</v>
      </c>
      <c r="M44" s="6">
        <f t="shared" ref="M44:M54" si="27">I44/L44</f>
        <v>25.444444444444443</v>
      </c>
      <c r="N44" s="15"/>
      <c r="O44" s="85"/>
      <c r="P44" s="85"/>
      <c r="Q44" s="85"/>
    </row>
    <row r="45" spans="1:21">
      <c r="A45" s="44"/>
      <c r="B45" s="78">
        <v>205</v>
      </c>
      <c r="C45" s="78">
        <v>45.5</v>
      </c>
      <c r="D45" s="72">
        <f t="shared" si="25"/>
        <v>4.5054945054945055</v>
      </c>
      <c r="E45" s="10">
        <v>10</v>
      </c>
      <c r="F45" s="6">
        <f t="shared" si="26"/>
        <v>20.5</v>
      </c>
      <c r="G45" s="40"/>
      <c r="H45" s="27" t="s">
        <v>5</v>
      </c>
      <c r="I45" s="45">
        <v>413</v>
      </c>
      <c r="J45" s="46">
        <v>79.5</v>
      </c>
      <c r="K45" s="72">
        <f t="shared" ref="K44:K54" si="28">I45/J45</f>
        <v>5.1949685534591197</v>
      </c>
      <c r="L45" s="47">
        <v>9</v>
      </c>
      <c r="M45" s="6">
        <f t="shared" si="27"/>
        <v>45.888888888888886</v>
      </c>
      <c r="N45" s="15"/>
      <c r="O45" s="81"/>
      <c r="P45" s="85"/>
      <c r="Q45" s="85"/>
    </row>
    <row r="46" spans="1:21">
      <c r="A46" s="1"/>
      <c r="B46" s="10"/>
      <c r="C46" s="10"/>
      <c r="D46" s="72" t="e">
        <f t="shared" si="25"/>
        <v>#DIV/0!</v>
      </c>
      <c r="E46" s="10"/>
      <c r="F46" s="6" t="e">
        <f t="shared" si="26"/>
        <v>#DIV/0!</v>
      </c>
      <c r="G46" s="40"/>
      <c r="H46" s="27" t="s">
        <v>7</v>
      </c>
      <c r="I46" s="48">
        <v>273</v>
      </c>
      <c r="J46" s="45">
        <v>70.099999999999994</v>
      </c>
      <c r="K46" s="72">
        <f t="shared" si="28"/>
        <v>3.8944365192582029</v>
      </c>
      <c r="L46" s="74">
        <v>12</v>
      </c>
      <c r="M46" s="6">
        <f t="shared" si="27"/>
        <v>22.75</v>
      </c>
      <c r="N46" s="15"/>
      <c r="O46" s="86"/>
      <c r="P46" s="85"/>
      <c r="Q46" s="85"/>
    </row>
    <row r="47" spans="1:21">
      <c r="A47" s="1"/>
      <c r="B47" s="10"/>
      <c r="C47" s="10"/>
      <c r="D47" s="72"/>
      <c r="E47" s="10"/>
      <c r="F47" s="5"/>
      <c r="G47" s="40"/>
      <c r="H47" s="27" t="s">
        <v>12</v>
      </c>
      <c r="I47" s="45">
        <v>378</v>
      </c>
      <c r="J47" s="45">
        <v>98.5</v>
      </c>
      <c r="K47" s="72">
        <f t="shared" si="28"/>
        <v>3.8375634517766497</v>
      </c>
      <c r="L47" s="47">
        <v>13</v>
      </c>
      <c r="M47" s="6">
        <f t="shared" si="27"/>
        <v>29.076923076923077</v>
      </c>
      <c r="N47" s="15"/>
      <c r="O47" s="81"/>
      <c r="P47" s="85"/>
      <c r="Q47" s="85"/>
    </row>
    <row r="48" spans="1:21">
      <c r="A48" s="1"/>
      <c r="B48" s="10"/>
      <c r="C48" s="10"/>
      <c r="D48" s="72" t="e">
        <f t="shared" si="25"/>
        <v>#DIV/0!</v>
      </c>
      <c r="E48" s="10"/>
      <c r="F48" s="6" t="e">
        <f t="shared" si="26"/>
        <v>#DIV/0!</v>
      </c>
      <c r="G48" s="37"/>
      <c r="H48" s="27" t="s">
        <v>9</v>
      </c>
      <c r="I48" s="48">
        <v>315</v>
      </c>
      <c r="J48" s="45">
        <v>95</v>
      </c>
      <c r="K48" s="72">
        <f t="shared" si="28"/>
        <v>3.3157894736842106</v>
      </c>
      <c r="L48" s="74">
        <v>18</v>
      </c>
      <c r="M48" s="6">
        <f t="shared" si="27"/>
        <v>17.5</v>
      </c>
      <c r="N48" s="15"/>
      <c r="O48" s="81"/>
      <c r="P48" s="85"/>
      <c r="Q48" s="85"/>
    </row>
    <row r="49" spans="1:18">
      <c r="A49" s="1"/>
      <c r="B49" s="10"/>
      <c r="C49" s="10"/>
      <c r="D49" s="72" t="e">
        <f t="shared" si="25"/>
        <v>#DIV/0!</v>
      </c>
      <c r="E49" s="10"/>
      <c r="F49" s="6" t="e">
        <f t="shared" si="26"/>
        <v>#DIV/0!</v>
      </c>
      <c r="G49" s="15"/>
      <c r="H49" s="27" t="s">
        <v>13</v>
      </c>
      <c r="I49" s="48">
        <v>311</v>
      </c>
      <c r="J49" s="45">
        <v>97.2</v>
      </c>
      <c r="K49" s="72">
        <f t="shared" si="28"/>
        <v>3.1995884773662548</v>
      </c>
      <c r="L49" s="74">
        <v>18</v>
      </c>
      <c r="M49" s="6">
        <f t="shared" si="27"/>
        <v>17.277777777777779</v>
      </c>
      <c r="N49" s="15"/>
      <c r="O49" s="81"/>
      <c r="P49" s="85"/>
      <c r="Q49" s="85"/>
    </row>
    <row r="50" spans="1:18">
      <c r="A50" s="27"/>
      <c r="B50" s="10"/>
      <c r="C50" s="10"/>
      <c r="D50" s="72" t="e">
        <f t="shared" si="25"/>
        <v>#DIV/0!</v>
      </c>
      <c r="E50" s="10"/>
      <c r="F50" s="6" t="e">
        <f t="shared" si="26"/>
        <v>#DIV/0!</v>
      </c>
      <c r="G50" s="15"/>
      <c r="H50" s="27" t="s">
        <v>17</v>
      </c>
      <c r="I50" s="75">
        <v>340</v>
      </c>
      <c r="J50" s="76">
        <v>90.3</v>
      </c>
      <c r="K50" s="72">
        <f t="shared" si="28"/>
        <v>3.7652270210409746</v>
      </c>
      <c r="L50" s="75">
        <v>20</v>
      </c>
      <c r="M50" s="6">
        <f t="shared" si="27"/>
        <v>17</v>
      </c>
      <c r="N50" s="15"/>
      <c r="O50" s="81"/>
      <c r="P50" s="85"/>
      <c r="Q50" s="85"/>
    </row>
    <row r="51" spans="1:18">
      <c r="A51" s="1"/>
      <c r="B51" s="10"/>
      <c r="C51" s="10"/>
      <c r="D51" s="72" t="e">
        <f t="shared" si="25"/>
        <v>#DIV/0!</v>
      </c>
      <c r="E51" s="10"/>
      <c r="F51" s="6" t="e">
        <f t="shared" si="26"/>
        <v>#DIV/0!</v>
      </c>
      <c r="G51" s="15"/>
      <c r="H51" s="27" t="s">
        <v>11</v>
      </c>
      <c r="I51" s="45">
        <v>221</v>
      </c>
      <c r="J51" s="45">
        <v>82.2</v>
      </c>
      <c r="K51" s="72">
        <f t="shared" si="28"/>
        <v>2.6885644768856447</v>
      </c>
      <c r="L51" s="47">
        <v>20</v>
      </c>
      <c r="M51" s="6">
        <f t="shared" si="27"/>
        <v>11.05</v>
      </c>
      <c r="N51" s="15"/>
      <c r="O51" s="87"/>
      <c r="P51" s="85"/>
      <c r="Q51" s="85"/>
    </row>
    <row r="52" spans="1:18">
      <c r="A52" s="1"/>
      <c r="B52" s="10"/>
      <c r="C52" s="10"/>
      <c r="D52" s="72" t="e">
        <f t="shared" si="25"/>
        <v>#DIV/0!</v>
      </c>
      <c r="E52" s="10"/>
      <c r="F52" s="6" t="e">
        <f t="shared" si="26"/>
        <v>#DIV/0!</v>
      </c>
      <c r="G52" s="15"/>
      <c r="H52" s="27" t="s">
        <v>10</v>
      </c>
      <c r="I52" s="45">
        <v>419</v>
      </c>
      <c r="J52" s="45">
        <v>100</v>
      </c>
      <c r="K52" s="72">
        <f t="shared" si="28"/>
        <v>4.1900000000000004</v>
      </c>
      <c r="L52" s="47">
        <v>13</v>
      </c>
      <c r="M52" s="6">
        <f t="shared" si="27"/>
        <v>32.230769230769234</v>
      </c>
      <c r="N52" s="15"/>
      <c r="O52" s="81"/>
      <c r="P52" s="85"/>
      <c r="Q52" s="85"/>
    </row>
    <row r="53" spans="1:18">
      <c r="A53" s="1"/>
      <c r="B53" s="10"/>
      <c r="C53" s="10"/>
      <c r="D53" s="72"/>
      <c r="E53" s="10"/>
      <c r="F53" s="6"/>
      <c r="G53" s="15"/>
      <c r="H53" s="27" t="s">
        <v>6</v>
      </c>
      <c r="I53" s="45">
        <v>252</v>
      </c>
      <c r="J53" s="45">
        <v>85.3</v>
      </c>
      <c r="K53" s="72">
        <f t="shared" si="28"/>
        <v>2.9542790152403282</v>
      </c>
      <c r="L53" s="47">
        <v>15</v>
      </c>
      <c r="M53" s="6">
        <f t="shared" si="27"/>
        <v>16.8</v>
      </c>
      <c r="N53" s="15"/>
      <c r="O53" s="81"/>
      <c r="P53" s="85"/>
      <c r="Q53" s="85"/>
    </row>
    <row r="54" spans="1:18">
      <c r="A54" s="1"/>
      <c r="B54" s="10"/>
      <c r="C54" s="10"/>
      <c r="D54" s="72"/>
      <c r="E54" s="10"/>
      <c r="F54" s="6"/>
      <c r="G54" s="15"/>
      <c r="H54" s="51" t="s">
        <v>14</v>
      </c>
      <c r="I54" s="52">
        <f>SUM(I44:I53)</f>
        <v>3380</v>
      </c>
      <c r="J54" s="53">
        <v>895.1</v>
      </c>
      <c r="K54" s="82">
        <f t="shared" si="28"/>
        <v>3.7761144006256284</v>
      </c>
      <c r="L54" s="54">
        <f>SUM(L44:L53)</f>
        <v>156</v>
      </c>
      <c r="M54" s="77">
        <f t="shared" si="27"/>
        <v>21.666666666666668</v>
      </c>
      <c r="N54" s="15"/>
      <c r="O54" s="81"/>
      <c r="P54" s="85"/>
      <c r="Q54" s="85"/>
    </row>
    <row r="55" spans="1:18">
      <c r="A55" s="55"/>
      <c r="B55" s="54">
        <f>SUM(B44:B54)</f>
        <v>340</v>
      </c>
      <c r="C55" s="56">
        <v>90.3</v>
      </c>
      <c r="D55" s="73">
        <f>B55/C55</f>
        <v>3.7652270210409746</v>
      </c>
      <c r="E55" s="54">
        <f>SUM(E44:E54)</f>
        <v>20</v>
      </c>
      <c r="F55" s="20">
        <f t="shared" si="26"/>
        <v>17</v>
      </c>
      <c r="G55" s="15"/>
      <c r="N55" s="15"/>
      <c r="O55" s="88"/>
      <c r="P55" s="89"/>
      <c r="Q55" s="37"/>
      <c r="R55" s="15"/>
    </row>
    <row r="56" spans="1:18">
      <c r="A56" s="15"/>
      <c r="B56" s="15"/>
      <c r="C56" s="15"/>
      <c r="D56" s="15"/>
      <c r="E56" s="15"/>
      <c r="F56" s="15"/>
      <c r="G56" s="15"/>
      <c r="N56" s="15"/>
      <c r="O56" s="81"/>
      <c r="P56" s="37"/>
      <c r="Q56" s="37"/>
      <c r="R56" s="15"/>
    </row>
    <row r="57" spans="1:18">
      <c r="A57" s="15"/>
      <c r="B57" s="15"/>
      <c r="C57" s="15"/>
      <c r="D57" s="15"/>
      <c r="E57" s="15"/>
      <c r="F57" s="15"/>
      <c r="G57" s="15"/>
      <c r="H57" s="15"/>
      <c r="I57" s="38" t="s">
        <v>0</v>
      </c>
      <c r="J57" s="38" t="s">
        <v>1</v>
      </c>
      <c r="K57" s="57" t="s">
        <v>2</v>
      </c>
      <c r="L57" s="38" t="s">
        <v>3</v>
      </c>
      <c r="M57" s="39" t="s">
        <v>4</v>
      </c>
      <c r="N57" s="15"/>
      <c r="O57" s="37"/>
      <c r="P57" s="37"/>
      <c r="Q57" s="37"/>
      <c r="R57" s="15"/>
    </row>
    <row r="58" spans="1:18">
      <c r="G58" s="15"/>
      <c r="H58" s="1" t="s">
        <v>7</v>
      </c>
      <c r="I58" s="45"/>
      <c r="J58" s="45"/>
      <c r="K58" s="58"/>
      <c r="L58" s="45"/>
      <c r="M58" s="58"/>
      <c r="N58" s="15"/>
      <c r="O58" s="81"/>
      <c r="P58" s="85"/>
      <c r="Q58" s="85"/>
    </row>
    <row r="59" spans="1:18">
      <c r="G59" s="15"/>
      <c r="H59" s="1" t="s">
        <v>13</v>
      </c>
      <c r="I59" s="2"/>
      <c r="J59" s="2"/>
      <c r="K59" s="5"/>
      <c r="L59" s="43"/>
      <c r="M59" s="6"/>
      <c r="N59" s="15"/>
    </row>
    <row r="60" spans="1:18">
      <c r="G60" s="15"/>
      <c r="H60" s="1" t="s">
        <v>16</v>
      </c>
      <c r="I60" s="2"/>
      <c r="J60" s="2"/>
      <c r="K60" s="25"/>
      <c r="L60" s="43"/>
      <c r="M60" s="6"/>
      <c r="N60" s="15"/>
    </row>
    <row r="61" spans="1:18">
      <c r="G61" s="15"/>
      <c r="H61" s="1" t="s">
        <v>5</v>
      </c>
      <c r="I61" s="45"/>
      <c r="J61" s="46"/>
      <c r="K61" s="58"/>
      <c r="L61" s="47"/>
      <c r="M61" s="58"/>
      <c r="N61" s="15"/>
    </row>
    <row r="62" spans="1:18">
      <c r="G62" s="15"/>
      <c r="H62" s="1" t="s">
        <v>12</v>
      </c>
      <c r="I62" s="45"/>
      <c r="J62" s="45"/>
      <c r="K62" s="5"/>
      <c r="L62" s="47"/>
      <c r="M62" s="6"/>
      <c r="N62" s="15"/>
    </row>
    <row r="63" spans="1:18">
      <c r="G63" s="15"/>
      <c r="H63" s="1" t="s">
        <v>9</v>
      </c>
      <c r="I63" s="2"/>
      <c r="J63" s="2"/>
      <c r="K63" s="25"/>
      <c r="L63" s="43"/>
      <c r="M63" s="6"/>
      <c r="N63" s="15"/>
    </row>
    <row r="64" spans="1:18">
      <c r="G64" s="15"/>
      <c r="H64" s="1" t="s">
        <v>17</v>
      </c>
      <c r="I64" s="2"/>
      <c r="J64" s="2"/>
      <c r="K64" s="5"/>
      <c r="L64" s="43"/>
      <c r="M64" s="6"/>
      <c r="N64" s="15"/>
    </row>
    <row r="65" spans="7:18">
      <c r="G65" s="15"/>
      <c r="H65" s="1" t="s">
        <v>11</v>
      </c>
      <c r="I65" s="2"/>
      <c r="J65" s="2"/>
      <c r="K65" s="25"/>
      <c r="L65" s="43"/>
      <c r="M65" s="6"/>
      <c r="N65" s="15"/>
    </row>
    <row r="66" spans="7:18">
      <c r="G66" s="15"/>
      <c r="H66" s="1" t="s">
        <v>10</v>
      </c>
      <c r="I66" s="2"/>
      <c r="J66" s="2"/>
      <c r="K66" s="25"/>
      <c r="L66" s="43"/>
      <c r="M66" s="6"/>
      <c r="N66" s="15"/>
    </row>
    <row r="67" spans="7:18">
      <c r="G67" s="15"/>
      <c r="H67" s="1" t="s">
        <v>6</v>
      </c>
      <c r="I67" s="2"/>
      <c r="J67" s="2"/>
      <c r="K67" s="5"/>
      <c r="L67" s="43"/>
      <c r="M67" s="6"/>
      <c r="N67" s="15"/>
    </row>
    <row r="68" spans="7:18">
      <c r="G68" s="15"/>
      <c r="H68" s="59" t="s">
        <v>14</v>
      </c>
      <c r="I68" s="53">
        <f>SUM(I58:I67)</f>
        <v>0</v>
      </c>
      <c r="J68" s="60">
        <v>2832</v>
      </c>
      <c r="K68" s="61">
        <f>I68/J68</f>
        <v>0</v>
      </c>
      <c r="L68" s="60">
        <f>SUM(L58:L67)</f>
        <v>0</v>
      </c>
      <c r="M68" s="61" t="e">
        <f>I68/L68</f>
        <v>#DIV/0!</v>
      </c>
      <c r="N68" s="15"/>
    </row>
    <row r="69" spans="7:18">
      <c r="G69" s="15"/>
      <c r="N69" s="15"/>
      <c r="O69" s="15"/>
      <c r="P69" s="15"/>
      <c r="Q69" s="15"/>
      <c r="R69" s="15"/>
    </row>
    <row r="71" spans="7:18">
      <c r="H71" s="15"/>
      <c r="I71" s="62" t="s">
        <v>0</v>
      </c>
      <c r="J71" s="63" t="s">
        <v>18</v>
      </c>
      <c r="K71" s="63" t="s">
        <v>19</v>
      </c>
      <c r="L71" s="62" t="s">
        <v>3</v>
      </c>
      <c r="M71" s="64" t="s">
        <v>4</v>
      </c>
    </row>
    <row r="72" spans="7:18">
      <c r="H72" s="1" t="s">
        <v>16</v>
      </c>
      <c r="I72" s="2"/>
      <c r="J72" s="65"/>
      <c r="K72" s="65"/>
      <c r="L72" s="43"/>
      <c r="M72" s="6"/>
    </row>
    <row r="73" spans="7:18">
      <c r="H73" s="1" t="s">
        <v>13</v>
      </c>
      <c r="I73" s="2"/>
      <c r="J73" s="65"/>
      <c r="K73" s="66"/>
      <c r="L73" s="43"/>
      <c r="M73" s="6"/>
    </row>
    <row r="74" spans="7:18">
      <c r="H74" s="1" t="s">
        <v>12</v>
      </c>
      <c r="I74" s="49"/>
      <c r="J74" s="67"/>
      <c r="K74" s="66"/>
      <c r="L74" s="50"/>
      <c r="M74" s="6"/>
    </row>
    <row r="75" spans="7:18">
      <c r="H75" s="1" t="s">
        <v>9</v>
      </c>
      <c r="I75" s="2"/>
      <c r="J75" s="65"/>
      <c r="K75" s="65"/>
      <c r="L75" s="43"/>
      <c r="M75" s="6"/>
    </row>
    <row r="76" spans="7:18">
      <c r="H76" s="1" t="s">
        <v>5</v>
      </c>
      <c r="I76" s="45"/>
      <c r="J76" s="68"/>
      <c r="K76" s="68"/>
      <c r="L76" s="47"/>
      <c r="M76" s="6"/>
    </row>
    <row r="77" spans="7:18">
      <c r="H77" s="1" t="s">
        <v>7</v>
      </c>
      <c r="I77" s="2"/>
      <c r="J77" s="65"/>
      <c r="K77" s="65"/>
      <c r="L77" s="43"/>
      <c r="M77" s="6"/>
    </row>
    <row r="78" spans="7:18">
      <c r="H78" s="1" t="s">
        <v>11</v>
      </c>
      <c r="I78" s="2"/>
      <c r="J78" s="65"/>
      <c r="K78" s="65"/>
      <c r="L78" s="43"/>
      <c r="M78" s="6"/>
    </row>
    <row r="79" spans="7:18">
      <c r="H79" s="1" t="s">
        <v>17</v>
      </c>
      <c r="I79" s="2"/>
      <c r="J79" s="65"/>
      <c r="K79" s="66"/>
      <c r="L79" s="43"/>
      <c r="M79" s="6"/>
    </row>
    <row r="80" spans="7:18">
      <c r="H80" s="1" t="s">
        <v>10</v>
      </c>
      <c r="I80" s="2"/>
      <c r="J80" s="65"/>
      <c r="K80" s="65"/>
      <c r="L80" s="43"/>
      <c r="M80" s="6"/>
    </row>
    <row r="81" spans="8:13">
      <c r="H81" s="1" t="s">
        <v>6</v>
      </c>
      <c r="I81" s="2"/>
      <c r="J81" s="65"/>
      <c r="K81" s="66"/>
      <c r="L81" s="43"/>
      <c r="M81" s="6"/>
    </row>
    <row r="82" spans="8:13">
      <c r="H82" s="59" t="s">
        <v>14</v>
      </c>
      <c r="I82" s="53">
        <f>SUM(I72:I81)</f>
        <v>0</v>
      </c>
      <c r="J82" s="60"/>
      <c r="K82" s="69"/>
      <c r="L82" s="60">
        <f>SUM(L72:L81)</f>
        <v>0</v>
      </c>
      <c r="M82" s="61" t="e">
        <f>I82/L82</f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>
      <selection activeCell="N21" sqref="N21"/>
    </sheetView>
  </sheetViews>
  <sheetFormatPr defaultRowHeight="12.75"/>
  <cols>
    <col min="1" max="1" width="7.83203125" customWidth="1"/>
    <col min="7" max="7" width="7.1640625" customWidth="1"/>
    <col min="13" max="13" width="7.83203125" customWidth="1"/>
  </cols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</row>
    <row r="2" spans="1:18" ht="14.25">
      <c r="A2" s="3" t="s">
        <v>5</v>
      </c>
      <c r="B2" s="4">
        <v>273</v>
      </c>
      <c r="C2" s="4">
        <v>50</v>
      </c>
      <c r="D2" s="5">
        <f t="shared" ref="D2:D9" si="0">B2/C2</f>
        <v>5.46</v>
      </c>
      <c r="E2" s="4">
        <v>6</v>
      </c>
      <c r="F2" s="6">
        <f t="shared" ref="F2:F12" si="1">B2/E2</f>
        <v>45.5</v>
      </c>
      <c r="G2" s="7" t="s">
        <v>6</v>
      </c>
      <c r="H2" s="4">
        <v>100</v>
      </c>
      <c r="I2" s="4">
        <v>43.2</v>
      </c>
      <c r="J2" s="5">
        <f t="shared" ref="J2:J10" si="2">H2/I2</f>
        <v>2.3148148148148149</v>
      </c>
      <c r="K2" s="4">
        <v>10</v>
      </c>
      <c r="L2" s="6">
        <f t="shared" ref="L2:L10" si="3">H2/K2</f>
        <v>10</v>
      </c>
      <c r="M2" s="3" t="s">
        <v>7</v>
      </c>
      <c r="N2" s="4">
        <v>137</v>
      </c>
      <c r="O2" s="8">
        <v>32.5</v>
      </c>
      <c r="P2" s="5">
        <f t="shared" ref="P2:P11" si="4">N2/O2</f>
        <v>4.2153846153846155</v>
      </c>
      <c r="Q2" s="2">
        <v>5</v>
      </c>
      <c r="R2" s="6">
        <f t="shared" ref="R2:R12" si="5">N2/Q2</f>
        <v>27.4</v>
      </c>
    </row>
    <row r="3" spans="1:18" ht="15">
      <c r="A3" s="9"/>
      <c r="B3" s="10">
        <v>140</v>
      </c>
      <c r="C3" s="10">
        <v>29.5</v>
      </c>
      <c r="D3" s="5">
        <f t="shared" si="0"/>
        <v>4.7457627118644066</v>
      </c>
      <c r="E3" s="10">
        <v>3</v>
      </c>
      <c r="F3" s="6">
        <f t="shared" si="1"/>
        <v>46.666666666666664</v>
      </c>
      <c r="G3" s="11"/>
      <c r="H3" s="10">
        <v>152</v>
      </c>
      <c r="I3" s="10">
        <v>42.1</v>
      </c>
      <c r="J3" s="5">
        <f t="shared" si="2"/>
        <v>3.6104513064133017</v>
      </c>
      <c r="K3" s="2">
        <v>5</v>
      </c>
      <c r="L3" s="6">
        <f t="shared" si="3"/>
        <v>30.4</v>
      </c>
      <c r="M3" s="11"/>
      <c r="N3" s="10">
        <v>136</v>
      </c>
      <c r="O3" s="12">
        <v>37.200000000000003</v>
      </c>
      <c r="P3" s="5">
        <f t="shared" si="4"/>
        <v>3.6559139784946235</v>
      </c>
      <c r="Q3" s="2">
        <v>7</v>
      </c>
      <c r="R3" s="6">
        <f t="shared" si="5"/>
        <v>19.428571428571427</v>
      </c>
    </row>
    <row r="4" spans="1:18" ht="15">
      <c r="A4" s="9"/>
      <c r="B4" s="10"/>
      <c r="C4" s="10"/>
      <c r="D4" s="5" t="e">
        <f t="shared" si="0"/>
        <v>#DIV/0!</v>
      </c>
      <c r="E4" s="10"/>
      <c r="F4" s="6" t="e">
        <f t="shared" si="1"/>
        <v>#DIV/0!</v>
      </c>
      <c r="G4" s="11"/>
      <c r="H4" s="10"/>
      <c r="I4" s="10"/>
      <c r="J4" s="5" t="e">
        <f t="shared" si="2"/>
        <v>#DIV/0!</v>
      </c>
      <c r="K4" s="2"/>
      <c r="L4" s="6" t="e">
        <f t="shared" si="3"/>
        <v>#DIV/0!</v>
      </c>
      <c r="M4" s="11"/>
      <c r="N4" s="10"/>
      <c r="O4" s="12"/>
      <c r="P4" s="5" t="e">
        <f t="shared" si="4"/>
        <v>#DIV/0!</v>
      </c>
      <c r="Q4" s="2"/>
      <c r="R4" s="6" t="e">
        <f t="shared" si="5"/>
        <v>#DIV/0!</v>
      </c>
    </row>
    <row r="5" spans="1:18" ht="15">
      <c r="A5" s="9"/>
      <c r="B5" s="10"/>
      <c r="C5" s="10"/>
      <c r="D5" s="5" t="e">
        <f t="shared" si="0"/>
        <v>#DIV/0!</v>
      </c>
      <c r="E5" s="11"/>
      <c r="F5" s="6" t="e">
        <f t="shared" si="1"/>
        <v>#DIV/0!</v>
      </c>
      <c r="G5" s="10"/>
      <c r="H5" s="70"/>
      <c r="I5" s="10"/>
      <c r="J5" s="5"/>
      <c r="K5" s="26"/>
      <c r="L5" s="5"/>
      <c r="M5" s="12"/>
      <c r="N5" s="70"/>
      <c r="O5" s="10"/>
      <c r="P5" s="5"/>
      <c r="Q5" s="10"/>
      <c r="R5" s="5"/>
    </row>
    <row r="6" spans="1:18" ht="15">
      <c r="A6" s="9"/>
      <c r="B6" s="10"/>
      <c r="C6" s="10"/>
      <c r="D6" s="5" t="e">
        <f t="shared" si="0"/>
        <v>#DIV/0!</v>
      </c>
      <c r="E6" s="10"/>
      <c r="F6" s="6" t="e">
        <f t="shared" si="1"/>
        <v>#DIV/0!</v>
      </c>
      <c r="G6" s="11"/>
      <c r="H6" s="10"/>
      <c r="I6" s="10"/>
      <c r="J6" s="5" t="e">
        <f t="shared" si="2"/>
        <v>#DIV/0!</v>
      </c>
      <c r="K6" s="2"/>
      <c r="L6" s="6" t="e">
        <f t="shared" si="3"/>
        <v>#DIV/0!</v>
      </c>
      <c r="M6" s="11"/>
      <c r="N6" s="10"/>
      <c r="O6" s="12"/>
      <c r="P6" s="5" t="e">
        <f t="shared" si="4"/>
        <v>#DIV/0!</v>
      </c>
      <c r="Q6" s="2"/>
      <c r="R6" s="6" t="e">
        <f t="shared" si="5"/>
        <v>#DIV/0!</v>
      </c>
    </row>
    <row r="7" spans="1:18" ht="15">
      <c r="A7" s="9"/>
      <c r="B7" s="10"/>
      <c r="C7" s="10"/>
      <c r="D7" s="5" t="e">
        <f t="shared" si="0"/>
        <v>#DIV/0!</v>
      </c>
      <c r="E7" s="10"/>
      <c r="F7" s="6" t="e">
        <f t="shared" si="1"/>
        <v>#DIV/0!</v>
      </c>
      <c r="G7" s="11"/>
      <c r="H7" s="10"/>
      <c r="I7" s="10"/>
      <c r="J7" s="5" t="e">
        <f t="shared" si="2"/>
        <v>#DIV/0!</v>
      </c>
      <c r="K7" s="2"/>
      <c r="L7" s="6" t="e">
        <f t="shared" si="3"/>
        <v>#DIV/0!</v>
      </c>
      <c r="M7" s="11"/>
      <c r="N7" s="10"/>
      <c r="O7" s="12"/>
      <c r="P7" s="5" t="e">
        <f t="shared" si="4"/>
        <v>#DIV/0!</v>
      </c>
      <c r="Q7" s="2"/>
      <c r="R7" s="6" t="e">
        <f t="shared" si="5"/>
        <v>#DIV/0!</v>
      </c>
    </row>
    <row r="8" spans="1:18" ht="15">
      <c r="A8" s="9"/>
      <c r="B8" s="10"/>
      <c r="C8" s="10"/>
      <c r="D8" s="5" t="e">
        <f t="shared" si="0"/>
        <v>#DIV/0!</v>
      </c>
      <c r="E8" s="10"/>
      <c r="F8" s="6" t="e">
        <f t="shared" si="1"/>
        <v>#DIV/0!</v>
      </c>
      <c r="G8" s="11"/>
      <c r="H8" s="10"/>
      <c r="I8" s="10"/>
      <c r="J8" s="5" t="e">
        <f t="shared" si="2"/>
        <v>#DIV/0!</v>
      </c>
      <c r="K8" s="2"/>
      <c r="L8" s="6" t="e">
        <f t="shared" si="3"/>
        <v>#DIV/0!</v>
      </c>
      <c r="M8" s="11"/>
      <c r="N8" s="10"/>
      <c r="O8" s="12"/>
      <c r="P8" s="5" t="e">
        <f t="shared" si="4"/>
        <v>#DIV/0!</v>
      </c>
      <c r="Q8" s="2"/>
      <c r="R8" s="6" t="e">
        <f t="shared" si="5"/>
        <v>#DIV/0!</v>
      </c>
    </row>
    <row r="9" spans="1:18" ht="15">
      <c r="A9" s="9"/>
      <c r="B9" s="13"/>
      <c r="C9" s="14"/>
      <c r="D9" s="5" t="e">
        <f t="shared" si="0"/>
        <v>#DIV/0!</v>
      </c>
      <c r="E9" s="10"/>
      <c r="F9" s="6" t="e">
        <f t="shared" si="1"/>
        <v>#DIV/0!</v>
      </c>
      <c r="G9" s="11"/>
      <c r="H9" s="14"/>
      <c r="I9" s="14"/>
      <c r="J9" s="5" t="e">
        <f t="shared" si="2"/>
        <v>#DIV/0!</v>
      </c>
      <c r="K9" s="2"/>
      <c r="L9" s="6" t="e">
        <f t="shared" si="3"/>
        <v>#DIV/0!</v>
      </c>
      <c r="M9" s="11"/>
      <c r="N9" s="10"/>
      <c r="O9" s="12"/>
      <c r="P9" s="5" t="e">
        <f t="shared" si="4"/>
        <v>#DIV/0!</v>
      </c>
      <c r="Q9" s="2"/>
      <c r="R9" s="6" t="e">
        <f t="shared" si="5"/>
        <v>#DIV/0!</v>
      </c>
    </row>
    <row r="10" spans="1:18" ht="15">
      <c r="A10" s="9"/>
      <c r="B10" s="10"/>
      <c r="C10" s="10"/>
      <c r="D10" s="5"/>
      <c r="E10" s="10"/>
      <c r="F10" s="6"/>
      <c r="G10" s="11"/>
      <c r="H10" s="10"/>
      <c r="I10" s="10"/>
      <c r="J10" s="5" t="e">
        <f t="shared" si="2"/>
        <v>#DIV/0!</v>
      </c>
      <c r="K10" s="2"/>
      <c r="L10" s="6" t="e">
        <f t="shared" si="3"/>
        <v>#DIV/0!</v>
      </c>
      <c r="M10" s="11"/>
      <c r="N10" s="10"/>
      <c r="O10" s="12"/>
      <c r="P10" s="5" t="e">
        <f t="shared" si="4"/>
        <v>#DIV/0!</v>
      </c>
      <c r="Q10" s="2"/>
      <c r="R10" s="6" t="e">
        <f t="shared" si="5"/>
        <v>#DIV/0!</v>
      </c>
    </row>
    <row r="11" spans="1:18" ht="15">
      <c r="A11" s="9"/>
      <c r="B11" s="10"/>
      <c r="C11" s="10"/>
      <c r="D11" s="5"/>
      <c r="E11" s="10"/>
      <c r="F11" s="6"/>
      <c r="G11" s="11"/>
      <c r="H11" s="15"/>
      <c r="I11" s="15"/>
      <c r="J11" s="5"/>
      <c r="K11" s="2"/>
      <c r="L11" s="6"/>
      <c r="M11" s="11"/>
      <c r="N11" s="13"/>
      <c r="O11" s="16"/>
      <c r="P11" s="5" t="e">
        <f t="shared" si="4"/>
        <v>#DIV/0!</v>
      </c>
      <c r="Q11" s="2"/>
      <c r="R11" s="6" t="e">
        <f t="shared" si="5"/>
        <v>#DIV/0!</v>
      </c>
    </row>
    <row r="12" spans="1:18" ht="15">
      <c r="A12" s="17"/>
      <c r="B12" s="18">
        <f>SUM(B2:B11)</f>
        <v>413</v>
      </c>
      <c r="C12" s="19">
        <f>SUM(C2:C11)</f>
        <v>79.5</v>
      </c>
      <c r="D12" s="20">
        <f>B12/C12</f>
        <v>5.1949685534591197</v>
      </c>
      <c r="E12" s="21">
        <f>SUM(E2:E11)</f>
        <v>9</v>
      </c>
      <c r="F12" s="20">
        <f t="shared" si="1"/>
        <v>45.888888888888886</v>
      </c>
      <c r="G12" s="22"/>
      <c r="H12" s="18">
        <f>SUM(H2:H11)</f>
        <v>252</v>
      </c>
      <c r="I12" s="18">
        <f>SUM(I2:I11)</f>
        <v>85.300000000000011</v>
      </c>
      <c r="J12" s="20">
        <f>H12/I12</f>
        <v>2.9542790152403278</v>
      </c>
      <c r="K12" s="21">
        <f>SUM(K2:K11)</f>
        <v>15</v>
      </c>
      <c r="L12" s="20">
        <f t="shared" ref="L12" si="6">H12/K12</f>
        <v>16.8</v>
      </c>
      <c r="M12" s="22"/>
      <c r="N12" s="18">
        <f>SUM(N2:N11)</f>
        <v>273</v>
      </c>
      <c r="O12" s="18">
        <v>70.099999999999994</v>
      </c>
      <c r="P12" s="20">
        <f>N12/O12</f>
        <v>3.8944365192582029</v>
      </c>
      <c r="Q12" s="18">
        <f>SUM(Q2:Q11)</f>
        <v>12</v>
      </c>
      <c r="R12" s="20">
        <f t="shared" si="5"/>
        <v>22.75</v>
      </c>
    </row>
    <row r="13" spans="1:18" ht="15">
      <c r="A13" s="23"/>
      <c r="B13" s="15"/>
      <c r="C13" s="15"/>
      <c r="D13" s="15"/>
      <c r="E13" s="15"/>
      <c r="F13" s="24"/>
      <c r="G13" s="23"/>
      <c r="H13" s="15"/>
      <c r="I13" s="15"/>
      <c r="J13" s="15"/>
      <c r="K13" s="15"/>
      <c r="L13" s="24"/>
      <c r="M13" s="23"/>
      <c r="N13" s="15"/>
      <c r="O13" s="15"/>
      <c r="P13" s="15"/>
      <c r="Q13" s="15"/>
      <c r="R13" s="24"/>
    </row>
    <row r="14" spans="1:18" ht="15">
      <c r="A14" s="23"/>
      <c r="B14" s="2" t="s">
        <v>0</v>
      </c>
      <c r="C14" s="2" t="s">
        <v>1</v>
      </c>
      <c r="D14" s="2" t="s">
        <v>2</v>
      </c>
      <c r="E14" s="2" t="s">
        <v>3</v>
      </c>
      <c r="F14" s="25" t="s">
        <v>4</v>
      </c>
      <c r="G14" s="9"/>
      <c r="H14" s="2" t="s">
        <v>0</v>
      </c>
      <c r="I14" s="2" t="s">
        <v>1</v>
      </c>
      <c r="J14" s="2" t="s">
        <v>2</v>
      </c>
      <c r="K14" s="2" t="s">
        <v>3</v>
      </c>
      <c r="L14" s="25" t="s">
        <v>4</v>
      </c>
      <c r="M14" s="9"/>
      <c r="N14" s="2" t="s">
        <v>0</v>
      </c>
      <c r="O14" s="2" t="s">
        <v>1</v>
      </c>
      <c r="P14" s="2" t="s">
        <v>2</v>
      </c>
      <c r="Q14" s="2" t="s">
        <v>3</v>
      </c>
      <c r="R14" s="25" t="s">
        <v>4</v>
      </c>
    </row>
    <row r="15" spans="1:18" ht="14.25">
      <c r="A15" s="3" t="s">
        <v>8</v>
      </c>
      <c r="B15" s="4">
        <v>196</v>
      </c>
      <c r="C15" s="4">
        <v>45.4</v>
      </c>
      <c r="D15" s="5">
        <f t="shared" ref="D15:D23" si="7">B15/C15</f>
        <v>4.3171806167400879</v>
      </c>
      <c r="E15" s="4">
        <v>10</v>
      </c>
      <c r="F15" s="5">
        <f t="shared" ref="F15:F23" si="8">B15/E15</f>
        <v>19.600000000000001</v>
      </c>
      <c r="G15" s="7" t="s">
        <v>9</v>
      </c>
      <c r="H15" s="4">
        <v>185</v>
      </c>
      <c r="I15" s="4">
        <v>50</v>
      </c>
      <c r="J15" s="5">
        <f t="shared" ref="J15:J22" si="9">H15/I15</f>
        <v>3.7</v>
      </c>
      <c r="K15" s="4">
        <v>8</v>
      </c>
      <c r="L15" s="6">
        <f t="shared" ref="L15:L26" si="10">H15/K15</f>
        <v>23.125</v>
      </c>
      <c r="M15" s="7" t="s">
        <v>10</v>
      </c>
      <c r="N15" s="4">
        <v>218</v>
      </c>
      <c r="O15" s="79">
        <v>50</v>
      </c>
      <c r="P15" s="5">
        <f t="shared" ref="P15:P22" si="11">N15/O15</f>
        <v>4.3600000000000003</v>
      </c>
      <c r="Q15" s="2">
        <v>6</v>
      </c>
      <c r="R15" s="6">
        <f t="shared" ref="R15:R22" si="12">N15/Q15</f>
        <v>36.333333333333336</v>
      </c>
    </row>
    <row r="16" spans="1:18" ht="15">
      <c r="A16" s="9"/>
      <c r="B16" s="10">
        <v>262</v>
      </c>
      <c r="C16" s="10">
        <v>50</v>
      </c>
      <c r="D16" s="5">
        <f t="shared" si="7"/>
        <v>5.24</v>
      </c>
      <c r="E16" s="10">
        <v>8</v>
      </c>
      <c r="F16" s="5">
        <f t="shared" si="8"/>
        <v>32.75</v>
      </c>
      <c r="G16" s="26"/>
      <c r="H16" s="10">
        <v>130</v>
      </c>
      <c r="I16" s="10">
        <v>45</v>
      </c>
      <c r="J16" s="5">
        <f t="shared" si="9"/>
        <v>2.8888888888888888</v>
      </c>
      <c r="K16" s="10">
        <v>10</v>
      </c>
      <c r="L16" s="6">
        <f t="shared" si="10"/>
        <v>13</v>
      </c>
      <c r="M16" s="26"/>
      <c r="N16" s="10">
        <v>201</v>
      </c>
      <c r="O16" s="12">
        <v>50</v>
      </c>
      <c r="P16" s="5">
        <f t="shared" si="11"/>
        <v>4.0199999999999996</v>
      </c>
      <c r="Q16" s="2">
        <v>7</v>
      </c>
      <c r="R16" s="6">
        <f t="shared" si="12"/>
        <v>28.714285714285715</v>
      </c>
    </row>
    <row r="17" spans="1:19" ht="15">
      <c r="A17" s="9"/>
      <c r="B17" s="10"/>
      <c r="C17" s="10"/>
      <c r="D17" s="5" t="e">
        <f t="shared" si="7"/>
        <v>#DIV/0!</v>
      </c>
      <c r="E17" s="10"/>
      <c r="F17" s="5" t="e">
        <f t="shared" si="8"/>
        <v>#DIV/0!</v>
      </c>
      <c r="G17" s="26"/>
      <c r="H17" s="10"/>
      <c r="I17" s="10"/>
      <c r="J17" s="5" t="e">
        <f t="shared" si="9"/>
        <v>#DIV/0!</v>
      </c>
      <c r="K17" s="10"/>
      <c r="L17" s="6" t="e">
        <f t="shared" si="10"/>
        <v>#DIV/0!</v>
      </c>
      <c r="M17" s="26"/>
      <c r="N17" s="10"/>
      <c r="O17" s="12"/>
      <c r="P17" s="5" t="e">
        <f t="shared" si="11"/>
        <v>#DIV/0!</v>
      </c>
      <c r="Q17" s="2"/>
      <c r="R17" s="6" t="e">
        <f t="shared" si="12"/>
        <v>#DIV/0!</v>
      </c>
    </row>
    <row r="18" spans="1:19" ht="15">
      <c r="A18" s="9"/>
      <c r="B18" s="10"/>
      <c r="C18" s="10"/>
      <c r="D18" s="5" t="e">
        <f t="shared" si="7"/>
        <v>#DIV/0!</v>
      </c>
      <c r="E18" s="10"/>
      <c r="F18" s="5" t="e">
        <f t="shared" si="8"/>
        <v>#DIV/0!</v>
      </c>
      <c r="G18" s="26"/>
      <c r="H18" s="10"/>
      <c r="I18" s="10"/>
      <c r="J18" s="5"/>
      <c r="K18" s="10"/>
      <c r="L18" s="5"/>
      <c r="M18" s="26"/>
      <c r="N18" s="10"/>
      <c r="O18" s="12"/>
      <c r="P18" s="5"/>
      <c r="Q18" s="10"/>
      <c r="R18" s="5"/>
      <c r="S18" s="71"/>
    </row>
    <row r="19" spans="1:19" ht="15">
      <c r="A19" s="9"/>
      <c r="B19" s="10"/>
      <c r="C19" s="10"/>
      <c r="D19" s="5" t="e">
        <f t="shared" si="7"/>
        <v>#DIV/0!</v>
      </c>
      <c r="E19" s="10"/>
      <c r="F19" s="5" t="e">
        <f t="shared" si="8"/>
        <v>#DIV/0!</v>
      </c>
      <c r="G19" s="26"/>
      <c r="H19" s="10"/>
      <c r="I19" s="10"/>
      <c r="J19" s="5" t="e">
        <f t="shared" si="9"/>
        <v>#DIV/0!</v>
      </c>
      <c r="K19" s="10"/>
      <c r="L19" s="6" t="e">
        <f t="shared" si="10"/>
        <v>#DIV/0!</v>
      </c>
      <c r="M19" s="26"/>
      <c r="N19" s="10"/>
      <c r="O19" s="12"/>
      <c r="P19" s="5">
        <v>10</v>
      </c>
      <c r="Q19" s="2"/>
      <c r="R19" s="6" t="e">
        <f t="shared" si="12"/>
        <v>#DIV/0!</v>
      </c>
    </row>
    <row r="20" spans="1:19" ht="15">
      <c r="A20" s="9"/>
      <c r="B20" s="10"/>
      <c r="C20" s="10"/>
      <c r="D20" s="5" t="e">
        <f t="shared" si="7"/>
        <v>#DIV/0!</v>
      </c>
      <c r="E20" s="10"/>
      <c r="F20" s="5" t="e">
        <f t="shared" si="8"/>
        <v>#DIV/0!</v>
      </c>
      <c r="G20" s="26"/>
      <c r="H20" s="10"/>
      <c r="I20" s="10"/>
      <c r="J20" s="5" t="e">
        <f t="shared" si="9"/>
        <v>#DIV/0!</v>
      </c>
      <c r="K20" s="10"/>
      <c r="L20" s="6" t="e">
        <f t="shared" si="10"/>
        <v>#DIV/0!</v>
      </c>
      <c r="M20" s="26"/>
      <c r="N20" s="10"/>
      <c r="O20" s="12"/>
      <c r="P20" s="5" t="e">
        <f t="shared" si="11"/>
        <v>#DIV/0!</v>
      </c>
      <c r="Q20" s="2"/>
      <c r="R20" s="6" t="e">
        <f t="shared" si="12"/>
        <v>#DIV/0!</v>
      </c>
    </row>
    <row r="21" spans="1:19" ht="15">
      <c r="A21" s="9"/>
      <c r="B21" s="10"/>
      <c r="C21" s="10"/>
      <c r="D21" s="5" t="e">
        <f t="shared" si="7"/>
        <v>#DIV/0!</v>
      </c>
      <c r="E21" s="10"/>
      <c r="F21" s="5" t="e">
        <f t="shared" si="8"/>
        <v>#DIV/0!</v>
      </c>
      <c r="G21" s="26"/>
      <c r="H21" s="10"/>
      <c r="I21" s="10"/>
      <c r="J21" s="5" t="e">
        <f t="shared" si="9"/>
        <v>#DIV/0!</v>
      </c>
      <c r="K21" s="10"/>
      <c r="L21" s="6" t="e">
        <f t="shared" si="10"/>
        <v>#DIV/0!</v>
      </c>
      <c r="M21" s="26"/>
      <c r="N21" s="10"/>
      <c r="O21" s="12"/>
      <c r="P21" s="5" t="e">
        <f t="shared" si="11"/>
        <v>#DIV/0!</v>
      </c>
      <c r="Q21" s="2"/>
      <c r="R21" s="6" t="e">
        <f t="shared" si="12"/>
        <v>#DIV/0!</v>
      </c>
    </row>
    <row r="22" spans="1:19" ht="15">
      <c r="A22" s="9"/>
      <c r="B22" s="10"/>
      <c r="C22" s="10"/>
      <c r="D22" s="5" t="e">
        <f t="shared" si="7"/>
        <v>#DIV/0!</v>
      </c>
      <c r="E22" s="10"/>
      <c r="F22" s="5" t="e">
        <f t="shared" si="8"/>
        <v>#DIV/0!</v>
      </c>
      <c r="G22" s="26"/>
      <c r="H22" s="10"/>
      <c r="I22" s="10"/>
      <c r="J22" s="5" t="e">
        <f t="shared" si="9"/>
        <v>#DIV/0!</v>
      </c>
      <c r="K22" s="10"/>
      <c r="L22" s="6" t="e">
        <f t="shared" si="10"/>
        <v>#DIV/0!</v>
      </c>
      <c r="M22" s="26"/>
      <c r="N22" s="10"/>
      <c r="O22" s="12"/>
      <c r="P22" s="5" t="e">
        <f t="shared" si="11"/>
        <v>#DIV/0!</v>
      </c>
      <c r="Q22" s="2"/>
      <c r="R22" s="6" t="e">
        <f t="shared" si="12"/>
        <v>#DIV/0!</v>
      </c>
    </row>
    <row r="23" spans="1:19" ht="15">
      <c r="A23" s="9"/>
      <c r="B23" s="10"/>
      <c r="C23" s="10"/>
      <c r="D23" s="5" t="e">
        <f t="shared" si="7"/>
        <v>#DIV/0!</v>
      </c>
      <c r="E23" s="10"/>
      <c r="F23" s="5" t="e">
        <f t="shared" si="8"/>
        <v>#DIV/0!</v>
      </c>
      <c r="G23" s="26"/>
      <c r="H23" s="10"/>
      <c r="I23" s="10"/>
      <c r="J23" s="5"/>
      <c r="K23" s="10"/>
      <c r="L23" s="6"/>
      <c r="M23" s="26"/>
      <c r="N23" s="10"/>
      <c r="O23" s="10"/>
      <c r="P23" s="5"/>
      <c r="Q23" s="2"/>
      <c r="R23" s="6"/>
    </row>
    <row r="24" spans="1:19">
      <c r="A24" s="1"/>
      <c r="B24" s="10"/>
      <c r="C24" s="10"/>
      <c r="D24" s="5"/>
      <c r="E24" s="10"/>
      <c r="F24" s="5"/>
      <c r="G24" s="27"/>
      <c r="H24" s="27"/>
      <c r="I24" s="27"/>
      <c r="J24" s="5"/>
      <c r="K24" s="27"/>
      <c r="L24" s="6"/>
      <c r="M24" s="27"/>
      <c r="N24" s="27"/>
      <c r="O24" s="1"/>
      <c r="P24" s="5"/>
      <c r="Q24" s="2"/>
      <c r="R24" s="6"/>
    </row>
    <row r="25" spans="1:19">
      <c r="A25" s="1"/>
      <c r="B25" s="2"/>
      <c r="C25" s="10"/>
      <c r="D25" s="5"/>
      <c r="E25" s="2"/>
      <c r="F25" s="6"/>
      <c r="G25" s="1"/>
      <c r="H25" s="1"/>
      <c r="I25" s="1"/>
      <c r="J25" s="5"/>
      <c r="K25" s="1"/>
      <c r="L25" s="6"/>
      <c r="M25" s="1"/>
      <c r="N25" s="1"/>
      <c r="O25" s="1"/>
      <c r="P25" s="5"/>
      <c r="Q25" s="2"/>
      <c r="R25" s="6"/>
    </row>
    <row r="26" spans="1:19" ht="14.25">
      <c r="A26" s="28"/>
      <c r="B26" s="18">
        <f>SUM(B15:B25)</f>
        <v>458</v>
      </c>
      <c r="C26" s="19">
        <f>SUM(C15:C25)</f>
        <v>95.4</v>
      </c>
      <c r="D26" s="20">
        <f>B26/C26</f>
        <v>4.8008385744234801</v>
      </c>
      <c r="E26" s="21">
        <f>SUM(E15:E25)</f>
        <v>18</v>
      </c>
      <c r="F26" s="20">
        <f t="shared" ref="F26" si="13">B26/E26</f>
        <v>25.444444444444443</v>
      </c>
      <c r="G26" s="22"/>
      <c r="H26" s="18">
        <f>SUM(H15:H25)</f>
        <v>315</v>
      </c>
      <c r="I26" s="18">
        <f>SUM(I15:I25)</f>
        <v>95</v>
      </c>
      <c r="J26" s="20">
        <f>H26/I26</f>
        <v>3.3157894736842106</v>
      </c>
      <c r="K26" s="21">
        <f>SUM(K15:K25)</f>
        <v>18</v>
      </c>
      <c r="L26" s="20">
        <f t="shared" si="10"/>
        <v>17.5</v>
      </c>
      <c r="M26" s="22"/>
      <c r="N26" s="18">
        <f>SUM(N15:N25)</f>
        <v>419</v>
      </c>
      <c r="O26" s="18">
        <f>SUM(O15:O25)</f>
        <v>100</v>
      </c>
      <c r="P26" s="20">
        <f>N26/O26</f>
        <v>4.1900000000000004</v>
      </c>
      <c r="Q26" s="18">
        <f>SUM(Q15:Q25)</f>
        <v>13</v>
      </c>
      <c r="R26" s="20">
        <f t="shared" ref="R26" si="14">N26/Q26</f>
        <v>32.230769230769234</v>
      </c>
    </row>
    <row r="27" spans="1:19" ht="15">
      <c r="A27" s="23"/>
      <c r="B27" s="15"/>
      <c r="C27" s="15"/>
      <c r="D27" s="15"/>
      <c r="E27" s="15"/>
      <c r="F27" s="24"/>
      <c r="G27" s="23"/>
      <c r="H27" s="15"/>
      <c r="I27" s="15"/>
      <c r="J27" s="15"/>
      <c r="K27" s="15"/>
      <c r="L27" s="24"/>
      <c r="M27" s="23"/>
      <c r="N27" s="15"/>
      <c r="O27" s="15"/>
      <c r="P27" s="29"/>
      <c r="Q27" s="15"/>
      <c r="R27" s="15"/>
    </row>
    <row r="28" spans="1:19" ht="15">
      <c r="A28" s="23"/>
      <c r="B28" s="2" t="s">
        <v>0</v>
      </c>
      <c r="C28" s="2" t="s">
        <v>1</v>
      </c>
      <c r="D28" s="2" t="s">
        <v>2</v>
      </c>
      <c r="E28" s="2" t="s">
        <v>3</v>
      </c>
      <c r="F28" s="25" t="s">
        <v>4</v>
      </c>
      <c r="G28" s="9"/>
      <c r="H28" s="2" t="s">
        <v>0</v>
      </c>
      <c r="I28" s="2" t="s">
        <v>1</v>
      </c>
      <c r="J28" s="2" t="s">
        <v>2</v>
      </c>
      <c r="K28" s="2" t="s">
        <v>3</v>
      </c>
      <c r="L28" s="25" t="s">
        <v>4</v>
      </c>
      <c r="M28" s="9"/>
      <c r="N28" s="2" t="s">
        <v>0</v>
      </c>
      <c r="O28" s="2" t="s">
        <v>1</v>
      </c>
      <c r="P28" s="2" t="s">
        <v>2</v>
      </c>
      <c r="Q28" s="2" t="s">
        <v>3</v>
      </c>
      <c r="R28" s="25" t="s">
        <v>4</v>
      </c>
    </row>
    <row r="29" spans="1:19" ht="14.25">
      <c r="A29" s="3" t="s">
        <v>11</v>
      </c>
      <c r="B29" s="4">
        <v>84</v>
      </c>
      <c r="C29" s="4">
        <v>33.299999999999997</v>
      </c>
      <c r="D29" s="5">
        <f t="shared" ref="D29:D37" si="15">B29/C29</f>
        <v>2.522522522522523</v>
      </c>
      <c r="E29" s="4">
        <v>10</v>
      </c>
      <c r="F29" s="5">
        <f t="shared" ref="F29" si="16">SUM(E29)</f>
        <v>10</v>
      </c>
      <c r="G29" s="7" t="s">
        <v>12</v>
      </c>
      <c r="H29" s="4">
        <v>176</v>
      </c>
      <c r="I29" s="80">
        <v>50</v>
      </c>
      <c r="J29" s="5">
        <f t="shared" ref="J29:J38" si="17">H29/I29</f>
        <v>3.52</v>
      </c>
      <c r="K29" s="4">
        <v>8</v>
      </c>
      <c r="L29" s="5">
        <f t="shared" ref="L29:L38" si="18">H29/K29</f>
        <v>22</v>
      </c>
      <c r="M29" s="7" t="s">
        <v>13</v>
      </c>
      <c r="N29" s="10">
        <v>160</v>
      </c>
      <c r="O29" s="12">
        <v>47.2</v>
      </c>
      <c r="P29" s="5">
        <f t="shared" ref="P29:P39" si="19">N29/O29</f>
        <v>3.3898305084745761</v>
      </c>
      <c r="Q29" s="2">
        <v>10</v>
      </c>
      <c r="R29" s="5">
        <f t="shared" ref="R29:R39" si="20">N29/Q29</f>
        <v>16</v>
      </c>
    </row>
    <row r="30" spans="1:19" ht="15">
      <c r="A30" s="9"/>
      <c r="B30" s="10">
        <v>137</v>
      </c>
      <c r="C30" s="10">
        <v>48.5</v>
      </c>
      <c r="D30" s="5">
        <f t="shared" si="15"/>
        <v>2.8247422680412373</v>
      </c>
      <c r="E30" s="10">
        <v>10</v>
      </c>
      <c r="F30" s="5">
        <f t="shared" ref="F30:F37" si="21">B30/E30</f>
        <v>13.7</v>
      </c>
      <c r="G30" s="26"/>
      <c r="H30" s="10">
        <v>202</v>
      </c>
      <c r="I30" s="10">
        <v>48.5</v>
      </c>
      <c r="J30" s="5">
        <f t="shared" si="17"/>
        <v>4.1649484536082477</v>
      </c>
      <c r="K30" s="10">
        <v>5</v>
      </c>
      <c r="L30" s="5">
        <f t="shared" si="18"/>
        <v>40.4</v>
      </c>
      <c r="M30" s="26"/>
      <c r="N30" s="10">
        <v>151</v>
      </c>
      <c r="O30" s="12">
        <v>50</v>
      </c>
      <c r="P30" s="5">
        <f t="shared" si="19"/>
        <v>3.02</v>
      </c>
      <c r="Q30" s="2">
        <v>8</v>
      </c>
      <c r="R30" s="5">
        <f t="shared" si="20"/>
        <v>18.875</v>
      </c>
    </row>
    <row r="31" spans="1:19" ht="15">
      <c r="A31" s="9"/>
      <c r="B31" s="10"/>
      <c r="C31" s="10"/>
      <c r="D31" s="5" t="e">
        <f t="shared" si="15"/>
        <v>#DIV/0!</v>
      </c>
      <c r="E31" s="10"/>
      <c r="F31" s="5" t="e">
        <f t="shared" si="21"/>
        <v>#DIV/0!</v>
      </c>
      <c r="G31" s="26"/>
      <c r="H31" s="10"/>
      <c r="I31" s="10"/>
      <c r="J31" s="5" t="e">
        <f t="shared" si="17"/>
        <v>#DIV/0!</v>
      </c>
      <c r="K31" s="10"/>
      <c r="L31" s="5" t="e">
        <f t="shared" si="18"/>
        <v>#DIV/0!</v>
      </c>
      <c r="M31" s="30"/>
      <c r="N31" s="10"/>
      <c r="O31" s="12"/>
      <c r="P31" s="5" t="e">
        <f t="shared" si="19"/>
        <v>#DIV/0!</v>
      </c>
      <c r="Q31" s="2"/>
      <c r="R31" s="5" t="e">
        <f t="shared" si="20"/>
        <v>#DIV/0!</v>
      </c>
    </row>
    <row r="32" spans="1:19" ht="15">
      <c r="A32" s="9"/>
      <c r="B32" s="10"/>
      <c r="C32" s="10"/>
      <c r="D32" s="5"/>
      <c r="E32" s="10"/>
      <c r="F32" s="5"/>
      <c r="G32" s="26"/>
      <c r="H32" s="10"/>
      <c r="I32" s="10"/>
      <c r="J32" s="5"/>
      <c r="K32" s="10"/>
      <c r="L32" s="5"/>
      <c r="M32" s="30"/>
      <c r="N32" s="10"/>
      <c r="O32" s="12"/>
      <c r="P32" s="5"/>
      <c r="Q32" s="10"/>
      <c r="R32" s="5"/>
      <c r="S32" s="71"/>
    </row>
    <row r="33" spans="1:19" ht="15">
      <c r="A33" s="9"/>
      <c r="B33" s="10"/>
      <c r="C33" s="10"/>
      <c r="D33" s="5" t="e">
        <f t="shared" si="15"/>
        <v>#DIV/0!</v>
      </c>
      <c r="E33" s="10"/>
      <c r="F33" s="5" t="e">
        <f t="shared" si="21"/>
        <v>#DIV/0!</v>
      </c>
      <c r="G33" s="26"/>
      <c r="H33" s="10"/>
      <c r="I33" s="10"/>
      <c r="J33" s="5" t="e">
        <f t="shared" si="17"/>
        <v>#DIV/0!</v>
      </c>
      <c r="K33" s="10"/>
      <c r="L33" s="5" t="e">
        <f t="shared" si="18"/>
        <v>#DIV/0!</v>
      </c>
      <c r="M33" s="30"/>
      <c r="N33" s="10"/>
      <c r="O33" s="31"/>
      <c r="P33" s="5" t="e">
        <f t="shared" si="19"/>
        <v>#DIV/0!</v>
      </c>
      <c r="Q33" s="2"/>
      <c r="R33" s="5" t="e">
        <f t="shared" si="20"/>
        <v>#DIV/0!</v>
      </c>
    </row>
    <row r="34" spans="1:19" ht="15">
      <c r="A34" s="9"/>
      <c r="B34" s="10"/>
      <c r="C34" s="10"/>
      <c r="D34" s="5" t="e">
        <f t="shared" si="15"/>
        <v>#DIV/0!</v>
      </c>
      <c r="E34" s="10"/>
      <c r="F34" s="5" t="e">
        <f t="shared" si="21"/>
        <v>#DIV/0!</v>
      </c>
      <c r="G34" s="26"/>
      <c r="H34" s="10"/>
      <c r="I34" s="10"/>
      <c r="J34" s="5" t="e">
        <f t="shared" si="17"/>
        <v>#DIV/0!</v>
      </c>
      <c r="K34" s="10"/>
      <c r="L34" s="5" t="e">
        <f t="shared" si="18"/>
        <v>#DIV/0!</v>
      </c>
      <c r="M34" s="30"/>
      <c r="N34" s="10"/>
      <c r="O34" s="10"/>
      <c r="P34" s="5" t="e">
        <f t="shared" si="19"/>
        <v>#DIV/0!</v>
      </c>
      <c r="Q34" s="2"/>
      <c r="R34" s="5" t="e">
        <f t="shared" si="20"/>
        <v>#DIV/0!</v>
      </c>
    </row>
    <row r="35" spans="1:19" ht="15">
      <c r="A35" s="9"/>
      <c r="B35" s="10"/>
      <c r="C35" s="10"/>
      <c r="D35" s="5" t="e">
        <f t="shared" si="15"/>
        <v>#DIV/0!</v>
      </c>
      <c r="E35" s="10"/>
      <c r="F35" s="5" t="e">
        <f t="shared" si="21"/>
        <v>#DIV/0!</v>
      </c>
      <c r="G35" s="30"/>
      <c r="H35" s="10"/>
      <c r="I35" s="10"/>
      <c r="J35" s="5" t="e">
        <f t="shared" si="17"/>
        <v>#DIV/0!</v>
      </c>
      <c r="K35" s="10"/>
      <c r="L35" s="5" t="e">
        <f t="shared" si="18"/>
        <v>#DIV/0!</v>
      </c>
      <c r="M35" s="30"/>
      <c r="N35" s="10"/>
      <c r="O35" s="32"/>
      <c r="P35" s="5" t="e">
        <f t="shared" si="19"/>
        <v>#DIV/0!</v>
      </c>
      <c r="Q35" s="32"/>
      <c r="R35" s="32" t="e">
        <f t="shared" si="20"/>
        <v>#DIV/0!</v>
      </c>
    </row>
    <row r="36" spans="1:19" ht="15">
      <c r="A36" s="9"/>
      <c r="B36" s="13"/>
      <c r="C36" s="14"/>
      <c r="D36" s="5" t="e">
        <f t="shared" si="15"/>
        <v>#DIV/0!</v>
      </c>
      <c r="E36" s="10"/>
      <c r="F36" s="5" t="e">
        <f t="shared" si="21"/>
        <v>#DIV/0!</v>
      </c>
      <c r="G36" s="30"/>
      <c r="H36" s="14"/>
      <c r="I36" s="14"/>
      <c r="J36" s="5" t="e">
        <f t="shared" si="17"/>
        <v>#DIV/0!</v>
      </c>
      <c r="K36" s="10"/>
      <c r="L36" s="5" t="e">
        <f t="shared" si="18"/>
        <v>#DIV/0!</v>
      </c>
      <c r="M36" s="10"/>
      <c r="N36" s="10"/>
      <c r="O36" s="10"/>
      <c r="P36" s="5" t="e">
        <f>N36/O36</f>
        <v>#DIV/0!</v>
      </c>
      <c r="Q36" s="2"/>
      <c r="R36" s="5" t="e">
        <f>N36/Q36</f>
        <v>#DIV/0!</v>
      </c>
    </row>
    <row r="37" spans="1:19" ht="15">
      <c r="A37" s="9"/>
      <c r="B37" s="10"/>
      <c r="C37" s="10"/>
      <c r="D37" s="5" t="e">
        <f t="shared" si="15"/>
        <v>#DIV/0!</v>
      </c>
      <c r="E37" s="10"/>
      <c r="F37" s="5" t="e">
        <f t="shared" si="21"/>
        <v>#DIV/0!</v>
      </c>
      <c r="G37" s="10"/>
      <c r="H37" s="10"/>
      <c r="I37" s="10"/>
      <c r="J37" s="5" t="e">
        <f t="shared" si="17"/>
        <v>#DIV/0!</v>
      </c>
      <c r="K37" s="10"/>
      <c r="L37" s="5" t="e">
        <f t="shared" si="18"/>
        <v>#DIV/0!</v>
      </c>
      <c r="M37" s="10"/>
      <c r="N37" s="33"/>
      <c r="O37" s="33"/>
      <c r="P37" s="33"/>
      <c r="Q37" s="33"/>
      <c r="R37" s="33"/>
    </row>
    <row r="38" spans="1:19">
      <c r="A38" s="1"/>
      <c r="B38" s="27"/>
      <c r="C38" s="27"/>
      <c r="D38" s="34"/>
      <c r="E38" s="27"/>
      <c r="F38" s="5"/>
      <c r="G38" s="27"/>
      <c r="H38" s="10"/>
      <c r="I38" s="10"/>
      <c r="J38" s="5" t="e">
        <f t="shared" si="17"/>
        <v>#DIV/0!</v>
      </c>
      <c r="K38" s="10"/>
      <c r="L38" s="5" t="e">
        <f t="shared" si="18"/>
        <v>#DIV/0!</v>
      </c>
      <c r="M38" s="27"/>
      <c r="N38" s="10"/>
      <c r="O38" s="10"/>
      <c r="P38" s="5" t="e">
        <f t="shared" si="19"/>
        <v>#DIV/0!</v>
      </c>
      <c r="Q38" s="2"/>
      <c r="R38" s="5" t="e">
        <f t="shared" si="20"/>
        <v>#DIV/0!</v>
      </c>
    </row>
    <row r="39" spans="1:19">
      <c r="A39" s="1"/>
      <c r="B39" s="1"/>
      <c r="C39" s="1"/>
      <c r="D39" s="35"/>
      <c r="E39" s="1"/>
      <c r="F39" s="5"/>
      <c r="G39" s="1"/>
      <c r="H39" s="1"/>
      <c r="I39" s="1"/>
      <c r="J39" s="5"/>
      <c r="K39" s="2"/>
      <c r="L39" s="5"/>
      <c r="M39" s="1"/>
      <c r="N39" s="2"/>
      <c r="O39" s="10"/>
      <c r="P39" s="5" t="e">
        <f t="shared" si="19"/>
        <v>#DIV/0!</v>
      </c>
      <c r="Q39" s="2"/>
      <c r="R39" s="5" t="e">
        <f t="shared" si="20"/>
        <v>#DIV/0!</v>
      </c>
    </row>
    <row r="40" spans="1:19">
      <c r="A40" s="1"/>
      <c r="B40" s="1"/>
      <c r="C40" s="1"/>
      <c r="D40" s="35"/>
      <c r="E40" s="1"/>
      <c r="F40" s="5"/>
      <c r="G40" s="1"/>
      <c r="H40" s="1"/>
      <c r="I40" s="1"/>
      <c r="J40" s="35"/>
      <c r="K40" s="2"/>
      <c r="L40" s="5"/>
      <c r="M40" s="1"/>
      <c r="N40" s="2"/>
      <c r="O40" s="2"/>
      <c r="P40" s="1"/>
      <c r="Q40" s="2"/>
      <c r="R40" s="5"/>
    </row>
    <row r="41" spans="1:19" ht="14.25">
      <c r="A41" s="36"/>
      <c r="B41" s="18">
        <f>SUM(B29:B40)</f>
        <v>221</v>
      </c>
      <c r="C41" s="19">
        <v>82.2</v>
      </c>
      <c r="D41" s="20">
        <f>B41/C41</f>
        <v>2.6885644768856447</v>
      </c>
      <c r="E41" s="21">
        <f>SUM(E29:E40)</f>
        <v>20</v>
      </c>
      <c r="F41" s="20">
        <f t="shared" ref="F41" si="22">B41/E41</f>
        <v>11.05</v>
      </c>
      <c r="G41" s="22"/>
      <c r="H41" s="18">
        <f>SUM(H29:H40)</f>
        <v>378</v>
      </c>
      <c r="I41" s="18">
        <f>SUM(I29:I40)</f>
        <v>98.5</v>
      </c>
      <c r="J41" s="20">
        <f>H41/I41</f>
        <v>3.8375634517766497</v>
      </c>
      <c r="K41" s="21">
        <f>SUM(K29:K40)</f>
        <v>13</v>
      </c>
      <c r="L41" s="20">
        <f t="shared" ref="L41" si="23">H41/K41</f>
        <v>29.076923076923077</v>
      </c>
      <c r="M41" s="22"/>
      <c r="N41" s="18">
        <f>SUM(N29:N40)</f>
        <v>311</v>
      </c>
      <c r="O41" s="18">
        <f>SUM(O29:O40)</f>
        <v>97.2</v>
      </c>
      <c r="P41" s="20">
        <f>N41/O41</f>
        <v>3.1995884773662548</v>
      </c>
      <c r="Q41" s="18">
        <f>SUM(Q29:Q40)</f>
        <v>18</v>
      </c>
      <c r="R41" s="20">
        <f t="shared" ref="R41" si="24">N41/Q41</f>
        <v>17.277777777777779</v>
      </c>
    </row>
    <row r="42" spans="1:19" ht="15">
      <c r="A42" s="23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9" ht="15.75" thickBot="1">
      <c r="A43" s="23"/>
      <c r="B43" s="2" t="s">
        <v>0</v>
      </c>
      <c r="C43" s="2" t="s">
        <v>1</v>
      </c>
      <c r="D43" s="2" t="s">
        <v>2</v>
      </c>
      <c r="E43" s="2" t="s">
        <v>3</v>
      </c>
      <c r="F43" s="25" t="s">
        <v>4</v>
      </c>
      <c r="G43" s="37"/>
      <c r="H43" s="15"/>
      <c r="I43" s="38" t="s">
        <v>0</v>
      </c>
      <c r="J43" s="38" t="s">
        <v>1</v>
      </c>
      <c r="K43" s="39" t="s">
        <v>2</v>
      </c>
      <c r="L43" s="38" t="s">
        <v>3</v>
      </c>
      <c r="M43" s="38" t="s">
        <v>4</v>
      </c>
      <c r="N43" s="15"/>
      <c r="O43" s="40"/>
      <c r="P43" s="83" t="s">
        <v>14</v>
      </c>
      <c r="Q43" s="84">
        <v>12404</v>
      </c>
      <c r="R43" s="41">
        <v>2832</v>
      </c>
      <c r="S43" s="42">
        <v>4.38</v>
      </c>
    </row>
    <row r="44" spans="1:19" ht="14.25">
      <c r="A44" s="3" t="s">
        <v>15</v>
      </c>
      <c r="B44" s="10">
        <v>135</v>
      </c>
      <c r="C44" s="78">
        <v>44.4</v>
      </c>
      <c r="D44" s="72">
        <f t="shared" ref="D44:D52" si="25">B44/C44</f>
        <v>3.0405405405405408</v>
      </c>
      <c r="E44" s="10">
        <v>10</v>
      </c>
      <c r="F44" s="6">
        <f t="shared" ref="F44:F55" si="26">B44/E44</f>
        <v>13.5</v>
      </c>
      <c r="G44" s="40"/>
      <c r="H44" s="27" t="s">
        <v>16</v>
      </c>
      <c r="I44" s="48">
        <v>458</v>
      </c>
      <c r="J44" s="45">
        <v>95.4</v>
      </c>
      <c r="K44" s="72">
        <f>I44/J44</f>
        <v>4.8008385744234801</v>
      </c>
      <c r="L44" s="74">
        <v>18</v>
      </c>
      <c r="M44" s="6">
        <f t="shared" ref="M44:M54" si="27">I44/L44</f>
        <v>25.444444444444443</v>
      </c>
      <c r="N44" s="15"/>
      <c r="O44" s="85"/>
      <c r="P44" s="85"/>
      <c r="Q44" s="85"/>
    </row>
    <row r="45" spans="1:19">
      <c r="A45" s="44"/>
      <c r="B45" s="78">
        <v>205</v>
      </c>
      <c r="C45" s="78">
        <v>45.5</v>
      </c>
      <c r="D45" s="72">
        <f t="shared" si="25"/>
        <v>4.5054945054945055</v>
      </c>
      <c r="E45" s="10">
        <v>10</v>
      </c>
      <c r="F45" s="6">
        <f t="shared" si="26"/>
        <v>20.5</v>
      </c>
      <c r="G45" s="40"/>
      <c r="H45" s="27" t="s">
        <v>5</v>
      </c>
      <c r="I45" s="45">
        <v>413</v>
      </c>
      <c r="J45" s="46">
        <v>79.5</v>
      </c>
      <c r="K45" s="72">
        <f t="shared" ref="K45:K55" si="28">I45/J45</f>
        <v>5.1949685534591197</v>
      </c>
      <c r="L45" s="47">
        <v>9</v>
      </c>
      <c r="M45" s="6">
        <f t="shared" si="27"/>
        <v>45.888888888888886</v>
      </c>
      <c r="N45" s="15"/>
      <c r="O45" s="81"/>
      <c r="P45" s="85"/>
      <c r="Q45" s="85"/>
    </row>
    <row r="46" spans="1:19">
      <c r="A46" s="1"/>
      <c r="B46" s="10"/>
      <c r="C46" s="10"/>
      <c r="D46" s="72" t="e">
        <f t="shared" si="25"/>
        <v>#DIV/0!</v>
      </c>
      <c r="E46" s="10"/>
      <c r="F46" s="6" t="e">
        <f t="shared" si="26"/>
        <v>#DIV/0!</v>
      </c>
      <c r="G46" s="40"/>
      <c r="H46" s="27" t="s">
        <v>7</v>
      </c>
      <c r="I46" s="48">
        <v>273</v>
      </c>
      <c r="J46" s="45">
        <v>70.099999999999994</v>
      </c>
      <c r="K46" s="72">
        <f t="shared" si="28"/>
        <v>3.8944365192582029</v>
      </c>
      <c r="L46" s="74">
        <v>12</v>
      </c>
      <c r="M46" s="6">
        <f t="shared" si="27"/>
        <v>22.75</v>
      </c>
      <c r="N46" s="15"/>
      <c r="O46" s="86"/>
      <c r="P46" s="85"/>
      <c r="Q46" s="85"/>
    </row>
    <row r="47" spans="1:19">
      <c r="A47" s="1"/>
      <c r="B47" s="10"/>
      <c r="C47" s="10"/>
      <c r="D47" s="72"/>
      <c r="E47" s="10"/>
      <c r="F47" s="5"/>
      <c r="G47" s="40"/>
      <c r="H47" s="27" t="s">
        <v>12</v>
      </c>
      <c r="I47" s="45">
        <v>378</v>
      </c>
      <c r="J47" s="45">
        <v>98.5</v>
      </c>
      <c r="K47" s="72">
        <f t="shared" si="28"/>
        <v>3.8375634517766497</v>
      </c>
      <c r="L47" s="47">
        <v>13</v>
      </c>
      <c r="M47" s="6">
        <f t="shared" si="27"/>
        <v>29.076923076923077</v>
      </c>
      <c r="N47" s="15"/>
      <c r="O47" s="81"/>
      <c r="P47" s="85"/>
      <c r="Q47" s="85"/>
    </row>
    <row r="48" spans="1:19">
      <c r="A48" s="1"/>
      <c r="B48" s="10"/>
      <c r="C48" s="10"/>
      <c r="D48" s="72" t="e">
        <f t="shared" si="25"/>
        <v>#DIV/0!</v>
      </c>
      <c r="E48" s="10"/>
      <c r="F48" s="6" t="e">
        <f t="shared" si="26"/>
        <v>#DIV/0!</v>
      </c>
      <c r="G48" s="37"/>
      <c r="H48" s="27" t="s">
        <v>9</v>
      </c>
      <c r="I48" s="48">
        <v>315</v>
      </c>
      <c r="J48" s="45">
        <v>95</v>
      </c>
      <c r="K48" s="72">
        <f t="shared" si="28"/>
        <v>3.3157894736842106</v>
      </c>
      <c r="L48" s="74">
        <v>18</v>
      </c>
      <c r="M48" s="6">
        <f t="shared" si="27"/>
        <v>17.5</v>
      </c>
      <c r="N48" s="15"/>
      <c r="O48" s="81"/>
      <c r="P48" s="85"/>
      <c r="Q48" s="85"/>
    </row>
    <row r="49" spans="1:18">
      <c r="A49" s="1"/>
      <c r="B49" s="10"/>
      <c r="C49" s="10"/>
      <c r="D49" s="72" t="e">
        <f t="shared" si="25"/>
        <v>#DIV/0!</v>
      </c>
      <c r="E49" s="10"/>
      <c r="F49" s="6" t="e">
        <f t="shared" si="26"/>
        <v>#DIV/0!</v>
      </c>
      <c r="G49" s="15"/>
      <c r="H49" s="27" t="s">
        <v>13</v>
      </c>
      <c r="I49" s="48">
        <v>311</v>
      </c>
      <c r="J49" s="45">
        <v>97.2</v>
      </c>
      <c r="K49" s="72">
        <f t="shared" si="28"/>
        <v>3.1995884773662548</v>
      </c>
      <c r="L49" s="74">
        <v>18</v>
      </c>
      <c r="M49" s="6">
        <f t="shared" si="27"/>
        <v>17.277777777777779</v>
      </c>
      <c r="N49" s="15"/>
      <c r="O49" s="81"/>
      <c r="P49" s="85"/>
      <c r="Q49" s="85"/>
    </row>
    <row r="50" spans="1:18">
      <c r="A50" s="27"/>
      <c r="B50" s="10"/>
      <c r="C50" s="10"/>
      <c r="D50" s="72" t="e">
        <f t="shared" si="25"/>
        <v>#DIV/0!</v>
      </c>
      <c r="E50" s="10"/>
      <c r="F50" s="6" t="e">
        <f t="shared" si="26"/>
        <v>#DIV/0!</v>
      </c>
      <c r="G50" s="15"/>
      <c r="H50" s="27" t="s">
        <v>17</v>
      </c>
      <c r="I50" s="75">
        <v>340</v>
      </c>
      <c r="J50" s="76">
        <v>90.3</v>
      </c>
      <c r="K50" s="72">
        <f t="shared" si="28"/>
        <v>3.7652270210409746</v>
      </c>
      <c r="L50" s="75">
        <v>20</v>
      </c>
      <c r="M50" s="6">
        <f t="shared" si="27"/>
        <v>17</v>
      </c>
      <c r="N50" s="15"/>
      <c r="O50" s="81"/>
      <c r="P50" s="85"/>
      <c r="Q50" s="85"/>
    </row>
    <row r="51" spans="1:18">
      <c r="A51" s="1"/>
      <c r="B51" s="10"/>
      <c r="C51" s="10"/>
      <c r="D51" s="72" t="e">
        <f t="shared" si="25"/>
        <v>#DIV/0!</v>
      </c>
      <c r="E51" s="10"/>
      <c r="F51" s="6" t="e">
        <f t="shared" si="26"/>
        <v>#DIV/0!</v>
      </c>
      <c r="G51" s="15"/>
      <c r="H51" s="27" t="s">
        <v>11</v>
      </c>
      <c r="I51" s="45">
        <v>221</v>
      </c>
      <c r="J51" s="45">
        <v>82.2</v>
      </c>
      <c r="K51" s="72">
        <f t="shared" si="28"/>
        <v>2.6885644768856447</v>
      </c>
      <c r="L51" s="47">
        <v>20</v>
      </c>
      <c r="M51" s="6">
        <f t="shared" si="27"/>
        <v>11.05</v>
      </c>
      <c r="N51" s="15"/>
      <c r="O51" s="87"/>
      <c r="P51" s="85"/>
      <c r="Q51" s="85"/>
    </row>
    <row r="52" spans="1:18">
      <c r="A52" s="1"/>
      <c r="B52" s="10"/>
      <c r="C52" s="10"/>
      <c r="D52" s="72" t="e">
        <f t="shared" si="25"/>
        <v>#DIV/0!</v>
      </c>
      <c r="E52" s="10"/>
      <c r="F52" s="6" t="e">
        <f t="shared" si="26"/>
        <v>#DIV/0!</v>
      </c>
      <c r="G52" s="15"/>
      <c r="H52" s="27" t="s">
        <v>10</v>
      </c>
      <c r="I52" s="45">
        <v>419</v>
      </c>
      <c r="J52" s="45">
        <v>100</v>
      </c>
      <c r="K52" s="72">
        <f t="shared" si="28"/>
        <v>4.1900000000000004</v>
      </c>
      <c r="L52" s="47">
        <v>13</v>
      </c>
      <c r="M52" s="6">
        <f t="shared" si="27"/>
        <v>32.230769230769234</v>
      </c>
      <c r="N52" s="15"/>
      <c r="O52" s="81"/>
      <c r="P52" s="85"/>
      <c r="Q52" s="85"/>
    </row>
    <row r="53" spans="1:18">
      <c r="A53" s="1"/>
      <c r="B53" s="10"/>
      <c r="C53" s="10"/>
      <c r="D53" s="72"/>
      <c r="E53" s="10"/>
      <c r="F53" s="6"/>
      <c r="G53" s="15"/>
      <c r="H53" s="27" t="s">
        <v>6</v>
      </c>
      <c r="I53" s="45">
        <v>252</v>
      </c>
      <c r="J53" s="45">
        <v>85.3</v>
      </c>
      <c r="K53" s="72">
        <f t="shared" si="28"/>
        <v>2.9542790152403282</v>
      </c>
      <c r="L53" s="47">
        <v>15</v>
      </c>
      <c r="M53" s="6">
        <f t="shared" si="27"/>
        <v>16.8</v>
      </c>
      <c r="N53" s="15"/>
      <c r="O53" s="81"/>
      <c r="P53" s="85"/>
      <c r="Q53" s="85"/>
    </row>
    <row r="54" spans="1:18">
      <c r="A54" s="1"/>
      <c r="B54" s="10"/>
      <c r="C54" s="10"/>
      <c r="D54" s="72"/>
      <c r="E54" s="10"/>
      <c r="F54" s="6"/>
      <c r="G54" s="15"/>
      <c r="H54" s="51" t="s">
        <v>14</v>
      </c>
      <c r="I54" s="52">
        <f>SUM(I44:I53)</f>
        <v>3380</v>
      </c>
      <c r="J54" s="53">
        <v>895.1</v>
      </c>
      <c r="K54" s="82">
        <f t="shared" si="28"/>
        <v>3.7761144006256284</v>
      </c>
      <c r="L54" s="54">
        <f>SUM(L44:L53)</f>
        <v>156</v>
      </c>
      <c r="M54" s="77">
        <f t="shared" si="27"/>
        <v>21.666666666666668</v>
      </c>
      <c r="N54" s="15"/>
      <c r="O54" s="81"/>
      <c r="P54" s="85"/>
      <c r="Q54" s="85"/>
    </row>
    <row r="55" spans="1:18">
      <c r="A55" s="55"/>
      <c r="B55" s="54">
        <f>SUM(B44:B54)</f>
        <v>340</v>
      </c>
      <c r="C55" s="56">
        <v>90.3</v>
      </c>
      <c r="D55" s="73">
        <f>B55/C55</f>
        <v>3.7652270210409746</v>
      </c>
      <c r="E55" s="54">
        <f>SUM(E44:E54)</f>
        <v>20</v>
      </c>
      <c r="F55" s="20">
        <f t="shared" si="26"/>
        <v>17</v>
      </c>
      <c r="G55" s="15"/>
      <c r="N55" s="15"/>
      <c r="O55" s="88"/>
      <c r="P55" s="89"/>
      <c r="Q55" s="37"/>
      <c r="R55" s="15"/>
    </row>
    <row r="56" spans="1:18">
      <c r="A56" s="15"/>
      <c r="B56" s="15"/>
      <c r="C56" s="15"/>
      <c r="D56" s="15"/>
      <c r="E56" s="15"/>
      <c r="F56" s="15"/>
      <c r="G56" s="15"/>
      <c r="N56" s="15"/>
      <c r="O56" s="81"/>
      <c r="P56" s="37"/>
      <c r="Q56" s="37"/>
      <c r="R56" s="15"/>
    </row>
    <row r="57" spans="1:18">
      <c r="A57" s="15"/>
      <c r="B57" s="15"/>
      <c r="C57" s="15"/>
      <c r="D57" s="15"/>
      <c r="E57" s="15"/>
      <c r="F57" s="15"/>
      <c r="G57" s="15"/>
      <c r="H57" s="15"/>
      <c r="I57" s="38" t="s">
        <v>0</v>
      </c>
      <c r="J57" s="38" t="s">
        <v>1</v>
      </c>
      <c r="K57" s="57" t="s">
        <v>2</v>
      </c>
      <c r="L57" s="38" t="s">
        <v>3</v>
      </c>
      <c r="M57" s="39" t="s">
        <v>4</v>
      </c>
      <c r="N57" s="15"/>
      <c r="O57" s="37"/>
      <c r="P57" s="37"/>
      <c r="Q57" s="37"/>
      <c r="R57" s="15"/>
    </row>
    <row r="58" spans="1:18">
      <c r="G58" s="15"/>
      <c r="H58" s="1" t="s">
        <v>7</v>
      </c>
      <c r="I58" s="45"/>
      <c r="J58" s="45"/>
      <c r="K58" s="58"/>
      <c r="L58" s="45"/>
      <c r="M58" s="58"/>
      <c r="N58" s="15"/>
      <c r="O58" s="81"/>
      <c r="P58" s="85"/>
      <c r="Q58" s="85"/>
    </row>
    <row r="59" spans="1:18">
      <c r="G59" s="15"/>
      <c r="H59" s="1" t="s">
        <v>13</v>
      </c>
      <c r="I59" s="2"/>
      <c r="J59" s="2"/>
      <c r="K59" s="5"/>
      <c r="L59" s="43"/>
      <c r="M59" s="6"/>
      <c r="N59" s="15"/>
    </row>
    <row r="60" spans="1:18">
      <c r="G60" s="15"/>
      <c r="H60" s="1" t="s">
        <v>16</v>
      </c>
      <c r="I60" s="2"/>
      <c r="J60" s="2"/>
      <c r="K60" s="25"/>
      <c r="L60" s="43"/>
      <c r="M60" s="6"/>
      <c r="N60" s="15"/>
    </row>
    <row r="61" spans="1:18">
      <c r="G61" s="15"/>
      <c r="H61" s="1" t="s">
        <v>5</v>
      </c>
      <c r="I61" s="45"/>
      <c r="J61" s="46"/>
      <c r="K61" s="58"/>
      <c r="L61" s="47"/>
      <c r="M61" s="58"/>
      <c r="N61" s="15"/>
    </row>
    <row r="62" spans="1:18">
      <c r="G62" s="15"/>
      <c r="H62" s="1" t="s">
        <v>12</v>
      </c>
      <c r="I62" s="45"/>
      <c r="J62" s="45"/>
      <c r="K62" s="5"/>
      <c r="L62" s="47"/>
      <c r="M62" s="6"/>
      <c r="N62" s="15"/>
    </row>
    <row r="63" spans="1:18">
      <c r="G63" s="15"/>
      <c r="H63" s="1" t="s">
        <v>9</v>
      </c>
      <c r="I63" s="2"/>
      <c r="J63" s="2"/>
      <c r="K63" s="25"/>
      <c r="L63" s="43"/>
      <c r="M63" s="6"/>
      <c r="N63" s="15"/>
    </row>
    <row r="64" spans="1:18">
      <c r="G64" s="15"/>
      <c r="H64" s="1" t="s">
        <v>17</v>
      </c>
      <c r="I64" s="2"/>
      <c r="J64" s="2"/>
      <c r="K64" s="5"/>
      <c r="L64" s="43"/>
      <c r="M64" s="6"/>
      <c r="N64" s="15"/>
    </row>
    <row r="65" spans="7:18">
      <c r="G65" s="15"/>
      <c r="H65" s="1" t="s">
        <v>11</v>
      </c>
      <c r="I65" s="2"/>
      <c r="J65" s="2"/>
      <c r="K65" s="25"/>
      <c r="L65" s="43"/>
      <c r="M65" s="6"/>
      <c r="N65" s="15"/>
    </row>
    <row r="66" spans="7:18">
      <c r="G66" s="15"/>
      <c r="H66" s="1" t="s">
        <v>10</v>
      </c>
      <c r="I66" s="2"/>
      <c r="J66" s="2"/>
      <c r="K66" s="25"/>
      <c r="L66" s="43"/>
      <c r="M66" s="6"/>
      <c r="N66" s="15"/>
    </row>
    <row r="67" spans="7:18">
      <c r="G67" s="15"/>
      <c r="H67" s="1" t="s">
        <v>6</v>
      </c>
      <c r="I67" s="2"/>
      <c r="J67" s="2"/>
      <c r="K67" s="5"/>
      <c r="L67" s="43"/>
      <c r="M67" s="6"/>
      <c r="N67" s="15"/>
    </row>
    <row r="68" spans="7:18">
      <c r="G68" s="15"/>
      <c r="H68" s="59" t="s">
        <v>14</v>
      </c>
      <c r="I68" s="53">
        <f>SUM(I58:I67)</f>
        <v>0</v>
      </c>
      <c r="J68" s="60">
        <v>2832</v>
      </c>
      <c r="K68" s="61">
        <f>I68/J68</f>
        <v>0</v>
      </c>
      <c r="L68" s="60">
        <f>SUM(L58:L67)</f>
        <v>0</v>
      </c>
      <c r="M68" s="61" t="e">
        <f>I68/L68</f>
        <v>#DIV/0!</v>
      </c>
      <c r="N68" s="15"/>
    </row>
    <row r="69" spans="7:18">
      <c r="G69" s="15"/>
      <c r="N69" s="15"/>
      <c r="O69" s="15"/>
      <c r="P69" s="15"/>
      <c r="Q69" s="15"/>
      <c r="R69" s="15"/>
    </row>
    <row r="71" spans="7:18">
      <c r="H71" s="15"/>
      <c r="I71" s="62" t="s">
        <v>0</v>
      </c>
      <c r="J71" s="63" t="s">
        <v>18</v>
      </c>
      <c r="K71" s="63" t="s">
        <v>19</v>
      </c>
      <c r="L71" s="62" t="s">
        <v>3</v>
      </c>
      <c r="M71" s="64" t="s">
        <v>4</v>
      </c>
    </row>
    <row r="72" spans="7:18">
      <c r="H72" s="1" t="s">
        <v>16</v>
      </c>
      <c r="I72" s="2"/>
      <c r="J72" s="65"/>
      <c r="K72" s="65"/>
      <c r="L72" s="43"/>
      <c r="M72" s="6"/>
    </row>
    <row r="73" spans="7:18">
      <c r="H73" s="1" t="s">
        <v>13</v>
      </c>
      <c r="I73" s="2"/>
      <c r="J73" s="65"/>
      <c r="K73" s="66"/>
      <c r="L73" s="43"/>
      <c r="M73" s="6"/>
    </row>
    <row r="74" spans="7:18">
      <c r="H74" s="1" t="s">
        <v>12</v>
      </c>
      <c r="I74" s="49"/>
      <c r="J74" s="67"/>
      <c r="K74" s="66"/>
      <c r="L74" s="50"/>
      <c r="M74" s="6"/>
    </row>
    <row r="75" spans="7:18">
      <c r="H75" s="1" t="s">
        <v>9</v>
      </c>
      <c r="I75" s="2"/>
      <c r="J75" s="65"/>
      <c r="K75" s="65"/>
      <c r="L75" s="43"/>
      <c r="M75" s="6"/>
    </row>
    <row r="76" spans="7:18">
      <c r="H76" s="1" t="s">
        <v>5</v>
      </c>
      <c r="I76" s="45"/>
      <c r="J76" s="68"/>
      <c r="K76" s="68"/>
      <c r="L76" s="47"/>
      <c r="M76" s="6"/>
    </row>
    <row r="77" spans="7:18">
      <c r="H77" s="1" t="s">
        <v>7</v>
      </c>
      <c r="I77" s="2"/>
      <c r="J77" s="65"/>
      <c r="K77" s="65"/>
      <c r="L77" s="43"/>
      <c r="M77" s="6"/>
    </row>
    <row r="78" spans="7:18">
      <c r="H78" s="1" t="s">
        <v>11</v>
      </c>
      <c r="I78" s="2"/>
      <c r="J78" s="65"/>
      <c r="K78" s="65"/>
      <c r="L78" s="43"/>
      <c r="M78" s="6"/>
    </row>
    <row r="79" spans="7:18">
      <c r="H79" s="1" t="s">
        <v>17</v>
      </c>
      <c r="I79" s="2"/>
      <c r="J79" s="65"/>
      <c r="K79" s="66"/>
      <c r="L79" s="43"/>
      <c r="M79" s="6"/>
    </row>
    <row r="80" spans="7:18">
      <c r="H80" s="1" t="s">
        <v>10</v>
      </c>
      <c r="I80" s="2"/>
      <c r="J80" s="65"/>
      <c r="K80" s="65"/>
      <c r="L80" s="43"/>
      <c r="M80" s="6"/>
    </row>
    <row r="81" spans="8:13">
      <c r="H81" s="1" t="s">
        <v>6</v>
      </c>
      <c r="I81" s="2"/>
      <c r="J81" s="65"/>
      <c r="K81" s="66"/>
      <c r="L81" s="43"/>
      <c r="M81" s="6"/>
    </row>
    <row r="82" spans="8:13">
      <c r="H82" s="59" t="s">
        <v>14</v>
      </c>
      <c r="I82" s="53">
        <f>SUM(I72:I81)</f>
        <v>0</v>
      </c>
      <c r="J82" s="60"/>
      <c r="K82" s="69"/>
      <c r="L82" s="60">
        <f>SUM(L72:L81)</f>
        <v>0</v>
      </c>
      <c r="M82" s="61" t="e">
        <f>I82/L82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2013-10-08T00:36:40Z</dcterms:created>
  <dcterms:modified xsi:type="dcterms:W3CDTF">2013-10-21T04:44:20Z</dcterms:modified>
</cp:coreProperties>
</file>