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0" yWindow="650" windowWidth="18130" windowHeight="67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Q82" i="1"/>
  <c r="CQ83"/>
  <c r="CQ84"/>
  <c r="CQ85"/>
  <c r="CQ86"/>
  <c r="CQ87"/>
  <c r="CQ88"/>
  <c r="CQ89"/>
  <c r="CQ90"/>
  <c r="CQ91"/>
  <c r="CQ92"/>
  <c r="CQ93"/>
  <c r="CQ94"/>
  <c r="CQ95"/>
  <c r="CQ96"/>
  <c r="CQ97"/>
  <c r="BW13"/>
  <c r="CQ13"/>
  <c r="CQ14"/>
  <c r="CQ15"/>
  <c r="CQ16"/>
  <c r="CQ17"/>
  <c r="CQ18"/>
  <c r="CQ19"/>
  <c r="CQ20"/>
  <c r="CQ21"/>
  <c r="CQ22"/>
  <c r="CQ23"/>
  <c r="CQ24"/>
  <c r="CQ25"/>
  <c r="CQ26"/>
  <c r="CQ27"/>
  <c r="CQ28"/>
  <c r="CQ29"/>
  <c r="CQ30"/>
  <c r="CQ31"/>
  <c r="CQ32"/>
  <c r="CQ33"/>
  <c r="CQ34"/>
  <c r="CQ35"/>
  <c r="CQ36"/>
  <c r="CQ37"/>
  <c r="CQ38"/>
  <c r="CQ39"/>
  <c r="CQ40"/>
  <c r="CQ41"/>
  <c r="CQ43"/>
  <c r="CQ44"/>
  <c r="CQ45"/>
  <c r="CQ46"/>
  <c r="CQ47"/>
  <c r="CT47"/>
  <c r="CQ48"/>
  <c r="CT48"/>
  <c r="CQ49"/>
  <c r="CT49"/>
  <c r="CQ50"/>
  <c r="CT50"/>
  <c r="CQ51"/>
  <c r="CT51"/>
  <c r="CQ52"/>
  <c r="CT52"/>
  <c r="CQ53"/>
  <c r="CT53"/>
  <c r="CQ54"/>
  <c r="CT54"/>
  <c r="CQ55"/>
  <c r="CT55"/>
  <c r="CQ56"/>
  <c r="CT56"/>
  <c r="CQ57"/>
  <c r="CT57"/>
  <c r="CQ58"/>
  <c r="CT58"/>
  <c r="CQ59"/>
  <c r="CT59"/>
  <c r="CQ60"/>
  <c r="CT60"/>
  <c r="CQ61"/>
  <c r="CT61"/>
  <c r="CQ62"/>
  <c r="CT62"/>
  <c r="CQ63"/>
  <c r="CT63"/>
  <c r="CQ64"/>
  <c r="CT64"/>
  <c r="BX25"/>
  <c r="BX24"/>
  <c r="BX23"/>
  <c r="BW22"/>
  <c r="BW21"/>
  <c r="BW20"/>
  <c r="BW19"/>
  <c r="BW18"/>
  <c r="BW17"/>
  <c r="BW16"/>
  <c r="BW15"/>
  <c r="BW14"/>
  <c r="BX12"/>
  <c r="BX11"/>
  <c r="BX10"/>
  <c r="BX9"/>
  <c r="BX8"/>
  <c r="BX7"/>
  <c r="BX6"/>
  <c r="BX5"/>
  <c r="DJ101" l="1"/>
  <c r="CQ81"/>
  <c r="CQ80"/>
  <c r="CQ79"/>
  <c r="CQ78"/>
  <c r="CQ77"/>
  <c r="CQ76"/>
  <c r="CQ75"/>
  <c r="CQ74"/>
  <c r="CQ73"/>
  <c r="CQ72"/>
  <c r="CT71"/>
  <c r="CQ71"/>
  <c r="CT70"/>
  <c r="CQ70"/>
  <c r="CT69"/>
  <c r="CQ69"/>
  <c r="CT68"/>
  <c r="CQ68"/>
  <c r="CT67"/>
  <c r="CQ67"/>
  <c r="CT66"/>
  <c r="CQ66"/>
  <c r="CT65"/>
  <c r="CQ65"/>
  <c r="CQ12"/>
  <c r="CQ11"/>
  <c r="CQ10"/>
  <c r="CQ9"/>
  <c r="CQ8"/>
  <c r="CQ7"/>
  <c r="CQ6"/>
  <c r="CQ5"/>
  <c r="CQ4"/>
  <c r="BW87"/>
  <c r="BW86"/>
  <c r="BW85"/>
  <c r="BW84"/>
  <c r="BW83"/>
  <c r="BW82"/>
  <c r="BW81"/>
  <c r="BW80"/>
  <c r="BW79"/>
  <c r="BW78"/>
  <c r="BW77"/>
  <c r="BW76"/>
  <c r="BW75"/>
  <c r="BW74"/>
  <c r="BW73"/>
  <c r="BW72"/>
  <c r="BW71"/>
  <c r="BW70"/>
  <c r="BW69"/>
  <c r="BW68"/>
  <c r="BW67"/>
  <c r="BW66"/>
  <c r="BW65"/>
  <c r="BW63"/>
  <c r="BW62"/>
  <c r="BW61"/>
  <c r="BW60"/>
  <c r="BX59"/>
  <c r="BX58"/>
  <c r="BX57"/>
  <c r="BX56"/>
  <c r="BX55"/>
  <c r="BX54"/>
  <c r="BX53"/>
  <c r="BX52"/>
  <c r="BX51"/>
  <c r="BX50"/>
  <c r="BX49"/>
  <c r="BW48"/>
  <c r="BW47"/>
  <c r="BW46"/>
  <c r="BW45"/>
  <c r="BW44"/>
  <c r="BW43"/>
  <c r="BW42"/>
  <c r="BW41"/>
  <c r="BW40"/>
  <c r="BW39"/>
  <c r="BW38"/>
  <c r="BW37"/>
  <c r="BW36"/>
  <c r="BW35"/>
  <c r="BW34"/>
  <c r="BW33"/>
  <c r="BW32"/>
  <c r="BW31"/>
  <c r="BW30"/>
  <c r="BW29"/>
  <c r="BW28"/>
  <c r="BW27"/>
  <c r="BW26"/>
  <c r="BM107" l="1"/>
  <c r="BM106"/>
  <c r="BM105"/>
  <c r="BM104"/>
  <c r="BM103"/>
  <c r="BM102"/>
  <c r="BM101"/>
  <c r="BM100"/>
  <c r="BM99"/>
  <c r="BM98"/>
  <c r="BM97"/>
  <c r="BM96"/>
  <c r="BM95"/>
  <c r="BM94"/>
  <c r="BM93"/>
  <c r="BM92"/>
  <c r="BM91"/>
  <c r="BM90"/>
  <c r="BM89"/>
  <c r="BM88"/>
  <c r="BM87"/>
  <c r="BM86"/>
  <c r="BM85"/>
  <c r="BM84"/>
  <c r="BM83"/>
  <c r="BM82"/>
  <c r="BL81"/>
  <c r="BL80"/>
  <c r="BL79"/>
  <c r="BL78"/>
  <c r="BL77"/>
  <c r="BL76"/>
  <c r="BL75"/>
  <c r="BL74"/>
  <c r="BL73"/>
  <c r="BL72"/>
  <c r="BL71"/>
  <c r="BL70"/>
  <c r="BL69"/>
  <c r="BL68"/>
  <c r="BL67"/>
  <c r="BL66"/>
  <c r="BL65"/>
  <c r="BL64"/>
  <c r="BL63"/>
  <c r="BL62"/>
  <c r="BL61"/>
  <c r="BL60"/>
  <c r="BL59"/>
  <c r="BL58"/>
  <c r="BL57"/>
  <c r="BL56"/>
  <c r="BL55"/>
  <c r="BL54"/>
  <c r="BL53"/>
  <c r="BL52"/>
  <c r="BL51"/>
  <c r="BL50"/>
  <c r="BL49"/>
  <c r="BL48"/>
  <c r="BL47"/>
  <c r="BL46"/>
  <c r="BL45"/>
  <c r="BL44"/>
  <c r="BM43"/>
  <c r="BM42"/>
  <c r="BM41"/>
  <c r="BM40"/>
  <c r="BM39"/>
  <c r="BM38"/>
  <c r="BM37"/>
  <c r="BM36"/>
  <c r="BM35"/>
  <c r="BM34"/>
  <c r="BM33"/>
  <c r="BM32"/>
  <c r="BM31"/>
  <c r="BM30"/>
  <c r="BM29"/>
  <c r="BM28"/>
  <c r="BM27"/>
  <c r="BM26"/>
  <c r="BM25"/>
  <c r="BM24"/>
  <c r="BM23"/>
  <c r="BM22"/>
  <c r="BL21"/>
  <c r="BL20"/>
  <c r="BL19"/>
  <c r="BL18"/>
  <c r="BL17"/>
  <c r="BL16"/>
  <c r="BL15"/>
  <c r="BL14"/>
  <c r="BL13"/>
  <c r="BL12"/>
  <c r="BL11"/>
  <c r="BL10"/>
  <c r="BL9"/>
  <c r="BL8"/>
  <c r="BL7"/>
  <c r="BL6"/>
  <c r="BL5"/>
</calcChain>
</file>

<file path=xl/sharedStrings.xml><?xml version="1.0" encoding="utf-8"?>
<sst xmlns="http://schemas.openxmlformats.org/spreadsheetml/2006/main" count="2163" uniqueCount="160">
  <si>
    <t>Ratio to</t>
  </si>
  <si>
    <t>Matches</t>
  </si>
  <si>
    <t>1907/08</t>
  </si>
  <si>
    <t>1908/09</t>
  </si>
  <si>
    <t>1909/10</t>
  </si>
  <si>
    <t>1910/11</t>
  </si>
  <si>
    <t>1911/12</t>
  </si>
  <si>
    <t>1912/13</t>
  </si>
  <si>
    <t>1913/14</t>
  </si>
  <si>
    <t>1914/15</t>
  </si>
  <si>
    <t>1918/19</t>
  </si>
  <si>
    <t>1919/20</t>
  </si>
  <si>
    <t>1920/21</t>
  </si>
  <si>
    <t>1921/22</t>
  </si>
  <si>
    <t>1922/23</t>
  </si>
  <si>
    <t>1923/24</t>
  </si>
  <si>
    <t>1924/25</t>
  </si>
  <si>
    <t>1925/26</t>
  </si>
  <si>
    <t>1926/27</t>
  </si>
  <si>
    <t>1927/28</t>
  </si>
  <si>
    <t>1928/29</t>
  </si>
  <si>
    <t>1929/30</t>
  </si>
  <si>
    <t>1930/31</t>
  </si>
  <si>
    <t>1931/32</t>
  </si>
  <si>
    <t>1932/33</t>
  </si>
  <si>
    <t>1933/34</t>
  </si>
  <si>
    <t>1934/35</t>
  </si>
  <si>
    <t>1935/36</t>
  </si>
  <si>
    <t>1936/37</t>
  </si>
  <si>
    <t>1937/38</t>
  </si>
  <si>
    <t>1938/39</t>
  </si>
  <si>
    <t>1939/40</t>
  </si>
  <si>
    <t>1945/46</t>
  </si>
  <si>
    <t>1946/47</t>
  </si>
  <si>
    <t>1947/48</t>
  </si>
  <si>
    <t>1948/49</t>
  </si>
  <si>
    <t>1949/50</t>
  </si>
  <si>
    <t>1950/51</t>
  </si>
  <si>
    <t>1951/52</t>
  </si>
  <si>
    <t>1952/53</t>
  </si>
  <si>
    <t>1953/54</t>
  </si>
  <si>
    <t>1954/55</t>
  </si>
  <si>
    <t>1955/56</t>
  </si>
  <si>
    <t>1956/57</t>
  </si>
  <si>
    <t>1957/58</t>
  </si>
  <si>
    <t>1958/59</t>
  </si>
  <si>
    <t>1959/60</t>
  </si>
  <si>
    <t>1960/61</t>
  </si>
  <si>
    <t>1961/62</t>
  </si>
  <si>
    <t>1962/63</t>
  </si>
  <si>
    <t>1963/64</t>
  </si>
  <si>
    <t>1964/65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</si>
  <si>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</si>
  <si>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</si>
  <si>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</si>
  <si>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</si>
  <si>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</si>
  <si>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</si>
  <si>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</si>
  <si>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</si>
  <si>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</si>
  <si>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</si>
  <si>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</si>
  <si>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</si>
  <si>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</si>
  <si>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</si>
  <si>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</si>
  <si>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</si>
  <si>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</si>
  <si>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</si>
  <si>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</si>
  <si>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</si>
  <si>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</si>
  <si>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</si>
  <si>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</si>
  <si>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</si>
  <si>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</si>
  <si>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</si>
  <si>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</si>
  <si>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</si>
  <si>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</si>
  <si>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</si>
  <si>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</si>
  <si>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</si>
  <si>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</si>
  <si>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</si>
  <si>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</si>
  <si>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</si>
  <si>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</si>
  <si>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</si>
  <si>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</si>
  <si>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</si>
  <si>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</si>
  <si>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</si>
  <si>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</si>
  <si>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</si>
  <si>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</si>
  <si>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</si>
  <si>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</si>
  <si>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</si>
  <si>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</si>
  <si>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</si>
  <si>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</si>
  <si>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</si>
  <si>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Year</t>
  </si>
  <si>
    <t>Balls</t>
  </si>
  <si>
    <t>Outrights</t>
  </si>
  <si>
    <t>Centuries</t>
  </si>
  <si>
    <t>Runs/</t>
  </si>
  <si>
    <t>100 Balls</t>
  </si>
  <si>
    <t>Wickets/</t>
  </si>
  <si>
    <t>balls bld</t>
  </si>
  <si>
    <t>wickets</t>
  </si>
  <si>
    <t>% Ratio 300</t>
  </si>
  <si>
    <t xml:space="preserve">   to Innings</t>
  </si>
  <si>
    <t>% Ratio 400</t>
  </si>
  <si>
    <t>2017/18</t>
  </si>
  <si>
    <t>2018/19</t>
  </si>
  <si>
    <t>2019/20</t>
  </si>
  <si>
    <t>four day</t>
  </si>
  <si>
    <t>three day</t>
  </si>
  <si>
    <t>scores</t>
  </si>
  <si>
    <t>under 100</t>
  </si>
  <si>
    <t>declarations</t>
  </si>
  <si>
    <t>to innings</t>
  </si>
  <si>
    <t>to balls</t>
  </si>
  <si>
    <t>to matches</t>
  </si>
  <si>
    <t>Under 100</t>
  </si>
  <si>
    <t>over 300</t>
  </si>
  <si>
    <t>results</t>
  </si>
  <si>
    <t xml:space="preserve">Scores </t>
  </si>
  <si>
    <t>over 400</t>
  </si>
  <si>
    <t>Runs</t>
  </si>
  <si>
    <t>runs</t>
  </si>
  <si>
    <t>runs  balls</t>
  </si>
  <si>
    <t>compared</t>
  </si>
  <si>
    <t>year</t>
  </si>
  <si>
    <t>difference</t>
  </si>
  <si>
    <t>ball</t>
  </si>
  <si>
    <t>outright</t>
  </si>
  <si>
    <t>% maidens</t>
  </si>
  <si>
    <t>Overs</t>
  </si>
  <si>
    <t>Maiden Overs</t>
  </si>
  <si>
    <t>LBW%</t>
  </si>
  <si>
    <t>all wkt</t>
  </si>
  <si>
    <t>LBW</t>
  </si>
  <si>
    <t>Bowlers only</t>
  </si>
  <si>
    <t>2015//16</t>
  </si>
  <si>
    <t>Run Out%</t>
  </si>
  <si>
    <t>run outs</t>
  </si>
  <si>
    <t>8 ball</t>
  </si>
  <si>
    <t>6 ball</t>
  </si>
  <si>
    <t>strike rate</t>
  </si>
  <si>
    <t>spin bowlers</t>
  </si>
  <si>
    <t>Other bowlers</t>
  </si>
  <si>
    <t>runs/ 8 ball over</t>
  </si>
  <si>
    <t>runs/ 6ball over</t>
  </si>
  <si>
    <t>wkts</t>
  </si>
  <si>
    <t>all wkts</t>
  </si>
  <si>
    <t>outrights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</si>
</sst>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rgb="FF9C6500"/>
      <name val="Arial"/>
      <family val="2"/>
    </font>
    <font>
      <b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185">
    <xf numFmtId="0" fontId="0" fillId="0" borderId="0" xfId="0"/>
    <xf numFmtId="0" fontId="2" fillId="0" borderId="1" xfId="0" applyFont="1" applyBorder="1"/>
    <xf numFmtId="10" fontId="2" fillId="0" borderId="1" xfId="0" applyNumberFormat="1" applyFont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Border="1" applyAlignment="1">
      <alignment horizontal="left"/>
    </xf>
    <xf numFmtId="10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0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/>
    <xf numFmtId="10" fontId="2" fillId="0" borderId="2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Fill="1" applyBorder="1"/>
    <xf numFmtId="0" fontId="3" fillId="0" borderId="3" xfId="0" applyFont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3" xfId="0" applyFont="1" applyBorder="1" applyAlignment="1"/>
    <xf numFmtId="0" fontId="3" fillId="0" borderId="3" xfId="0" applyFont="1" applyBorder="1"/>
    <xf numFmtId="0" fontId="3" fillId="0" borderId="3" xfId="0" applyFont="1" applyFill="1" applyBorder="1"/>
    <xf numFmtId="2" fontId="4" fillId="0" borderId="1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Border="1"/>
    <xf numFmtId="2" fontId="2" fillId="0" borderId="0" xfId="0" applyNumberFormat="1" applyFont="1" applyAlignment="1">
      <alignment horizontal="center"/>
    </xf>
    <xf numFmtId="2" fontId="3" fillId="0" borderId="1" xfId="0" applyNumberFormat="1" applyFont="1" applyFill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2" fillId="0" borderId="1" xfId="0" applyNumberFormat="1" applyFont="1" applyFill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/>
    <xf numFmtId="0" fontId="3" fillId="0" borderId="0" xfId="0" applyFont="1" applyFill="1" applyBorder="1"/>
    <xf numFmtId="2" fontId="3" fillId="0" borderId="0" xfId="0" applyNumberFormat="1" applyFont="1" applyFill="1" applyBorder="1" applyAlignment="1">
      <alignment horizontal="left"/>
    </xf>
    <xf numFmtId="2" fontId="2" fillId="0" borderId="5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0" fontId="0" fillId="0" borderId="0" xfId="0" applyBorder="1"/>
    <xf numFmtId="10" fontId="3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2" fillId="0" borderId="0" xfId="0" applyNumberFormat="1" applyFont="1" applyBorder="1" applyAlignment="1">
      <alignment horizontal="left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0" fontId="4" fillId="2" borderId="0" xfId="0" applyFont="1" applyFill="1"/>
    <xf numFmtId="2" fontId="4" fillId="2" borderId="1" xfId="0" applyNumberFormat="1" applyFont="1" applyFill="1" applyBorder="1" applyAlignment="1">
      <alignment horizontal="center"/>
    </xf>
    <xf numFmtId="0" fontId="0" fillId="0" borderId="0" xfId="0" applyFill="1"/>
    <xf numFmtId="2" fontId="4" fillId="2" borderId="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1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left"/>
    </xf>
    <xf numFmtId="9" fontId="2" fillId="0" borderId="0" xfId="0" applyNumberFormat="1" applyFont="1" applyFill="1" applyBorder="1" applyAlignment="1">
      <alignment horizontal="center"/>
    </xf>
    <xf numFmtId="10" fontId="0" fillId="0" borderId="0" xfId="0" applyNumberFormat="1" applyFill="1" applyBorder="1"/>
    <xf numFmtId="10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9" xfId="0" applyFont="1" applyFill="1" applyBorder="1"/>
    <xf numFmtId="1" fontId="2" fillId="0" borderId="9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8" xfId="0" applyFont="1" applyFill="1" applyBorder="1"/>
    <xf numFmtId="10" fontId="2" fillId="0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10" fontId="3" fillId="0" borderId="1" xfId="1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left"/>
    </xf>
    <xf numFmtId="0" fontId="2" fillId="0" borderId="8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4" fillId="2" borderId="0" xfId="0" applyFont="1" applyFill="1" applyBorder="1"/>
    <xf numFmtId="0" fontId="4" fillId="0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5" borderId="1" xfId="0" applyFont="1" applyFill="1" applyBorder="1"/>
    <xf numFmtId="10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3" fillId="5" borderId="1" xfId="0" applyFont="1" applyFill="1" applyBorder="1"/>
    <xf numFmtId="1" fontId="2" fillId="5" borderId="1" xfId="0" applyNumberFormat="1" applyFont="1" applyFill="1" applyBorder="1" applyAlignment="1">
      <alignment horizontal="center"/>
    </xf>
    <xf numFmtId="0" fontId="2" fillId="5" borderId="8" xfId="0" applyFont="1" applyFill="1" applyBorder="1"/>
    <xf numFmtId="10" fontId="2" fillId="5" borderId="8" xfId="0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2" borderId="1" xfId="0" applyFill="1" applyBorder="1"/>
    <xf numFmtId="0" fontId="3" fillId="6" borderId="1" xfId="0" applyFont="1" applyFill="1" applyBorder="1" applyAlignment="1">
      <alignment horizontal="left"/>
    </xf>
    <xf numFmtId="10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/>
    <xf numFmtId="0" fontId="2" fillId="6" borderId="1" xfId="0" applyFont="1" applyFill="1" applyBorder="1"/>
    <xf numFmtId="2" fontId="2" fillId="6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3" fillId="6" borderId="1" xfId="1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2" fillId="0" borderId="1" xfId="0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2" fontId="4" fillId="7" borderId="0" xfId="0" applyNumberFormat="1" applyFont="1" applyFill="1" applyBorder="1" applyAlignment="1">
      <alignment horizontal="center"/>
    </xf>
    <xf numFmtId="0" fontId="0" fillId="7" borderId="0" xfId="0" applyFill="1"/>
    <xf numFmtId="10" fontId="4" fillId="7" borderId="0" xfId="0" applyNumberFormat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2" fillId="7" borderId="0" xfId="0" applyFont="1" applyFill="1"/>
    <xf numFmtId="0" fontId="0" fillId="7" borderId="0" xfId="0" applyFill="1" applyBorder="1"/>
    <xf numFmtId="0" fontId="4" fillId="7" borderId="0" xfId="0" applyFont="1" applyFill="1"/>
    <xf numFmtId="0" fontId="5" fillId="7" borderId="0" xfId="0" applyFont="1" applyFill="1"/>
    <xf numFmtId="0" fontId="1" fillId="7" borderId="0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5" borderId="0" xfId="0" applyFont="1" applyFill="1" applyAlignment="1">
      <alignment horizontal="right"/>
    </xf>
    <xf numFmtId="10" fontId="2" fillId="0" borderId="9" xfId="0" applyNumberFormat="1" applyFont="1" applyFill="1" applyBorder="1" applyAlignment="1">
      <alignment horizontal="center"/>
    </xf>
    <xf numFmtId="0" fontId="0" fillId="8" borderId="0" xfId="0" applyFill="1" applyAlignment="1">
      <alignment horizontal="right"/>
    </xf>
    <xf numFmtId="2" fontId="3" fillId="6" borderId="1" xfId="0" applyNumberFormat="1" applyFont="1" applyFill="1" applyBorder="1" applyAlignment="1">
      <alignment horizontal="center"/>
    </xf>
    <xf numFmtId="0" fontId="0" fillId="6" borderId="1" xfId="0" applyFill="1" applyBorder="1"/>
    <xf numFmtId="0" fontId="3" fillId="6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0" borderId="8" xfId="0" applyFont="1" applyBorder="1"/>
    <xf numFmtId="164" fontId="2" fillId="0" borderId="8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1" applyFont="1" applyFill="1" applyBorder="1" applyAlignment="1">
      <alignment horizontal="left"/>
    </xf>
    <xf numFmtId="10" fontId="3" fillId="0" borderId="0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0" fillId="0" borderId="0" xfId="0" applyNumberFormat="1" applyFill="1" applyBorder="1"/>
    <xf numFmtId="0" fontId="3" fillId="0" borderId="0" xfId="0" applyFont="1" applyFill="1" applyBorder="1" applyAlignment="1"/>
    <xf numFmtId="1" fontId="3" fillId="0" borderId="0" xfId="0" applyNumberFormat="1" applyFont="1" applyFill="1" applyBorder="1" applyAlignment="1">
      <alignment horizontal="center"/>
    </xf>
    <xf numFmtId="0" fontId="3" fillId="0" borderId="2" xfId="0" applyFont="1" applyFill="1" applyBorder="1"/>
    <xf numFmtId="2" fontId="3" fillId="0" borderId="2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colors>
    <mruColors>
      <color rgb="FF000000"/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r>
              <a:rPr lang="en-NZ" sz="1100">
                <a:latin typeface="Times New Roman" pitchFamily="18" charset="0"/>
                <a:cs typeface="Times New Roman" pitchFamily="18" charset="0"/>
              </a:rPr>
              <a:t>Outright</a:t>
            </a:r>
            <a:r>
              <a:rPr lang="en-NZ" sz="1100" baseline="0">
                <a:latin typeface="Times New Roman" pitchFamily="18" charset="0"/>
                <a:cs typeface="Times New Roman" pitchFamily="18" charset="0"/>
              </a:rPr>
              <a:t> results as a % of matches</a:t>
            </a:r>
            <a:endParaRPr lang="en-NZ" sz="11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7.9651823183119058E-2"/>
          <c:y val="0.10852864703387523"/>
          <c:w val="0.81822174770526557"/>
          <c:h val="0.80623356506665755"/>
        </c:manualLayout>
      </c:layout>
      <c:lineChart>
        <c:grouping val="standard"/>
        <c:ser>
          <c:idx val="0"/>
          <c:order val="0"/>
          <c:tx>
            <c:strRef>
              <c:f>Sheet1!$B$4</c:f>
              <c:strCache>
                <c:ptCount val="1"/>
                <c:pt idx="0">
                  <c:v>three day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2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</c:trendline>
          <c:cat>
            <c:strRef>
              <c:f>Sheet1!$A$5:$A$107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Sheet1!$B$5:$B$107</c:f>
              <c:numCache>
                <c:formatCode>0.00%</c:formatCode>
                <c:ptCount val="103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0.83330000000000004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39">
                  <c:v>0.7</c:v>
                </c:pt>
                <c:pt idx="40">
                  <c:v>0.9</c:v>
                </c:pt>
                <c:pt idx="41">
                  <c:v>0.6</c:v>
                </c:pt>
                <c:pt idx="42">
                  <c:v>0.66600000000000004</c:v>
                </c:pt>
                <c:pt idx="43">
                  <c:v>0.66600000000000004</c:v>
                </c:pt>
                <c:pt idx="44">
                  <c:v>0.66600000000000004</c:v>
                </c:pt>
                <c:pt idx="45">
                  <c:v>0.73</c:v>
                </c:pt>
                <c:pt idx="46">
                  <c:v>0.86599999999999999</c:v>
                </c:pt>
                <c:pt idx="47">
                  <c:v>0.6</c:v>
                </c:pt>
                <c:pt idx="48">
                  <c:v>0.66600000000000004</c:v>
                </c:pt>
                <c:pt idx="49">
                  <c:v>0.6</c:v>
                </c:pt>
                <c:pt idx="50">
                  <c:v>0.46600000000000003</c:v>
                </c:pt>
                <c:pt idx="51">
                  <c:v>0.6</c:v>
                </c:pt>
                <c:pt idx="52">
                  <c:v>0.66600000000000004</c:v>
                </c:pt>
                <c:pt idx="53">
                  <c:v>0.53300000000000003</c:v>
                </c:pt>
                <c:pt idx="54">
                  <c:v>0.2</c:v>
                </c:pt>
                <c:pt idx="55">
                  <c:v>0.66600000000000004</c:v>
                </c:pt>
                <c:pt idx="56">
                  <c:v>0.73</c:v>
                </c:pt>
                <c:pt idx="57">
                  <c:v>0.73</c:v>
                </c:pt>
                <c:pt idx="58">
                  <c:v>0.66600000000000004</c:v>
                </c:pt>
                <c:pt idx="59">
                  <c:v>0.53300000000000003</c:v>
                </c:pt>
                <c:pt idx="60">
                  <c:v>0.36299999999999999</c:v>
                </c:pt>
                <c:pt idx="61">
                  <c:v>0.47599999999999998</c:v>
                </c:pt>
                <c:pt idx="62">
                  <c:v>0.54500000000000004</c:v>
                </c:pt>
                <c:pt idx="63">
                  <c:v>0.61899999999999999</c:v>
                </c:pt>
                <c:pt idx="64">
                  <c:v>0.56999999999999995</c:v>
                </c:pt>
                <c:pt idx="65">
                  <c:v>0.66600000000000004</c:v>
                </c:pt>
                <c:pt idx="66">
                  <c:v>0.71399999999999997</c:v>
                </c:pt>
                <c:pt idx="67">
                  <c:v>0.625</c:v>
                </c:pt>
                <c:pt idx="68">
                  <c:v>0.54200000000000004</c:v>
                </c:pt>
                <c:pt idx="69">
                  <c:v>0.41699999999999998</c:v>
                </c:pt>
                <c:pt idx="70">
                  <c:v>0.625</c:v>
                </c:pt>
                <c:pt idx="71">
                  <c:v>0.625</c:v>
                </c:pt>
                <c:pt idx="72">
                  <c:v>0.58299999999999996</c:v>
                </c:pt>
                <c:pt idx="73">
                  <c:v>0.58299999999999996</c:v>
                </c:pt>
                <c:pt idx="74">
                  <c:v>0.5</c:v>
                </c:pt>
                <c:pt idx="75">
                  <c:v>0.53300000000000003</c:v>
                </c:pt>
                <c:pt idx="76">
                  <c:v>0.5</c:v>
                </c:pt>
              </c:numCache>
            </c:numRef>
          </c:val>
        </c:ser>
        <c:marker val="1"/>
        <c:axId val="39885440"/>
        <c:axId val="39887232"/>
      </c:lineChart>
      <c:lineChart>
        <c:grouping val="standard"/>
        <c:ser>
          <c:idx val="1"/>
          <c:order val="1"/>
          <c:tx>
            <c:strRef>
              <c:f>Sheet1!$C$4</c:f>
              <c:strCache>
                <c:ptCount val="1"/>
                <c:pt idx="0">
                  <c:v>four day</c:v>
                </c:pt>
              </c:strCache>
            </c:strRef>
          </c:tx>
          <c:spPr>
            <a:ln w="22225">
              <a:solidFill>
                <a:prstClr val="black"/>
              </a:solidFill>
            </a:ln>
          </c:spPr>
          <c:marker>
            <c:symbol val="diamond"/>
            <c:size val="2"/>
            <c:spPr>
              <a:solidFill>
                <a:sysClr val="windowText" lastClr="00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12700">
                <a:solidFill>
                  <a:schemeClr val="tx1"/>
                </a:solidFill>
              </a:ln>
            </c:spPr>
            <c:trendlineType val="linear"/>
          </c:trendline>
          <c:cat>
            <c:strRef>
              <c:f>Sheet1!$A$5:$A$107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Sheet1!$C$5:$C$107</c:f>
              <c:numCache>
                <c:formatCode>General</c:formatCode>
                <c:ptCount val="103"/>
                <c:pt idx="17" formatCode="0.00%">
                  <c:v>1</c:v>
                </c:pt>
                <c:pt idx="18" formatCode="0.00%">
                  <c:v>0.33329999999999999</c:v>
                </c:pt>
                <c:pt idx="19" formatCode="0.00%">
                  <c:v>0.66659999999999997</c:v>
                </c:pt>
                <c:pt idx="20" formatCode="0.00%">
                  <c:v>1</c:v>
                </c:pt>
                <c:pt idx="21" formatCode="0.00%">
                  <c:v>0.83330000000000004</c:v>
                </c:pt>
                <c:pt idx="22" formatCode="0.00%">
                  <c:v>0.66659999999999997</c:v>
                </c:pt>
                <c:pt idx="23" formatCode="0.00%">
                  <c:v>0.83330000000000004</c:v>
                </c:pt>
                <c:pt idx="24" formatCode="0.00%">
                  <c:v>0.66659999999999997</c:v>
                </c:pt>
                <c:pt idx="25" formatCode="0.00%">
                  <c:v>0.66659999999999997</c:v>
                </c:pt>
                <c:pt idx="26" formatCode="0.00%">
                  <c:v>0.5</c:v>
                </c:pt>
                <c:pt idx="27" formatCode="0.00%">
                  <c:v>0.83330000000000004</c:v>
                </c:pt>
                <c:pt idx="28" formatCode="0.00%">
                  <c:v>0.83330000000000004</c:v>
                </c:pt>
                <c:pt idx="29" formatCode="0.00%">
                  <c:v>0.66659999999999997</c:v>
                </c:pt>
                <c:pt idx="30" formatCode="0.00%">
                  <c:v>0.66600000000000004</c:v>
                </c:pt>
                <c:pt idx="31" formatCode="0.00%">
                  <c:v>0.66600000000000004</c:v>
                </c:pt>
                <c:pt idx="32" formatCode="0.00%">
                  <c:v>0.33300000000000002</c:v>
                </c:pt>
                <c:pt idx="33" formatCode="0.00%">
                  <c:v>0.5</c:v>
                </c:pt>
                <c:pt idx="34" formatCode="0.00%">
                  <c:v>0.66600000000000004</c:v>
                </c:pt>
                <c:pt idx="35" formatCode="0.00%">
                  <c:v>0.8</c:v>
                </c:pt>
                <c:pt idx="36" formatCode="0.00%">
                  <c:v>0.8</c:v>
                </c:pt>
                <c:pt idx="37" formatCode="0.00%">
                  <c:v>0.7</c:v>
                </c:pt>
                <c:pt idx="38" formatCode="0.00%">
                  <c:v>0.8</c:v>
                </c:pt>
                <c:pt idx="77" formatCode="0.00%">
                  <c:v>0.36</c:v>
                </c:pt>
                <c:pt idx="78" formatCode="0.00%">
                  <c:v>0.72199999999999998</c:v>
                </c:pt>
                <c:pt idx="79" formatCode="0.00%">
                  <c:v>0.77200000000000002</c:v>
                </c:pt>
                <c:pt idx="80" formatCode="0.00%">
                  <c:v>0.8125</c:v>
                </c:pt>
                <c:pt idx="81" formatCode="0.00%">
                  <c:v>0.84</c:v>
                </c:pt>
                <c:pt idx="82" formatCode="0.00%">
                  <c:v>0.9375</c:v>
                </c:pt>
                <c:pt idx="83" formatCode="0.00%">
                  <c:v>0.625</c:v>
                </c:pt>
                <c:pt idx="84" formatCode="0.00%">
                  <c:v>0.8125</c:v>
                </c:pt>
                <c:pt idx="85" formatCode="0.00%">
                  <c:v>0.56659999999999999</c:v>
                </c:pt>
                <c:pt idx="86" formatCode="0.00%">
                  <c:v>0.76659999999999995</c:v>
                </c:pt>
                <c:pt idx="87" formatCode="0.00%">
                  <c:v>0.63300000000000001</c:v>
                </c:pt>
                <c:pt idx="88" formatCode="0.00%">
                  <c:v>0.36</c:v>
                </c:pt>
                <c:pt idx="89" formatCode="0.00%">
                  <c:v>0.76</c:v>
                </c:pt>
                <c:pt idx="90" formatCode="0.00%">
                  <c:v>0.56000000000000005</c:v>
                </c:pt>
                <c:pt idx="91" formatCode="0.00%">
                  <c:v>0.52</c:v>
                </c:pt>
                <c:pt idx="92" formatCode="0.00%">
                  <c:v>0.52</c:v>
                </c:pt>
                <c:pt idx="93" formatCode="0.00%">
                  <c:v>0.52</c:v>
                </c:pt>
                <c:pt idx="94" formatCode="0.00%">
                  <c:v>0.73329999999999995</c:v>
                </c:pt>
                <c:pt idx="95" formatCode="0.00%">
                  <c:v>0.58620000000000005</c:v>
                </c:pt>
                <c:pt idx="96" formatCode="0.00%">
                  <c:v>0.58620000000000005</c:v>
                </c:pt>
                <c:pt idx="97" formatCode="0.00%">
                  <c:v>0.76659999999999995</c:v>
                </c:pt>
                <c:pt idx="98" formatCode="0.00%">
                  <c:v>0.5333</c:v>
                </c:pt>
                <c:pt idx="99" formatCode="0.00%">
                  <c:v>0.83330000000000004</c:v>
                </c:pt>
                <c:pt idx="100" formatCode="0.00%">
                  <c:v>0.7</c:v>
                </c:pt>
                <c:pt idx="101" formatCode="0.00%">
                  <c:v>0.55169999999999997</c:v>
                </c:pt>
                <c:pt idx="102" formatCode="0.00%">
                  <c:v>0.76659999999999995</c:v>
                </c:pt>
              </c:numCache>
            </c:numRef>
          </c:val>
        </c:ser>
        <c:marker val="1"/>
        <c:axId val="39890304"/>
        <c:axId val="39888768"/>
      </c:lineChart>
      <c:catAx>
        <c:axId val="3988544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9887232"/>
        <c:crosses val="autoZero"/>
        <c:auto val="1"/>
        <c:lblAlgn val="ctr"/>
        <c:lblOffset val="100"/>
        <c:tickLblSkip val="8"/>
        <c:tickMarkSkip val="8"/>
      </c:catAx>
      <c:valAx>
        <c:axId val="39887232"/>
        <c:scaling>
          <c:orientation val="minMax"/>
          <c:max val="1"/>
          <c:min val="0.1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9885440"/>
        <c:crosses val="autoZero"/>
        <c:crossBetween val="between"/>
      </c:valAx>
      <c:valAx>
        <c:axId val="39888768"/>
        <c:scaling>
          <c:orientation val="minMax"/>
        </c:scaling>
        <c:delete val="1"/>
        <c:axPos val="r"/>
        <c:numFmt formatCode="General" sourceLinked="1"/>
        <c:tickLblPos val="none"/>
        <c:crossAx val="39890304"/>
        <c:crosses val="max"/>
        <c:crossBetween val="between"/>
      </c:valAx>
      <c:catAx>
        <c:axId val="39890304"/>
        <c:scaling>
          <c:orientation val="minMax"/>
        </c:scaling>
        <c:delete val="1"/>
        <c:axPos val="b"/>
        <c:tickLblPos val="none"/>
        <c:crossAx val="39888768"/>
        <c:crosses val="autoZero"/>
        <c:auto val="1"/>
        <c:lblAlgn val="ctr"/>
        <c:lblOffset val="100"/>
      </c:catAx>
      <c:spPr>
        <a:ln w="12700">
          <a:solidFill>
            <a:sysClr val="windowText" lastClr="000000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9629179827097882"/>
          <c:y val="0.21988271957808553"/>
          <c:w val="9.4571377730326228E-2"/>
          <c:h val="0.46633793726603845"/>
        </c:manualLayout>
      </c:layout>
      <c:txPr>
        <a:bodyPr/>
        <a:lstStyle/>
        <a:p>
          <a:pPr>
            <a:defRPr lang="en-NZ" sz="800" b="1" i="0" u="none" strike="noStrike" kern="1200" baseline="0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  <a:endParaRPr lang="en-US"/>
        </a:p>
      </c:txPr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n-NZ" sz="1000" baseline="0">
                <a:latin typeface="Times New Roman" pitchFamily="18" charset="0"/>
                <a:cs typeface="Times New Roman" pitchFamily="18" charset="0"/>
              </a:rPr>
              <a:t>Balls bowled runs scored compared</a:t>
            </a:r>
            <a:endParaRPr lang="en-NZ" sz="10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7.8531991448088923E-2"/>
          <c:y val="0.15034168564920294"/>
          <c:w val="0.87505157219586216"/>
          <c:h val="0.67198177676537896"/>
        </c:manualLayout>
      </c:layout>
      <c:lineChart>
        <c:grouping val="standard"/>
        <c:ser>
          <c:idx val="0"/>
          <c:order val="0"/>
          <c:tx>
            <c:strRef>
              <c:f>Sheet1!$BJ$4</c:f>
              <c:strCache>
                <c:ptCount val="1"/>
                <c:pt idx="0">
                  <c:v>Runs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trendline>
            <c:spPr>
              <a:ln w="12700">
                <a:solidFill>
                  <a:schemeClr val="tx1"/>
                </a:solidFill>
              </a:ln>
            </c:spPr>
            <c:trendlineType val="linear"/>
          </c:trendline>
          <c:cat>
            <c:strRef>
              <c:f>Sheet1!$BI$5:$BI$107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Sheet1!$BJ$5:$BJ$107</c:f>
              <c:numCache>
                <c:formatCode>General</c:formatCode>
                <c:ptCount val="103"/>
                <c:pt idx="0">
                  <c:v>943</c:v>
                </c:pt>
                <c:pt idx="1">
                  <c:v>1483</c:v>
                </c:pt>
                <c:pt idx="2">
                  <c:v>2251</c:v>
                </c:pt>
                <c:pt idx="3">
                  <c:v>1813</c:v>
                </c:pt>
                <c:pt idx="4">
                  <c:v>2106</c:v>
                </c:pt>
                <c:pt idx="5">
                  <c:v>2044</c:v>
                </c:pt>
                <c:pt idx="6">
                  <c:v>3516</c:v>
                </c:pt>
                <c:pt idx="7">
                  <c:v>2794</c:v>
                </c:pt>
                <c:pt idx="8">
                  <c:v>2955</c:v>
                </c:pt>
                <c:pt idx="9">
                  <c:v>2476</c:v>
                </c:pt>
                <c:pt idx="10">
                  <c:v>2728</c:v>
                </c:pt>
                <c:pt idx="11">
                  <c:v>4712</c:v>
                </c:pt>
                <c:pt idx="12">
                  <c:v>6015</c:v>
                </c:pt>
                <c:pt idx="13">
                  <c:v>7216</c:v>
                </c:pt>
                <c:pt idx="14">
                  <c:v>5264</c:v>
                </c:pt>
                <c:pt idx="15">
                  <c:v>6179</c:v>
                </c:pt>
                <c:pt idx="16">
                  <c:v>6458</c:v>
                </c:pt>
                <c:pt idx="17">
                  <c:v>6689</c:v>
                </c:pt>
                <c:pt idx="18">
                  <c:v>6236</c:v>
                </c:pt>
                <c:pt idx="19">
                  <c:v>5879</c:v>
                </c:pt>
                <c:pt idx="20">
                  <c:v>5899</c:v>
                </c:pt>
                <c:pt idx="21">
                  <c:v>6054</c:v>
                </c:pt>
                <c:pt idx="22">
                  <c:v>5355</c:v>
                </c:pt>
                <c:pt idx="23">
                  <c:v>6564</c:v>
                </c:pt>
                <c:pt idx="24">
                  <c:v>5215</c:v>
                </c:pt>
                <c:pt idx="25">
                  <c:v>5499</c:v>
                </c:pt>
                <c:pt idx="26">
                  <c:v>6215</c:v>
                </c:pt>
                <c:pt idx="27">
                  <c:v>5054</c:v>
                </c:pt>
                <c:pt idx="28">
                  <c:v>5830</c:v>
                </c:pt>
                <c:pt idx="29">
                  <c:v>5344</c:v>
                </c:pt>
                <c:pt idx="30">
                  <c:v>5048</c:v>
                </c:pt>
                <c:pt idx="31">
                  <c:v>5217</c:v>
                </c:pt>
                <c:pt idx="32">
                  <c:v>6896</c:v>
                </c:pt>
                <c:pt idx="33">
                  <c:v>6069</c:v>
                </c:pt>
                <c:pt idx="34">
                  <c:v>5469</c:v>
                </c:pt>
                <c:pt idx="35">
                  <c:v>7703</c:v>
                </c:pt>
                <c:pt idx="36">
                  <c:v>8639</c:v>
                </c:pt>
                <c:pt idx="37">
                  <c:v>8349</c:v>
                </c:pt>
                <c:pt idx="38">
                  <c:v>9026</c:v>
                </c:pt>
                <c:pt idx="39">
                  <c:v>8216</c:v>
                </c:pt>
                <c:pt idx="40">
                  <c:v>8146</c:v>
                </c:pt>
                <c:pt idx="41">
                  <c:v>10699</c:v>
                </c:pt>
                <c:pt idx="42">
                  <c:v>9854</c:v>
                </c:pt>
                <c:pt idx="43">
                  <c:v>11170</c:v>
                </c:pt>
                <c:pt idx="44">
                  <c:v>12305</c:v>
                </c:pt>
                <c:pt idx="45">
                  <c:v>11100</c:v>
                </c:pt>
                <c:pt idx="46">
                  <c:v>10803</c:v>
                </c:pt>
                <c:pt idx="47">
                  <c:v>9665</c:v>
                </c:pt>
                <c:pt idx="48">
                  <c:v>9973</c:v>
                </c:pt>
                <c:pt idx="49">
                  <c:v>12199</c:v>
                </c:pt>
                <c:pt idx="50">
                  <c:v>10686</c:v>
                </c:pt>
                <c:pt idx="51">
                  <c:v>10571</c:v>
                </c:pt>
                <c:pt idx="52">
                  <c:v>11400</c:v>
                </c:pt>
                <c:pt idx="53">
                  <c:v>10422</c:v>
                </c:pt>
                <c:pt idx="54">
                  <c:v>11087</c:v>
                </c:pt>
                <c:pt idx="55">
                  <c:v>11455</c:v>
                </c:pt>
                <c:pt idx="56">
                  <c:v>11338</c:v>
                </c:pt>
                <c:pt idx="57">
                  <c:v>12000</c:v>
                </c:pt>
                <c:pt idx="58">
                  <c:v>12034</c:v>
                </c:pt>
                <c:pt idx="59">
                  <c:v>13188</c:v>
                </c:pt>
                <c:pt idx="60">
                  <c:v>17130</c:v>
                </c:pt>
                <c:pt idx="61">
                  <c:v>15422</c:v>
                </c:pt>
                <c:pt idx="62">
                  <c:v>16633</c:v>
                </c:pt>
                <c:pt idx="63">
                  <c:v>17926</c:v>
                </c:pt>
                <c:pt idx="64">
                  <c:v>15402</c:v>
                </c:pt>
                <c:pt idx="65">
                  <c:v>17499</c:v>
                </c:pt>
                <c:pt idx="66">
                  <c:v>16806</c:v>
                </c:pt>
                <c:pt idx="67">
                  <c:v>19475</c:v>
                </c:pt>
                <c:pt idx="68">
                  <c:v>17998</c:v>
                </c:pt>
                <c:pt idx="69">
                  <c:v>20552</c:v>
                </c:pt>
                <c:pt idx="70">
                  <c:v>19705</c:v>
                </c:pt>
                <c:pt idx="71">
                  <c:v>20991</c:v>
                </c:pt>
                <c:pt idx="72">
                  <c:v>19597</c:v>
                </c:pt>
                <c:pt idx="73">
                  <c:v>22166</c:v>
                </c:pt>
                <c:pt idx="74">
                  <c:v>25148</c:v>
                </c:pt>
                <c:pt idx="75">
                  <c:v>25231</c:v>
                </c:pt>
                <c:pt idx="76">
                  <c:v>25177</c:v>
                </c:pt>
                <c:pt idx="77">
                  <c:v>17378</c:v>
                </c:pt>
                <c:pt idx="78">
                  <c:v>14296</c:v>
                </c:pt>
                <c:pt idx="79">
                  <c:v>19044</c:v>
                </c:pt>
                <c:pt idx="80">
                  <c:v>15128</c:v>
                </c:pt>
                <c:pt idx="81">
                  <c:v>21190</c:v>
                </c:pt>
                <c:pt idx="82">
                  <c:v>13066</c:v>
                </c:pt>
                <c:pt idx="83">
                  <c:v>12170</c:v>
                </c:pt>
                <c:pt idx="84">
                  <c:v>14734</c:v>
                </c:pt>
                <c:pt idx="85" formatCode="@">
                  <c:v>26954</c:v>
                </c:pt>
                <c:pt idx="86" formatCode="@">
                  <c:v>24775</c:v>
                </c:pt>
                <c:pt idx="87" formatCode="0">
                  <c:v>25506</c:v>
                </c:pt>
                <c:pt idx="88" formatCode="0">
                  <c:v>20460</c:v>
                </c:pt>
                <c:pt idx="89" formatCode="0">
                  <c:v>22969</c:v>
                </c:pt>
                <c:pt idx="90" formatCode="0">
                  <c:v>23573</c:v>
                </c:pt>
                <c:pt idx="91" formatCode="0">
                  <c:v>25786</c:v>
                </c:pt>
                <c:pt idx="92" formatCode="0">
                  <c:v>23550</c:v>
                </c:pt>
                <c:pt idx="93" formatCode="0">
                  <c:v>26232</c:v>
                </c:pt>
                <c:pt idx="94">
                  <c:v>33016</c:v>
                </c:pt>
                <c:pt idx="95">
                  <c:v>27089</c:v>
                </c:pt>
                <c:pt idx="96">
                  <c:v>28077</c:v>
                </c:pt>
                <c:pt idx="97">
                  <c:v>33115</c:v>
                </c:pt>
                <c:pt idx="98">
                  <c:v>31007</c:v>
                </c:pt>
                <c:pt idx="99">
                  <c:v>31318</c:v>
                </c:pt>
                <c:pt idx="100">
                  <c:v>33510</c:v>
                </c:pt>
                <c:pt idx="101" formatCode="0">
                  <c:v>27786</c:v>
                </c:pt>
                <c:pt idx="102" formatCode="0">
                  <c:v>26475</c:v>
                </c:pt>
              </c:numCache>
            </c:numRef>
          </c:val>
        </c:ser>
        <c:ser>
          <c:idx val="1"/>
          <c:order val="1"/>
          <c:tx>
            <c:strRef>
              <c:f>Sheet1!$BK$4</c:f>
              <c:strCache>
                <c:ptCount val="1"/>
                <c:pt idx="0">
                  <c:v>Balls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 w="12700">
                <a:solidFill>
                  <a:schemeClr val="accent1"/>
                </a:solidFill>
              </a:ln>
            </c:spPr>
            <c:trendlineType val="linear"/>
          </c:trendline>
          <c:cat>
            <c:strRef>
              <c:f>Sheet1!$BI$5:$BI$107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Sheet1!$BK$5:$BK$107</c:f>
              <c:numCache>
                <c:formatCode>General</c:formatCode>
                <c:ptCount val="103"/>
                <c:pt idx="0">
                  <c:v>1726</c:v>
                </c:pt>
                <c:pt idx="1">
                  <c:v>4066</c:v>
                </c:pt>
                <c:pt idx="2">
                  <c:v>4794</c:v>
                </c:pt>
                <c:pt idx="3">
                  <c:v>4079</c:v>
                </c:pt>
                <c:pt idx="4">
                  <c:v>5190</c:v>
                </c:pt>
                <c:pt idx="5">
                  <c:v>4016</c:v>
                </c:pt>
                <c:pt idx="6">
                  <c:v>6671</c:v>
                </c:pt>
                <c:pt idx="7">
                  <c:v>5058</c:v>
                </c:pt>
                <c:pt idx="8">
                  <c:v>5369</c:v>
                </c:pt>
                <c:pt idx="9">
                  <c:v>4794</c:v>
                </c:pt>
                <c:pt idx="10">
                  <c:v>5186</c:v>
                </c:pt>
                <c:pt idx="11">
                  <c:v>10160</c:v>
                </c:pt>
                <c:pt idx="12">
                  <c:v>12444</c:v>
                </c:pt>
                <c:pt idx="13">
                  <c:v>13786</c:v>
                </c:pt>
                <c:pt idx="14">
                  <c:v>12591</c:v>
                </c:pt>
                <c:pt idx="15">
                  <c:v>13404</c:v>
                </c:pt>
                <c:pt idx="16">
                  <c:v>14865</c:v>
                </c:pt>
                <c:pt idx="17">
                  <c:v>13373</c:v>
                </c:pt>
                <c:pt idx="18">
                  <c:v>13831</c:v>
                </c:pt>
                <c:pt idx="19">
                  <c:v>12048</c:v>
                </c:pt>
                <c:pt idx="20">
                  <c:v>12985</c:v>
                </c:pt>
                <c:pt idx="21" formatCode="0">
                  <c:v>12342</c:v>
                </c:pt>
                <c:pt idx="22">
                  <c:v>12646</c:v>
                </c:pt>
                <c:pt idx="23">
                  <c:v>14660</c:v>
                </c:pt>
                <c:pt idx="24">
                  <c:v>11679</c:v>
                </c:pt>
                <c:pt idx="25">
                  <c:v>12713</c:v>
                </c:pt>
                <c:pt idx="26">
                  <c:v>12972</c:v>
                </c:pt>
                <c:pt idx="27">
                  <c:v>11543</c:v>
                </c:pt>
                <c:pt idx="28">
                  <c:v>14339</c:v>
                </c:pt>
                <c:pt idx="29">
                  <c:v>11852</c:v>
                </c:pt>
                <c:pt idx="30">
                  <c:v>13558</c:v>
                </c:pt>
                <c:pt idx="31">
                  <c:v>14140</c:v>
                </c:pt>
                <c:pt idx="32">
                  <c:v>15852</c:v>
                </c:pt>
                <c:pt idx="33">
                  <c:v>13771</c:v>
                </c:pt>
                <c:pt idx="34">
                  <c:v>13026</c:v>
                </c:pt>
                <c:pt idx="35">
                  <c:v>19549</c:v>
                </c:pt>
                <c:pt idx="36">
                  <c:v>20795</c:v>
                </c:pt>
                <c:pt idx="37">
                  <c:v>19683</c:v>
                </c:pt>
                <c:pt idx="38">
                  <c:v>21686</c:v>
                </c:pt>
                <c:pt idx="39">
                  <c:v>18370</c:v>
                </c:pt>
                <c:pt idx="40">
                  <c:v>20124</c:v>
                </c:pt>
                <c:pt idx="41">
                  <c:v>28559</c:v>
                </c:pt>
                <c:pt idx="42">
                  <c:v>26253</c:v>
                </c:pt>
                <c:pt idx="43">
                  <c:v>30687</c:v>
                </c:pt>
                <c:pt idx="44">
                  <c:v>30928</c:v>
                </c:pt>
                <c:pt idx="45">
                  <c:v>30206</c:v>
                </c:pt>
                <c:pt idx="46">
                  <c:v>29457</c:v>
                </c:pt>
                <c:pt idx="47">
                  <c:v>25809</c:v>
                </c:pt>
                <c:pt idx="48">
                  <c:v>27446</c:v>
                </c:pt>
                <c:pt idx="49">
                  <c:v>32229</c:v>
                </c:pt>
                <c:pt idx="50">
                  <c:v>30168</c:v>
                </c:pt>
                <c:pt idx="51">
                  <c:v>28451</c:v>
                </c:pt>
                <c:pt idx="52">
                  <c:v>30266</c:v>
                </c:pt>
                <c:pt idx="53">
                  <c:v>27412</c:v>
                </c:pt>
                <c:pt idx="54">
                  <c:v>31169</c:v>
                </c:pt>
                <c:pt idx="55">
                  <c:v>27295</c:v>
                </c:pt>
                <c:pt idx="56">
                  <c:v>29082</c:v>
                </c:pt>
                <c:pt idx="57">
                  <c:v>28043</c:v>
                </c:pt>
                <c:pt idx="58">
                  <c:v>29639</c:v>
                </c:pt>
                <c:pt idx="59">
                  <c:v>30640</c:v>
                </c:pt>
                <c:pt idx="60">
                  <c:v>39416</c:v>
                </c:pt>
                <c:pt idx="61">
                  <c:v>35083</c:v>
                </c:pt>
                <c:pt idx="62">
                  <c:v>41614</c:v>
                </c:pt>
                <c:pt idx="63">
                  <c:v>44548</c:v>
                </c:pt>
                <c:pt idx="64">
                  <c:v>40206</c:v>
                </c:pt>
                <c:pt idx="65">
                  <c:v>38971</c:v>
                </c:pt>
                <c:pt idx="66">
                  <c:v>37213</c:v>
                </c:pt>
                <c:pt idx="67">
                  <c:v>42587</c:v>
                </c:pt>
                <c:pt idx="68">
                  <c:v>38866</c:v>
                </c:pt>
                <c:pt idx="69">
                  <c:v>45186</c:v>
                </c:pt>
                <c:pt idx="70">
                  <c:v>41801</c:v>
                </c:pt>
                <c:pt idx="71">
                  <c:v>43033</c:v>
                </c:pt>
                <c:pt idx="72">
                  <c:v>40888</c:v>
                </c:pt>
                <c:pt idx="73">
                  <c:v>43280</c:v>
                </c:pt>
                <c:pt idx="74">
                  <c:v>54138</c:v>
                </c:pt>
                <c:pt idx="75">
                  <c:v>52201</c:v>
                </c:pt>
                <c:pt idx="76">
                  <c:v>52312</c:v>
                </c:pt>
                <c:pt idx="77">
                  <c:v>43804</c:v>
                </c:pt>
                <c:pt idx="78">
                  <c:v>35486</c:v>
                </c:pt>
                <c:pt idx="79">
                  <c:v>41680</c:v>
                </c:pt>
                <c:pt idx="80">
                  <c:v>32667</c:v>
                </c:pt>
                <c:pt idx="81">
                  <c:v>45023</c:v>
                </c:pt>
                <c:pt idx="82">
                  <c:v>27086</c:v>
                </c:pt>
                <c:pt idx="83">
                  <c:v>25744</c:v>
                </c:pt>
                <c:pt idx="84">
                  <c:v>31805</c:v>
                </c:pt>
                <c:pt idx="85" formatCode="0">
                  <c:v>56772</c:v>
                </c:pt>
                <c:pt idx="86" formatCode="0">
                  <c:v>53724</c:v>
                </c:pt>
                <c:pt idx="87" formatCode="0">
                  <c:v>55621</c:v>
                </c:pt>
                <c:pt idx="88" formatCode="0">
                  <c:v>42698</c:v>
                </c:pt>
                <c:pt idx="89" formatCode="0">
                  <c:v>46083</c:v>
                </c:pt>
                <c:pt idx="90" formatCode="0">
                  <c:v>45706</c:v>
                </c:pt>
                <c:pt idx="91" formatCode="0">
                  <c:v>48597</c:v>
                </c:pt>
                <c:pt idx="92" formatCode="0">
                  <c:v>45953</c:v>
                </c:pt>
                <c:pt idx="93" formatCode="0">
                  <c:v>49064</c:v>
                </c:pt>
                <c:pt idx="94" formatCode="0">
                  <c:v>58570</c:v>
                </c:pt>
                <c:pt idx="95" formatCode="0">
                  <c:v>50985</c:v>
                </c:pt>
                <c:pt idx="96" formatCode="0">
                  <c:v>51560</c:v>
                </c:pt>
                <c:pt idx="97" formatCode="0">
                  <c:v>56626</c:v>
                </c:pt>
                <c:pt idx="98" formatCode="0">
                  <c:v>55475</c:v>
                </c:pt>
                <c:pt idx="99" formatCode="0">
                  <c:v>56208</c:v>
                </c:pt>
                <c:pt idx="100" formatCode="0">
                  <c:v>57690</c:v>
                </c:pt>
                <c:pt idx="101" formatCode="0">
                  <c:v>49985</c:v>
                </c:pt>
                <c:pt idx="102" formatCode="0">
                  <c:v>48805</c:v>
                </c:pt>
              </c:numCache>
            </c:numRef>
          </c:val>
        </c:ser>
        <c:marker val="1"/>
        <c:axId val="70067328"/>
        <c:axId val="70068864"/>
      </c:lineChart>
      <c:catAx>
        <c:axId val="7006732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+mn-lt"/>
                <a:cs typeface="Times New Roman" pitchFamily="18" charset="0"/>
              </a:defRPr>
            </a:pPr>
            <a:endParaRPr lang="en-US"/>
          </a:p>
        </c:txPr>
        <c:crossAx val="70068864"/>
        <c:crosses val="autoZero"/>
        <c:auto val="1"/>
        <c:lblAlgn val="ctr"/>
        <c:lblOffset val="100"/>
        <c:tickLblSkip val="10"/>
        <c:tickMarkSkip val="10"/>
      </c:catAx>
      <c:valAx>
        <c:axId val="70068864"/>
        <c:scaling>
          <c:orientation val="minMax"/>
          <c:max val="70000"/>
          <c:min val="5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06732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r>
              <a:rPr lang="en-NZ" sz="1100">
                <a:latin typeface="Times New Roman" pitchFamily="18" charset="0"/>
                <a:cs typeface="Times New Roman" pitchFamily="18" charset="0"/>
              </a:rPr>
              <a:t>Outright</a:t>
            </a:r>
            <a:r>
              <a:rPr lang="en-NZ" sz="1100" baseline="0">
                <a:latin typeface="Times New Roman" pitchFamily="18" charset="0"/>
                <a:cs typeface="Times New Roman" pitchFamily="18" charset="0"/>
              </a:rPr>
              <a:t> results compared to scores over 300</a:t>
            </a:r>
            <a:endParaRPr lang="en-NZ" sz="11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9.1398640175395202E-2"/>
          <c:y val="0.10534483073606518"/>
          <c:w val="0.86536985693689983"/>
          <c:h val="0.79675722089263157"/>
        </c:manualLayout>
      </c:layout>
      <c:lineChart>
        <c:grouping val="standard"/>
        <c:ser>
          <c:idx val="0"/>
          <c:order val="0"/>
          <c:tx>
            <c:strRef>
              <c:f>Sheet1!$AX$3:$AX$4</c:f>
              <c:strCache>
                <c:ptCount val="1"/>
                <c:pt idx="0">
                  <c:v>outright three day</c:v>
                </c:pt>
              </c:strCache>
            </c:strRef>
          </c:tx>
          <c:marker>
            <c:symbol val="diamond"/>
            <c:size val="3"/>
            <c:spPr>
              <a:solidFill>
                <a:schemeClr val="tx1"/>
              </a:solidFill>
            </c:spPr>
          </c:marker>
          <c:cat>
            <c:strRef>
              <c:f>Sheet1!$AW$5:$AW$107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Sheet1!$AX$5:$AX$107</c:f>
              <c:numCache>
                <c:formatCode>0.00%</c:formatCode>
                <c:ptCount val="103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0.83330000000000004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39">
                  <c:v>0.7</c:v>
                </c:pt>
                <c:pt idx="40">
                  <c:v>0.9</c:v>
                </c:pt>
                <c:pt idx="41">
                  <c:v>0.6</c:v>
                </c:pt>
                <c:pt idx="42">
                  <c:v>0.66600000000000004</c:v>
                </c:pt>
                <c:pt idx="43">
                  <c:v>0.66600000000000004</c:v>
                </c:pt>
                <c:pt idx="44">
                  <c:v>0.66600000000000004</c:v>
                </c:pt>
                <c:pt idx="45">
                  <c:v>0.73</c:v>
                </c:pt>
                <c:pt idx="46">
                  <c:v>0.86599999999999999</c:v>
                </c:pt>
                <c:pt idx="47">
                  <c:v>0.6</c:v>
                </c:pt>
                <c:pt idx="48">
                  <c:v>0.66600000000000004</c:v>
                </c:pt>
                <c:pt idx="49">
                  <c:v>0.6</c:v>
                </c:pt>
                <c:pt idx="50">
                  <c:v>0.46600000000000003</c:v>
                </c:pt>
                <c:pt idx="51">
                  <c:v>0.6</c:v>
                </c:pt>
                <c:pt idx="52">
                  <c:v>0.66600000000000004</c:v>
                </c:pt>
                <c:pt idx="53">
                  <c:v>0.53300000000000003</c:v>
                </c:pt>
                <c:pt idx="54">
                  <c:v>0.2</c:v>
                </c:pt>
                <c:pt idx="55">
                  <c:v>0.66600000000000004</c:v>
                </c:pt>
                <c:pt idx="56">
                  <c:v>0.73</c:v>
                </c:pt>
                <c:pt idx="57">
                  <c:v>0.73</c:v>
                </c:pt>
                <c:pt idx="58">
                  <c:v>0.66600000000000004</c:v>
                </c:pt>
                <c:pt idx="59">
                  <c:v>0.53300000000000003</c:v>
                </c:pt>
                <c:pt idx="60">
                  <c:v>0.36299999999999999</c:v>
                </c:pt>
                <c:pt idx="61">
                  <c:v>0.47599999999999998</c:v>
                </c:pt>
                <c:pt idx="62">
                  <c:v>0.54500000000000004</c:v>
                </c:pt>
                <c:pt idx="63">
                  <c:v>0.61899999999999999</c:v>
                </c:pt>
                <c:pt idx="64">
                  <c:v>0.56999999999999995</c:v>
                </c:pt>
                <c:pt idx="65">
                  <c:v>0.66600000000000004</c:v>
                </c:pt>
                <c:pt idx="66">
                  <c:v>0.71399999999999997</c:v>
                </c:pt>
                <c:pt idx="67">
                  <c:v>0.625</c:v>
                </c:pt>
                <c:pt idx="68">
                  <c:v>0.54200000000000004</c:v>
                </c:pt>
                <c:pt idx="69">
                  <c:v>0.41699999999999998</c:v>
                </c:pt>
                <c:pt idx="70">
                  <c:v>0.625</c:v>
                </c:pt>
                <c:pt idx="71">
                  <c:v>0.625</c:v>
                </c:pt>
                <c:pt idx="72">
                  <c:v>0.58299999999999996</c:v>
                </c:pt>
                <c:pt idx="73">
                  <c:v>0.58299999999999996</c:v>
                </c:pt>
                <c:pt idx="74">
                  <c:v>0.5</c:v>
                </c:pt>
                <c:pt idx="75">
                  <c:v>0.53300000000000003</c:v>
                </c:pt>
                <c:pt idx="76">
                  <c:v>0.5</c:v>
                </c:pt>
              </c:numCache>
            </c:numRef>
          </c:val>
        </c:ser>
        <c:ser>
          <c:idx val="2"/>
          <c:order val="2"/>
          <c:tx>
            <c:strRef>
              <c:f>Sheet1!$AZ$3:$AZ$4</c:f>
              <c:strCache>
                <c:ptCount val="1"/>
                <c:pt idx="0">
                  <c:v>over 300 three day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 w="6350"/>
            </c:spPr>
          </c:marker>
          <c:cat>
            <c:strRef>
              <c:f>Sheet1!$AW$5:$AW$107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Sheet1!$AZ$5:$AZ$107</c:f>
              <c:numCache>
                <c:formatCode>0.00%</c:formatCode>
                <c:ptCount val="103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0.125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0.2</c:v>
                </c:pt>
                <c:pt idx="7">
                  <c:v>7.1428571428571425E-2</c:v>
                </c:pt>
                <c:pt idx="8">
                  <c:v>0.25</c:v>
                </c:pt>
                <c:pt idx="9">
                  <c:v>0.1111111111111111</c:v>
                </c:pt>
                <c:pt idx="10">
                  <c:v>0.27272727272727271</c:v>
                </c:pt>
                <c:pt idx="11">
                  <c:v>0.13636363636363635</c:v>
                </c:pt>
                <c:pt idx="12">
                  <c:v>0.33333333333333331</c:v>
                </c:pt>
                <c:pt idx="13">
                  <c:v>0.34782608695652173</c:v>
                </c:pt>
                <c:pt idx="14">
                  <c:v>0.17391304347826086</c:v>
                </c:pt>
                <c:pt idx="15">
                  <c:v>9.0909090909090912E-2</c:v>
                </c:pt>
                <c:pt idx="16">
                  <c:v>0.29166666666666669</c:v>
                </c:pt>
                <c:pt idx="39">
                  <c:v>0.10526315789473684</c:v>
                </c:pt>
                <c:pt idx="40">
                  <c:v>0.21621621621621623</c:v>
                </c:pt>
                <c:pt idx="41">
                  <c:v>0.25</c:v>
                </c:pt>
                <c:pt idx="42">
                  <c:v>0.11320754716981132</c:v>
                </c:pt>
                <c:pt idx="43">
                  <c:v>0.1206896551724138</c:v>
                </c:pt>
                <c:pt idx="44">
                  <c:v>0.17857142857142858</c:v>
                </c:pt>
                <c:pt idx="45">
                  <c:v>0.18518518518518517</c:v>
                </c:pt>
                <c:pt idx="46">
                  <c:v>0.12727272727272726</c:v>
                </c:pt>
                <c:pt idx="47">
                  <c:v>0.06</c:v>
                </c:pt>
                <c:pt idx="48">
                  <c:v>0.13461538461538461</c:v>
                </c:pt>
                <c:pt idx="49">
                  <c:v>0.22</c:v>
                </c:pt>
                <c:pt idx="50">
                  <c:v>7.0175438596491224E-2</c:v>
                </c:pt>
                <c:pt idx="51">
                  <c:v>9.2592592592592587E-2</c:v>
                </c:pt>
                <c:pt idx="52">
                  <c:v>0.10714285714285714</c:v>
                </c:pt>
                <c:pt idx="53">
                  <c:v>0.22</c:v>
                </c:pt>
                <c:pt idx="54">
                  <c:v>0.16981132075471697</c:v>
                </c:pt>
                <c:pt idx="55">
                  <c:v>0.18965517241379309</c:v>
                </c:pt>
                <c:pt idx="56">
                  <c:v>0.15094339622641509</c:v>
                </c:pt>
                <c:pt idx="57">
                  <c:v>0.17307692307692307</c:v>
                </c:pt>
                <c:pt idx="58">
                  <c:v>0.14035087719298245</c:v>
                </c:pt>
                <c:pt idx="59">
                  <c:v>0.17543859649122806</c:v>
                </c:pt>
                <c:pt idx="60">
                  <c:v>0.12658227848101267</c:v>
                </c:pt>
                <c:pt idx="61">
                  <c:v>8.3333333333333329E-2</c:v>
                </c:pt>
                <c:pt idx="62">
                  <c:v>7.3170731707317069E-2</c:v>
                </c:pt>
                <c:pt idx="63">
                  <c:v>7.3170731707317069E-2</c:v>
                </c:pt>
                <c:pt idx="64">
                  <c:v>0.15584415584415584</c:v>
                </c:pt>
                <c:pt idx="65">
                  <c:v>0.17948717948717949</c:v>
                </c:pt>
                <c:pt idx="66">
                  <c:v>7.792207792207792E-2</c:v>
                </c:pt>
                <c:pt idx="67">
                  <c:v>0.17808219178082191</c:v>
                </c:pt>
                <c:pt idx="68">
                  <c:v>0.16666666666666666</c:v>
                </c:pt>
                <c:pt idx="69">
                  <c:v>0.26136363636363635</c:v>
                </c:pt>
                <c:pt idx="70">
                  <c:v>0.24390243902439024</c:v>
                </c:pt>
                <c:pt idx="71">
                  <c:v>0.22826086956521738</c:v>
                </c:pt>
                <c:pt idx="72">
                  <c:v>0.22500000000000001</c:v>
                </c:pt>
                <c:pt idx="73">
                  <c:v>0.32183908045977011</c:v>
                </c:pt>
                <c:pt idx="74">
                  <c:v>0.21495327102803738</c:v>
                </c:pt>
                <c:pt idx="75">
                  <c:v>0.23076923076923078</c:v>
                </c:pt>
                <c:pt idx="76">
                  <c:v>0.20754716981132076</c:v>
                </c:pt>
              </c:numCache>
            </c:numRef>
          </c:val>
        </c:ser>
        <c:ser>
          <c:idx val="3"/>
          <c:order val="3"/>
          <c:tx>
            <c:strRef>
              <c:f>Sheet1!$BA$3:$BA$4</c:f>
              <c:strCache>
                <c:ptCount val="1"/>
                <c:pt idx="0">
                  <c:v>over 300 four day</c:v>
                </c:pt>
              </c:strCache>
            </c:strRef>
          </c:tx>
          <c:spPr>
            <a:ln w="22225">
              <a:solidFill>
                <a:srgbClr val="00000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Sheet1!$AW$5:$AW$107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Sheet1!$BA$5:$BA$107</c:f>
              <c:numCache>
                <c:formatCode>General</c:formatCode>
                <c:ptCount val="103"/>
                <c:pt idx="17" formatCode="0.00%">
                  <c:v>0.17391304347826086</c:v>
                </c:pt>
                <c:pt idx="18" formatCode="0.00%">
                  <c:v>0.36363636363636365</c:v>
                </c:pt>
                <c:pt idx="19" formatCode="0.00%">
                  <c:v>0.2857142857142857</c:v>
                </c:pt>
                <c:pt idx="20" formatCode="0.00%">
                  <c:v>0.16666666666666666</c:v>
                </c:pt>
                <c:pt idx="21" formatCode="0.00%">
                  <c:v>4.1666666666666664E-2</c:v>
                </c:pt>
                <c:pt idx="22" formatCode="0.00%">
                  <c:v>0.31818181818181818</c:v>
                </c:pt>
                <c:pt idx="23" formatCode="0.00%">
                  <c:v>0.34782608695652173</c:v>
                </c:pt>
                <c:pt idx="24" formatCode="0.00%">
                  <c:v>4.7619047619047616E-2</c:v>
                </c:pt>
                <c:pt idx="25" formatCode="0.00%">
                  <c:v>0.30434782608695654</c:v>
                </c:pt>
                <c:pt idx="26" formatCode="0.00%">
                  <c:v>0.14285714285714285</c:v>
                </c:pt>
                <c:pt idx="27" formatCode="0.00%">
                  <c:v>4.5454545454545456E-2</c:v>
                </c:pt>
                <c:pt idx="28" formatCode="0.00%">
                  <c:v>0.13636363636363635</c:v>
                </c:pt>
                <c:pt idx="29" formatCode="0.00%">
                  <c:v>0.15789473684210525</c:v>
                </c:pt>
                <c:pt idx="30" formatCode="0.00%">
                  <c:v>0.31818181818181818</c:v>
                </c:pt>
                <c:pt idx="31" formatCode="0.00%">
                  <c:v>0.18181818181818182</c:v>
                </c:pt>
                <c:pt idx="32" formatCode="0.00%">
                  <c:v>0.41666666666666669</c:v>
                </c:pt>
                <c:pt idx="33" formatCode="0.00%">
                  <c:v>0.5</c:v>
                </c:pt>
                <c:pt idx="34" formatCode="0.00%">
                  <c:v>0.31818181818181818</c:v>
                </c:pt>
                <c:pt idx="35" formatCode="0.00%">
                  <c:v>0.15789473684210525</c:v>
                </c:pt>
                <c:pt idx="36" formatCode="0.00%">
                  <c:v>0.17948717948717949</c:v>
                </c:pt>
                <c:pt idx="37" formatCode="0.00%">
                  <c:v>0.27777777777777779</c:v>
                </c:pt>
                <c:pt idx="38" formatCode="0.00%">
                  <c:v>0.17948717948717949</c:v>
                </c:pt>
                <c:pt idx="77" formatCode="0.00%">
                  <c:v>0.14772727272727273</c:v>
                </c:pt>
                <c:pt idx="78" formatCode="0.00%">
                  <c:v>0.20967741935483872</c:v>
                </c:pt>
                <c:pt idx="79" formatCode="0.00%">
                  <c:v>0.24675324675324675</c:v>
                </c:pt>
                <c:pt idx="80" formatCode="0.00%">
                  <c:v>0.35714285714285715</c:v>
                </c:pt>
                <c:pt idx="81" formatCode="0.00%">
                  <c:v>0.3048780487804878</c:v>
                </c:pt>
                <c:pt idx="82" formatCode="0.00%">
                  <c:v>0.25454545454545452</c:v>
                </c:pt>
                <c:pt idx="83" formatCode="0.00%">
                  <c:v>0.26530612244897961</c:v>
                </c:pt>
                <c:pt idx="84" formatCode="0.00%">
                  <c:v>0.27586206896551724</c:v>
                </c:pt>
                <c:pt idx="85" formatCode="0.00%">
                  <c:v>0.28846153846153844</c:v>
                </c:pt>
                <c:pt idx="86" formatCode="0.00%">
                  <c:v>0.24074074074074073</c:v>
                </c:pt>
                <c:pt idx="87" formatCode="0.00%">
                  <c:v>0.26262626262626265</c:v>
                </c:pt>
                <c:pt idx="88" formatCode="0.00%">
                  <c:v>0.30864197530864196</c:v>
                </c:pt>
                <c:pt idx="89" formatCode="0.00%">
                  <c:v>0.27272727272727271</c:v>
                </c:pt>
                <c:pt idx="90" formatCode="0.00%">
                  <c:v>0.33707865168539325</c:v>
                </c:pt>
                <c:pt idx="91" formatCode="0.00%">
                  <c:v>0.41111111111111109</c:v>
                </c:pt>
                <c:pt idx="92" formatCode="0.00%">
                  <c:v>0.45977011494252873</c:v>
                </c:pt>
                <c:pt idx="93" formatCode="0.00%">
                  <c:v>0.44705882352941179</c:v>
                </c:pt>
                <c:pt idx="94" formatCode="0.00%">
                  <c:v>0.46296296296296297</c:v>
                </c:pt>
                <c:pt idx="95" formatCode="0.00%">
                  <c:v>0.34</c:v>
                </c:pt>
                <c:pt idx="96" formatCode="0.00%">
                  <c:v>0.39795918367346939</c:v>
                </c:pt>
                <c:pt idx="97" formatCode="0.00%">
                  <c:v>0.4336283185840708</c:v>
                </c:pt>
                <c:pt idx="98" formatCode="0.00%">
                  <c:v>0.47619047619047616</c:v>
                </c:pt>
                <c:pt idx="99" formatCode="0.00%">
                  <c:v>0.39823008849557523</c:v>
                </c:pt>
                <c:pt idx="100" formatCode="0.00%">
                  <c:v>0.43103448275862066</c:v>
                </c:pt>
                <c:pt idx="101" formatCode="0.00%">
                  <c:v>0.35643564356435642</c:v>
                </c:pt>
                <c:pt idx="102" formatCode="0.00%">
                  <c:v>0.29360000000000003</c:v>
                </c:pt>
              </c:numCache>
            </c:numRef>
          </c:val>
        </c:ser>
        <c:marker val="1"/>
        <c:axId val="70198400"/>
        <c:axId val="70200320"/>
      </c:lineChart>
      <c:lineChart>
        <c:grouping val="standard"/>
        <c:ser>
          <c:idx val="1"/>
          <c:order val="1"/>
          <c:tx>
            <c:strRef>
              <c:f>Sheet1!$AY$3:$AY$4</c:f>
              <c:strCache>
                <c:ptCount val="1"/>
                <c:pt idx="0">
                  <c:v>outright four day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cat>
            <c:strRef>
              <c:f>Sheet1!$AW$5:$AW$107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Sheet1!$AY$5:$AY$107</c:f>
              <c:numCache>
                <c:formatCode>General</c:formatCode>
                <c:ptCount val="103"/>
                <c:pt idx="17" formatCode="0.00%">
                  <c:v>1</c:v>
                </c:pt>
                <c:pt idx="18" formatCode="0.00%">
                  <c:v>0.33329999999999999</c:v>
                </c:pt>
                <c:pt idx="19" formatCode="0.00%">
                  <c:v>0.66659999999999997</c:v>
                </c:pt>
                <c:pt idx="20" formatCode="0.00%">
                  <c:v>1</c:v>
                </c:pt>
                <c:pt idx="21" formatCode="0.00%">
                  <c:v>0.83330000000000004</c:v>
                </c:pt>
                <c:pt idx="22" formatCode="0.00%">
                  <c:v>0.66659999999999997</c:v>
                </c:pt>
                <c:pt idx="23" formatCode="0.00%">
                  <c:v>0.83330000000000004</c:v>
                </c:pt>
                <c:pt idx="24" formatCode="0.00%">
                  <c:v>0.66659999999999997</c:v>
                </c:pt>
                <c:pt idx="25" formatCode="0.00%">
                  <c:v>0.66659999999999997</c:v>
                </c:pt>
                <c:pt idx="26" formatCode="0.00%">
                  <c:v>0.5</c:v>
                </c:pt>
                <c:pt idx="27" formatCode="0.00%">
                  <c:v>0.83330000000000004</c:v>
                </c:pt>
                <c:pt idx="28" formatCode="0.00%">
                  <c:v>0.83330000000000004</c:v>
                </c:pt>
                <c:pt idx="29" formatCode="0.00%">
                  <c:v>0.66659999999999997</c:v>
                </c:pt>
                <c:pt idx="30" formatCode="0.00%">
                  <c:v>0.66600000000000004</c:v>
                </c:pt>
                <c:pt idx="31" formatCode="0.00%">
                  <c:v>0.66600000000000004</c:v>
                </c:pt>
                <c:pt idx="32" formatCode="0.00%">
                  <c:v>0.33300000000000002</c:v>
                </c:pt>
                <c:pt idx="33" formatCode="0.00%">
                  <c:v>0.5</c:v>
                </c:pt>
                <c:pt idx="34" formatCode="0.00%">
                  <c:v>0.66600000000000004</c:v>
                </c:pt>
                <c:pt idx="35" formatCode="0.00%">
                  <c:v>0.8</c:v>
                </c:pt>
                <c:pt idx="36" formatCode="0.00%">
                  <c:v>0.8</c:v>
                </c:pt>
                <c:pt idx="37" formatCode="0.00%">
                  <c:v>0.7</c:v>
                </c:pt>
                <c:pt idx="38" formatCode="0.00%">
                  <c:v>0.8</c:v>
                </c:pt>
                <c:pt idx="77" formatCode="0.00%">
                  <c:v>0.36</c:v>
                </c:pt>
                <c:pt idx="78" formatCode="0.00%">
                  <c:v>0.72199999999999998</c:v>
                </c:pt>
                <c:pt idx="79" formatCode="0.00%">
                  <c:v>0.77200000000000002</c:v>
                </c:pt>
                <c:pt idx="80" formatCode="0.00%">
                  <c:v>0.8125</c:v>
                </c:pt>
                <c:pt idx="81" formatCode="0.00%">
                  <c:v>0.84</c:v>
                </c:pt>
                <c:pt idx="82" formatCode="0.00%">
                  <c:v>0.9375</c:v>
                </c:pt>
                <c:pt idx="83" formatCode="0.00%">
                  <c:v>0.625</c:v>
                </c:pt>
                <c:pt idx="84" formatCode="0.00%">
                  <c:v>0.8125</c:v>
                </c:pt>
                <c:pt idx="85" formatCode="0.00%">
                  <c:v>0.56659999999999999</c:v>
                </c:pt>
                <c:pt idx="86" formatCode="0.00%">
                  <c:v>0.76659999999999995</c:v>
                </c:pt>
                <c:pt idx="87" formatCode="0.00%">
                  <c:v>0.63300000000000001</c:v>
                </c:pt>
                <c:pt idx="88" formatCode="0.00%">
                  <c:v>0.36</c:v>
                </c:pt>
                <c:pt idx="89" formatCode="0.00%">
                  <c:v>0.76</c:v>
                </c:pt>
                <c:pt idx="90" formatCode="0.00%">
                  <c:v>0.56000000000000005</c:v>
                </c:pt>
                <c:pt idx="91" formatCode="0.00%">
                  <c:v>0.52</c:v>
                </c:pt>
                <c:pt idx="92" formatCode="0.00%">
                  <c:v>0.52</c:v>
                </c:pt>
                <c:pt idx="93" formatCode="0.00%">
                  <c:v>0.52</c:v>
                </c:pt>
                <c:pt idx="94" formatCode="0.00%">
                  <c:v>0.73329999999999995</c:v>
                </c:pt>
                <c:pt idx="95" formatCode="0.00%">
                  <c:v>0.58620000000000005</c:v>
                </c:pt>
                <c:pt idx="96" formatCode="0.00%">
                  <c:v>0.58620000000000005</c:v>
                </c:pt>
                <c:pt idx="97" formatCode="0.00%">
                  <c:v>0.76659999999999995</c:v>
                </c:pt>
                <c:pt idx="98" formatCode="0.00%">
                  <c:v>0.5333</c:v>
                </c:pt>
                <c:pt idx="99" formatCode="0.00%">
                  <c:v>0.83330000000000004</c:v>
                </c:pt>
                <c:pt idx="100" formatCode="0.00%">
                  <c:v>0.7</c:v>
                </c:pt>
                <c:pt idx="101" formatCode="0.00%">
                  <c:v>0.55169999999999997</c:v>
                </c:pt>
                <c:pt idx="102" formatCode="0.00%">
                  <c:v>0.76659999999999995</c:v>
                </c:pt>
              </c:numCache>
            </c:numRef>
          </c:val>
        </c:ser>
        <c:marker val="1"/>
        <c:axId val="70211840"/>
        <c:axId val="70210304"/>
      </c:lineChart>
      <c:catAx>
        <c:axId val="7019840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200320"/>
        <c:crosses val="autoZero"/>
        <c:auto val="1"/>
        <c:lblAlgn val="ctr"/>
        <c:lblOffset val="100"/>
        <c:tickLblSkip val="10"/>
        <c:tickMarkSkip val="10"/>
      </c:catAx>
      <c:valAx>
        <c:axId val="70200320"/>
        <c:scaling>
          <c:orientation val="minMax"/>
          <c:max val="1"/>
          <c:min val="0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198400"/>
        <c:crosses val="autoZero"/>
        <c:crossBetween val="between"/>
      </c:valAx>
      <c:valAx>
        <c:axId val="70210304"/>
        <c:scaling>
          <c:orientation val="minMax"/>
        </c:scaling>
        <c:delete val="1"/>
        <c:axPos val="r"/>
        <c:numFmt formatCode="General" sourceLinked="1"/>
        <c:tickLblPos val="none"/>
        <c:crossAx val="70211840"/>
        <c:crosses val="max"/>
        <c:crossBetween val="between"/>
      </c:valAx>
      <c:catAx>
        <c:axId val="70211840"/>
        <c:scaling>
          <c:orientation val="minMax"/>
        </c:scaling>
        <c:delete val="1"/>
        <c:axPos val="b"/>
        <c:tickLblPos val="none"/>
        <c:crossAx val="70210304"/>
        <c:crosses val="autoZero"/>
        <c:auto val="1"/>
        <c:lblAlgn val="ctr"/>
        <c:lblOffset val="100"/>
      </c:catAx>
      <c:spPr>
        <a:ln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r>
              <a:rPr lang="en-NZ" sz="1100">
                <a:latin typeface="Times New Roman" pitchFamily="18" charset="0"/>
                <a:cs typeface="Times New Roman" pitchFamily="18" charset="0"/>
              </a:rPr>
              <a:t>Outright</a:t>
            </a:r>
            <a:r>
              <a:rPr lang="en-NZ" sz="1100" baseline="0">
                <a:latin typeface="Times New Roman" pitchFamily="18" charset="0"/>
                <a:cs typeface="Times New Roman" pitchFamily="18" charset="0"/>
              </a:rPr>
              <a:t> results compared to scores over 400</a:t>
            </a:r>
            <a:endParaRPr lang="en-NZ" sz="11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9.8328182239252646E-2"/>
          <c:y val="0.11765234311069088"/>
          <c:w val="0.84713377405364432"/>
          <c:h val="0.76676801658453286"/>
        </c:manualLayout>
      </c:layout>
      <c:lineChart>
        <c:grouping val="standard"/>
        <c:ser>
          <c:idx val="0"/>
          <c:order val="0"/>
          <c:tx>
            <c:strRef>
              <c:f>Sheet1!$BD$3:$BD$4</c:f>
              <c:strCache>
                <c:ptCount val="1"/>
                <c:pt idx="0">
                  <c:v>outright three day</c:v>
                </c:pt>
              </c:strCache>
            </c:strRef>
          </c:tx>
          <c:spPr>
            <a:ln w="22225"/>
          </c:spPr>
          <c:marker>
            <c:symbol val="diamond"/>
            <c:size val="3"/>
            <c:spPr>
              <a:solidFill>
                <a:sysClr val="windowText" lastClr="000000">
                  <a:alpha val="96000"/>
                </a:sysClr>
              </a:solidFill>
              <a:ln>
                <a:noFill/>
              </a:ln>
            </c:spPr>
          </c:marker>
          <c:cat>
            <c:strRef>
              <c:f>Sheet1!$BC$5:$BC$107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Sheet1!$BD$5:$BD$107</c:f>
              <c:numCache>
                <c:formatCode>0.00%</c:formatCode>
                <c:ptCount val="103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0.83330000000000004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39">
                  <c:v>0.7</c:v>
                </c:pt>
                <c:pt idx="40">
                  <c:v>0.9</c:v>
                </c:pt>
                <c:pt idx="41">
                  <c:v>0.6</c:v>
                </c:pt>
                <c:pt idx="42">
                  <c:v>0.66600000000000004</c:v>
                </c:pt>
                <c:pt idx="43">
                  <c:v>0.66600000000000004</c:v>
                </c:pt>
                <c:pt idx="44">
                  <c:v>0.66600000000000004</c:v>
                </c:pt>
                <c:pt idx="45">
                  <c:v>0.73</c:v>
                </c:pt>
                <c:pt idx="46">
                  <c:v>0.86599999999999999</c:v>
                </c:pt>
                <c:pt idx="47">
                  <c:v>0.6</c:v>
                </c:pt>
                <c:pt idx="48">
                  <c:v>0.66600000000000004</c:v>
                </c:pt>
                <c:pt idx="49">
                  <c:v>0.6</c:v>
                </c:pt>
                <c:pt idx="50">
                  <c:v>0.46600000000000003</c:v>
                </c:pt>
                <c:pt idx="51">
                  <c:v>0.6</c:v>
                </c:pt>
                <c:pt idx="52">
                  <c:v>0.66600000000000004</c:v>
                </c:pt>
                <c:pt idx="53">
                  <c:v>0.53300000000000003</c:v>
                </c:pt>
                <c:pt idx="54">
                  <c:v>0.2</c:v>
                </c:pt>
                <c:pt idx="55">
                  <c:v>0.66600000000000004</c:v>
                </c:pt>
                <c:pt idx="56">
                  <c:v>0.73</c:v>
                </c:pt>
                <c:pt idx="57">
                  <c:v>0.73</c:v>
                </c:pt>
                <c:pt idx="58">
                  <c:v>0.66600000000000004</c:v>
                </c:pt>
                <c:pt idx="59">
                  <c:v>0.53300000000000003</c:v>
                </c:pt>
                <c:pt idx="60">
                  <c:v>0.36299999999999999</c:v>
                </c:pt>
                <c:pt idx="61">
                  <c:v>0.47599999999999998</c:v>
                </c:pt>
                <c:pt idx="62">
                  <c:v>0.54500000000000004</c:v>
                </c:pt>
                <c:pt idx="63">
                  <c:v>0.61899999999999999</c:v>
                </c:pt>
                <c:pt idx="64">
                  <c:v>0.56999999999999995</c:v>
                </c:pt>
                <c:pt idx="65">
                  <c:v>0.66600000000000004</c:v>
                </c:pt>
                <c:pt idx="66">
                  <c:v>0.71399999999999997</c:v>
                </c:pt>
                <c:pt idx="67">
                  <c:v>0.625</c:v>
                </c:pt>
                <c:pt idx="68">
                  <c:v>0.54200000000000004</c:v>
                </c:pt>
                <c:pt idx="69">
                  <c:v>0.41699999999999998</c:v>
                </c:pt>
                <c:pt idx="70">
                  <c:v>0.625</c:v>
                </c:pt>
                <c:pt idx="71">
                  <c:v>0.625</c:v>
                </c:pt>
                <c:pt idx="72">
                  <c:v>0.58299999999999996</c:v>
                </c:pt>
                <c:pt idx="73">
                  <c:v>0.58299999999999996</c:v>
                </c:pt>
                <c:pt idx="74">
                  <c:v>0.5</c:v>
                </c:pt>
                <c:pt idx="75">
                  <c:v>0.53300000000000003</c:v>
                </c:pt>
                <c:pt idx="76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Sheet1!$BE$3:$BE$4</c:f>
              <c:strCache>
                <c:ptCount val="1"/>
                <c:pt idx="0">
                  <c:v>outright four day</c:v>
                </c:pt>
              </c:strCache>
            </c:strRef>
          </c:tx>
          <c:spPr>
            <a:ln w="22225">
              <a:solidFill>
                <a:srgbClr val="00000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Sheet1!$BC$5:$BC$107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Sheet1!$BE$5:$BE$107</c:f>
              <c:numCache>
                <c:formatCode>General</c:formatCode>
                <c:ptCount val="103"/>
                <c:pt idx="17" formatCode="0.00%">
                  <c:v>1</c:v>
                </c:pt>
                <c:pt idx="18" formatCode="0.00%">
                  <c:v>0.33329999999999999</c:v>
                </c:pt>
                <c:pt idx="19" formatCode="0.00%">
                  <c:v>0.66659999999999997</c:v>
                </c:pt>
                <c:pt idx="20" formatCode="0.00%">
                  <c:v>1</c:v>
                </c:pt>
                <c:pt idx="21" formatCode="0.00%">
                  <c:v>0.83330000000000004</c:v>
                </c:pt>
                <c:pt idx="22" formatCode="0.00%">
                  <c:v>0.66659999999999997</c:v>
                </c:pt>
                <c:pt idx="23" formatCode="0.00%">
                  <c:v>0.83330000000000004</c:v>
                </c:pt>
                <c:pt idx="24" formatCode="0.00%">
                  <c:v>0.66659999999999997</c:v>
                </c:pt>
                <c:pt idx="25" formatCode="0.00%">
                  <c:v>0.66659999999999997</c:v>
                </c:pt>
                <c:pt idx="26" formatCode="0.00%">
                  <c:v>0.5</c:v>
                </c:pt>
                <c:pt idx="27" formatCode="0.00%">
                  <c:v>0.83330000000000004</c:v>
                </c:pt>
                <c:pt idx="28" formatCode="0.00%">
                  <c:v>0.83330000000000004</c:v>
                </c:pt>
                <c:pt idx="29" formatCode="0.00%">
                  <c:v>0.66659999999999997</c:v>
                </c:pt>
                <c:pt idx="30" formatCode="0.00%">
                  <c:v>0.66600000000000004</c:v>
                </c:pt>
                <c:pt idx="31" formatCode="0.00%">
                  <c:v>0.66600000000000004</c:v>
                </c:pt>
                <c:pt idx="32" formatCode="0.00%">
                  <c:v>0.33300000000000002</c:v>
                </c:pt>
                <c:pt idx="33" formatCode="0.00%">
                  <c:v>0.5</c:v>
                </c:pt>
                <c:pt idx="34" formatCode="0.00%">
                  <c:v>0.66600000000000004</c:v>
                </c:pt>
                <c:pt idx="35" formatCode="0.00%">
                  <c:v>0.8</c:v>
                </c:pt>
                <c:pt idx="36" formatCode="0.00%">
                  <c:v>0.8</c:v>
                </c:pt>
                <c:pt idx="37" formatCode="0.00%">
                  <c:v>0.7</c:v>
                </c:pt>
                <c:pt idx="38" formatCode="0.00%">
                  <c:v>0.8</c:v>
                </c:pt>
                <c:pt idx="77" formatCode="0.00%">
                  <c:v>0.36</c:v>
                </c:pt>
                <c:pt idx="78" formatCode="0.00%">
                  <c:v>0.72199999999999998</c:v>
                </c:pt>
                <c:pt idx="79" formatCode="0.00%">
                  <c:v>0.77200000000000002</c:v>
                </c:pt>
                <c:pt idx="80" formatCode="0.00%">
                  <c:v>0.8125</c:v>
                </c:pt>
                <c:pt idx="81" formatCode="0.00%">
                  <c:v>0.84</c:v>
                </c:pt>
                <c:pt idx="82" formatCode="0.00%">
                  <c:v>0.9375</c:v>
                </c:pt>
                <c:pt idx="83" formatCode="0.00%">
                  <c:v>0.625</c:v>
                </c:pt>
                <c:pt idx="84" formatCode="0.00%">
                  <c:v>0.8125</c:v>
                </c:pt>
                <c:pt idx="85" formatCode="0.00%">
                  <c:v>0.56659999999999999</c:v>
                </c:pt>
                <c:pt idx="86" formatCode="0.00%">
                  <c:v>0.76659999999999995</c:v>
                </c:pt>
                <c:pt idx="87" formatCode="0.00%">
                  <c:v>0.63300000000000001</c:v>
                </c:pt>
                <c:pt idx="88" formatCode="0.00%">
                  <c:v>0.36</c:v>
                </c:pt>
                <c:pt idx="89" formatCode="0.00%">
                  <c:v>0.76</c:v>
                </c:pt>
                <c:pt idx="90" formatCode="0.00%">
                  <c:v>0.56000000000000005</c:v>
                </c:pt>
                <c:pt idx="91" formatCode="0.00%">
                  <c:v>0.52</c:v>
                </c:pt>
                <c:pt idx="92" formatCode="0.00%">
                  <c:v>0.52</c:v>
                </c:pt>
                <c:pt idx="93" formatCode="0.00%">
                  <c:v>0.52</c:v>
                </c:pt>
                <c:pt idx="94" formatCode="0.00%">
                  <c:v>0.73329999999999995</c:v>
                </c:pt>
                <c:pt idx="95" formatCode="0.00%">
                  <c:v>0.58620000000000005</c:v>
                </c:pt>
                <c:pt idx="96" formatCode="0.00%">
                  <c:v>0.58620000000000005</c:v>
                </c:pt>
                <c:pt idx="97" formatCode="0.00%">
                  <c:v>0.76659999999999995</c:v>
                </c:pt>
                <c:pt idx="98" formatCode="0.00%">
                  <c:v>0.5333</c:v>
                </c:pt>
                <c:pt idx="99" formatCode="0.00%">
                  <c:v>0.83330000000000004</c:v>
                </c:pt>
                <c:pt idx="100" formatCode="0.00%">
                  <c:v>0.7</c:v>
                </c:pt>
                <c:pt idx="101" formatCode="0.00%">
                  <c:v>0.55169999999999997</c:v>
                </c:pt>
                <c:pt idx="102" formatCode="0.00%">
                  <c:v>0.76659999999999995</c:v>
                </c:pt>
              </c:numCache>
            </c:numRef>
          </c:val>
        </c:ser>
        <c:ser>
          <c:idx val="2"/>
          <c:order val="2"/>
          <c:tx>
            <c:strRef>
              <c:f>Sheet1!$BF$3:$BF$4</c:f>
              <c:strCache>
                <c:ptCount val="1"/>
                <c:pt idx="0">
                  <c:v>over 400 three day</c:v>
                </c:pt>
              </c:strCache>
            </c:strRef>
          </c:tx>
          <c:spPr>
            <a:ln w="22225">
              <a:solidFill>
                <a:srgbClr val="4F81BD">
                  <a:shade val="95000"/>
                  <a:satMod val="105000"/>
                  <a:alpha val="95000"/>
                </a:srgbClr>
              </a:solidFill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noFill/>
              </a:ln>
            </c:spPr>
          </c:marker>
          <c:cat>
            <c:strRef>
              <c:f>Sheet1!$BC$5:$BC$107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Sheet1!$BF$5:$BF$107</c:f>
              <c:numCache>
                <c:formatCode>0.00%</c:formatCode>
                <c:ptCount val="103"/>
                <c:pt idx="0">
                  <c:v>0.33333333333333331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0.1111111111111111</c:v>
                </c:pt>
                <c:pt idx="10">
                  <c:v>9.0909090909090912E-2</c:v>
                </c:pt>
                <c:pt idx="11">
                  <c:v>0</c:v>
                </c:pt>
                <c:pt idx="12">
                  <c:v>9.5238095238095233E-2</c:v>
                </c:pt>
                <c:pt idx="13">
                  <c:v>0.17391304347826086</c:v>
                </c:pt>
                <c:pt idx="14">
                  <c:v>4.3478260869565216E-2</c:v>
                </c:pt>
                <c:pt idx="15">
                  <c:v>0.27272727272727271</c:v>
                </c:pt>
                <c:pt idx="16">
                  <c:v>0.125</c:v>
                </c:pt>
                <c:pt idx="39">
                  <c:v>2.6315789473684209E-2</c:v>
                </c:pt>
                <c:pt idx="40">
                  <c:v>2.7027027027027029E-2</c:v>
                </c:pt>
                <c:pt idx="41">
                  <c:v>4.1666666666666664E-2</c:v>
                </c:pt>
                <c:pt idx="42">
                  <c:v>0</c:v>
                </c:pt>
                <c:pt idx="43">
                  <c:v>1.7241379310344827E-2</c:v>
                </c:pt>
                <c:pt idx="44">
                  <c:v>3.5714285714285712E-2</c:v>
                </c:pt>
                <c:pt idx="45">
                  <c:v>3.7037037037037035E-2</c:v>
                </c:pt>
                <c:pt idx="46">
                  <c:v>3.6363636363636362E-2</c:v>
                </c:pt>
                <c:pt idx="47">
                  <c:v>0.02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3.7037037037037035E-2</c:v>
                </c:pt>
                <c:pt idx="52">
                  <c:v>3.5714285714285712E-2</c:v>
                </c:pt>
                <c:pt idx="53">
                  <c:v>0.08</c:v>
                </c:pt>
                <c:pt idx="54">
                  <c:v>0</c:v>
                </c:pt>
                <c:pt idx="55">
                  <c:v>1.7241379310344827E-2</c:v>
                </c:pt>
                <c:pt idx="56">
                  <c:v>1.8867924528301886E-2</c:v>
                </c:pt>
                <c:pt idx="57">
                  <c:v>3.8461538461538464E-2</c:v>
                </c:pt>
                <c:pt idx="58">
                  <c:v>3.5087719298245612E-2</c:v>
                </c:pt>
                <c:pt idx="59">
                  <c:v>0</c:v>
                </c:pt>
                <c:pt idx="60">
                  <c:v>1.2658227848101266E-2</c:v>
                </c:pt>
                <c:pt idx="61">
                  <c:v>0</c:v>
                </c:pt>
                <c:pt idx="62">
                  <c:v>0</c:v>
                </c:pt>
                <c:pt idx="63">
                  <c:v>1.2195121951219513E-2</c:v>
                </c:pt>
                <c:pt idx="64">
                  <c:v>0</c:v>
                </c:pt>
                <c:pt idx="65">
                  <c:v>1.282051282051282E-2</c:v>
                </c:pt>
                <c:pt idx="66">
                  <c:v>0</c:v>
                </c:pt>
                <c:pt idx="67">
                  <c:v>2.7397260273972601E-2</c:v>
                </c:pt>
                <c:pt idx="68">
                  <c:v>1.1904761904761904E-2</c:v>
                </c:pt>
                <c:pt idx="69">
                  <c:v>3.4090909090909088E-2</c:v>
                </c:pt>
                <c:pt idx="70">
                  <c:v>6.097560975609756E-2</c:v>
                </c:pt>
                <c:pt idx="71">
                  <c:v>3.2608695652173912E-2</c:v>
                </c:pt>
                <c:pt idx="72">
                  <c:v>0.05</c:v>
                </c:pt>
                <c:pt idx="73">
                  <c:v>3.4482758620689655E-2</c:v>
                </c:pt>
                <c:pt idx="74">
                  <c:v>3.7383177570093455E-2</c:v>
                </c:pt>
                <c:pt idx="75">
                  <c:v>2.8846153846153848E-2</c:v>
                </c:pt>
                <c:pt idx="76">
                  <c:v>3.7735849056603772E-2</c:v>
                </c:pt>
              </c:numCache>
            </c:numRef>
          </c:val>
        </c:ser>
        <c:ser>
          <c:idx val="3"/>
          <c:order val="3"/>
          <c:tx>
            <c:strRef>
              <c:f>Sheet1!$BG$3:$BG$4</c:f>
              <c:strCache>
                <c:ptCount val="1"/>
                <c:pt idx="0">
                  <c:v>over 400 four day</c:v>
                </c:pt>
              </c:strCache>
            </c:strRef>
          </c:tx>
          <c:spPr>
            <a:ln w="22225">
              <a:solidFill>
                <a:srgbClr val="00000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Sheet1!$BC$5:$BC$107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Sheet1!$BG$5:$BG$107</c:f>
              <c:numCache>
                <c:formatCode>0.00%</c:formatCode>
                <c:ptCount val="103"/>
                <c:pt idx="17">
                  <c:v>0.17391304347826086</c:v>
                </c:pt>
                <c:pt idx="18">
                  <c:v>0.13636363636363635</c:v>
                </c:pt>
                <c:pt idx="19">
                  <c:v>0.14285714285714285</c:v>
                </c:pt>
                <c:pt idx="20">
                  <c:v>0.125</c:v>
                </c:pt>
                <c:pt idx="21">
                  <c:v>0.25</c:v>
                </c:pt>
                <c:pt idx="22">
                  <c:v>0</c:v>
                </c:pt>
                <c:pt idx="23">
                  <c:v>8.6956521739130432E-2</c:v>
                </c:pt>
                <c:pt idx="24">
                  <c:v>0.19047619047619047</c:v>
                </c:pt>
                <c:pt idx="25">
                  <c:v>4.3478260869565216E-2</c:v>
                </c:pt>
                <c:pt idx="26">
                  <c:v>0.23809523809523808</c:v>
                </c:pt>
                <c:pt idx="27">
                  <c:v>9.0909090909090912E-2</c:v>
                </c:pt>
                <c:pt idx="28">
                  <c:v>0.13636363636363635</c:v>
                </c:pt>
                <c:pt idx="29">
                  <c:v>0.15789473684210525</c:v>
                </c:pt>
                <c:pt idx="30">
                  <c:v>9.0909090909090912E-2</c:v>
                </c:pt>
                <c:pt idx="31">
                  <c:v>9.0909090909090912E-2</c:v>
                </c:pt>
                <c:pt idx="32">
                  <c:v>8.3333333333333329E-2</c:v>
                </c:pt>
                <c:pt idx="33">
                  <c:v>0.1</c:v>
                </c:pt>
                <c:pt idx="34">
                  <c:v>9.0909090909090912E-2</c:v>
                </c:pt>
                <c:pt idx="35">
                  <c:v>2.6315789473684209E-2</c:v>
                </c:pt>
                <c:pt idx="36">
                  <c:v>5.128205128205128E-2</c:v>
                </c:pt>
                <c:pt idx="37">
                  <c:v>5.5555555555555552E-2</c:v>
                </c:pt>
                <c:pt idx="38">
                  <c:v>5.128205128205128E-2</c:v>
                </c:pt>
                <c:pt idx="77">
                  <c:v>2.2727272727272728E-2</c:v>
                </c:pt>
                <c:pt idx="78">
                  <c:v>8.0645161290322578E-2</c:v>
                </c:pt>
                <c:pt idx="79">
                  <c:v>0.11688311688311688</c:v>
                </c:pt>
                <c:pt idx="80">
                  <c:v>0.16071428571428573</c:v>
                </c:pt>
                <c:pt idx="81">
                  <c:v>0.10975609756097561</c:v>
                </c:pt>
                <c:pt idx="82">
                  <c:v>0.10909090909090909</c:v>
                </c:pt>
                <c:pt idx="83">
                  <c:v>0.12244897959183673</c:v>
                </c:pt>
                <c:pt idx="84">
                  <c:v>8.6206896551724144E-2</c:v>
                </c:pt>
                <c:pt idx="85">
                  <c:v>9.6153846153846159E-2</c:v>
                </c:pt>
                <c:pt idx="86">
                  <c:v>6.4814814814814811E-2</c:v>
                </c:pt>
                <c:pt idx="87">
                  <c:v>8.0808080808080815E-2</c:v>
                </c:pt>
                <c:pt idx="88">
                  <c:v>0.1111111111111111</c:v>
                </c:pt>
                <c:pt idx="89">
                  <c:v>0.13636363636363635</c:v>
                </c:pt>
                <c:pt idx="90">
                  <c:v>0.11235955056179775</c:v>
                </c:pt>
                <c:pt idx="91">
                  <c:v>0.18888888888888888</c:v>
                </c:pt>
                <c:pt idx="92">
                  <c:v>0.14942528735632185</c:v>
                </c:pt>
                <c:pt idx="93">
                  <c:v>0.2</c:v>
                </c:pt>
                <c:pt idx="94">
                  <c:v>0.24074074074074073</c:v>
                </c:pt>
                <c:pt idx="95">
                  <c:v>0.12</c:v>
                </c:pt>
                <c:pt idx="96">
                  <c:v>0.11224489795918367</c:v>
                </c:pt>
                <c:pt idx="97">
                  <c:v>0.17699115044247787</c:v>
                </c:pt>
                <c:pt idx="98">
                  <c:v>0.16190476190476191</c:v>
                </c:pt>
                <c:pt idx="99">
                  <c:v>0.10619469026548672</c:v>
                </c:pt>
                <c:pt idx="100">
                  <c:v>0.13793103448275862</c:v>
                </c:pt>
                <c:pt idx="101">
                  <c:v>0.10891089108910891</c:v>
                </c:pt>
                <c:pt idx="102">
                  <c:v>0.1101</c:v>
                </c:pt>
              </c:numCache>
            </c:numRef>
          </c:val>
        </c:ser>
        <c:marker val="1"/>
        <c:axId val="70241664"/>
        <c:axId val="70329856"/>
      </c:lineChart>
      <c:catAx>
        <c:axId val="70241664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329856"/>
        <c:crosses val="autoZero"/>
        <c:auto val="1"/>
        <c:lblAlgn val="ctr"/>
        <c:lblOffset val="100"/>
        <c:tickLblSkip val="10"/>
        <c:tickMarkSkip val="10"/>
      </c:catAx>
      <c:valAx>
        <c:axId val="70329856"/>
        <c:scaling>
          <c:orientation val="minMax"/>
          <c:max val="1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241664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/>
              <a:t>Outright results compared to declarations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1912717552372389E-2"/>
          <c:y val="9.771817965909714E-2"/>
          <c:w val="0.86378068977540168"/>
          <c:h val="0.76762957414546262"/>
        </c:manualLayout>
      </c:layout>
      <c:lineChart>
        <c:grouping val="standard"/>
        <c:ser>
          <c:idx val="0"/>
          <c:order val="0"/>
          <c:tx>
            <c:strRef>
              <c:f>Sheet1!$BP$3:$BP$4</c:f>
              <c:strCache>
                <c:ptCount val="1"/>
                <c:pt idx="0">
                  <c:v>outrights three day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>
                  <a:alpha val="83000"/>
                </a:sysClr>
              </a:solidFill>
              <a:ln>
                <a:noFill/>
              </a:ln>
            </c:spPr>
          </c:marker>
          <c:cat>
            <c:strRef>
              <c:f>Sheet1!$BO$5:$BO$107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Sheet1!$BP$5:$BP$107</c:f>
              <c:numCache>
                <c:formatCode>0.00%</c:formatCode>
                <c:ptCount val="103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0.83330000000000004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39">
                  <c:v>0.7</c:v>
                </c:pt>
                <c:pt idx="40">
                  <c:v>0.9</c:v>
                </c:pt>
                <c:pt idx="41">
                  <c:v>0.6</c:v>
                </c:pt>
                <c:pt idx="42">
                  <c:v>0.66600000000000004</c:v>
                </c:pt>
                <c:pt idx="43">
                  <c:v>0.66600000000000004</c:v>
                </c:pt>
                <c:pt idx="44">
                  <c:v>0.66600000000000004</c:v>
                </c:pt>
                <c:pt idx="45">
                  <c:v>0.73</c:v>
                </c:pt>
                <c:pt idx="46">
                  <c:v>0.86599999999999999</c:v>
                </c:pt>
                <c:pt idx="47">
                  <c:v>0.6</c:v>
                </c:pt>
                <c:pt idx="48">
                  <c:v>0.66600000000000004</c:v>
                </c:pt>
                <c:pt idx="49">
                  <c:v>0.6</c:v>
                </c:pt>
                <c:pt idx="50">
                  <c:v>0.46600000000000003</c:v>
                </c:pt>
                <c:pt idx="51">
                  <c:v>0.6</c:v>
                </c:pt>
                <c:pt idx="52">
                  <c:v>0.66600000000000004</c:v>
                </c:pt>
                <c:pt idx="53">
                  <c:v>0.53300000000000003</c:v>
                </c:pt>
                <c:pt idx="54">
                  <c:v>0.2</c:v>
                </c:pt>
                <c:pt idx="55">
                  <c:v>0.66600000000000004</c:v>
                </c:pt>
                <c:pt idx="56">
                  <c:v>0.73</c:v>
                </c:pt>
                <c:pt idx="57">
                  <c:v>0.73</c:v>
                </c:pt>
                <c:pt idx="58">
                  <c:v>0.66600000000000004</c:v>
                </c:pt>
                <c:pt idx="59">
                  <c:v>0.53300000000000003</c:v>
                </c:pt>
                <c:pt idx="60">
                  <c:v>0.36299999999999999</c:v>
                </c:pt>
                <c:pt idx="61">
                  <c:v>0.47599999999999998</c:v>
                </c:pt>
                <c:pt idx="62">
                  <c:v>0.54500000000000004</c:v>
                </c:pt>
                <c:pt idx="63">
                  <c:v>0.61899999999999999</c:v>
                </c:pt>
                <c:pt idx="64">
                  <c:v>0.56999999999999995</c:v>
                </c:pt>
                <c:pt idx="65">
                  <c:v>0.66600000000000004</c:v>
                </c:pt>
                <c:pt idx="66">
                  <c:v>0.71399999999999997</c:v>
                </c:pt>
                <c:pt idx="67">
                  <c:v>0.625</c:v>
                </c:pt>
                <c:pt idx="68">
                  <c:v>0.54200000000000004</c:v>
                </c:pt>
                <c:pt idx="69">
                  <c:v>0.41699999999999998</c:v>
                </c:pt>
                <c:pt idx="70">
                  <c:v>0.625</c:v>
                </c:pt>
                <c:pt idx="71">
                  <c:v>0.625</c:v>
                </c:pt>
                <c:pt idx="72">
                  <c:v>0.58299999999999996</c:v>
                </c:pt>
                <c:pt idx="73">
                  <c:v>0.58299999999999996</c:v>
                </c:pt>
                <c:pt idx="74">
                  <c:v>0.5</c:v>
                </c:pt>
                <c:pt idx="75">
                  <c:v>0.53300000000000003</c:v>
                </c:pt>
                <c:pt idx="76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Sheet1!$BQ$3:$BQ$4</c:f>
              <c:strCache>
                <c:ptCount val="1"/>
                <c:pt idx="0">
                  <c:v>outrights four day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cat>
            <c:strRef>
              <c:f>Sheet1!$BO$5:$BO$107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Sheet1!$BQ$5:$BQ$107</c:f>
              <c:numCache>
                <c:formatCode>General</c:formatCode>
                <c:ptCount val="103"/>
                <c:pt idx="17" formatCode="0.00%">
                  <c:v>1</c:v>
                </c:pt>
                <c:pt idx="18" formatCode="0.00%">
                  <c:v>0.33329999999999999</c:v>
                </c:pt>
                <c:pt idx="19" formatCode="0.00%">
                  <c:v>0.66659999999999997</c:v>
                </c:pt>
                <c:pt idx="20" formatCode="0.00%">
                  <c:v>1</c:v>
                </c:pt>
                <c:pt idx="21" formatCode="0.00%">
                  <c:v>0.83330000000000004</c:v>
                </c:pt>
                <c:pt idx="22" formatCode="0.00%">
                  <c:v>0.66659999999999997</c:v>
                </c:pt>
                <c:pt idx="23" formatCode="0.00%">
                  <c:v>0.83330000000000004</c:v>
                </c:pt>
                <c:pt idx="24" formatCode="0.00%">
                  <c:v>0.66659999999999997</c:v>
                </c:pt>
                <c:pt idx="25" formatCode="0.00%">
                  <c:v>0.66659999999999997</c:v>
                </c:pt>
                <c:pt idx="26" formatCode="0.00%">
                  <c:v>0.5</c:v>
                </c:pt>
                <c:pt idx="27" formatCode="0.00%">
                  <c:v>0.83330000000000004</c:v>
                </c:pt>
                <c:pt idx="28" formatCode="0.00%">
                  <c:v>0.83330000000000004</c:v>
                </c:pt>
                <c:pt idx="29" formatCode="0.00%">
                  <c:v>0.66659999999999997</c:v>
                </c:pt>
                <c:pt idx="30" formatCode="0.00%">
                  <c:v>0.66600000000000004</c:v>
                </c:pt>
                <c:pt idx="31" formatCode="0.00%">
                  <c:v>0.66600000000000004</c:v>
                </c:pt>
                <c:pt idx="32" formatCode="0.00%">
                  <c:v>0.33300000000000002</c:v>
                </c:pt>
                <c:pt idx="33" formatCode="0.00%">
                  <c:v>0.5</c:v>
                </c:pt>
                <c:pt idx="34" formatCode="0.00%">
                  <c:v>0.66600000000000004</c:v>
                </c:pt>
                <c:pt idx="35" formatCode="0.00%">
                  <c:v>0.8</c:v>
                </c:pt>
                <c:pt idx="36" formatCode="0.00%">
                  <c:v>0.8</c:v>
                </c:pt>
                <c:pt idx="37" formatCode="0.00%">
                  <c:v>0.7</c:v>
                </c:pt>
                <c:pt idx="38" formatCode="0.00%">
                  <c:v>0.8</c:v>
                </c:pt>
                <c:pt idx="77" formatCode="0.00%">
                  <c:v>0.36</c:v>
                </c:pt>
                <c:pt idx="78" formatCode="0.00%">
                  <c:v>0.72199999999999998</c:v>
                </c:pt>
                <c:pt idx="79" formatCode="0.00%">
                  <c:v>0.77200000000000002</c:v>
                </c:pt>
                <c:pt idx="80" formatCode="0.00%">
                  <c:v>0.8125</c:v>
                </c:pt>
                <c:pt idx="81" formatCode="0.00%">
                  <c:v>0.84</c:v>
                </c:pt>
                <c:pt idx="82" formatCode="0.00%">
                  <c:v>0.9375</c:v>
                </c:pt>
                <c:pt idx="83" formatCode="0.00%">
                  <c:v>0.625</c:v>
                </c:pt>
                <c:pt idx="84" formatCode="0.00%">
                  <c:v>0.8125</c:v>
                </c:pt>
                <c:pt idx="85" formatCode="0.00%">
                  <c:v>0.56659999999999999</c:v>
                </c:pt>
                <c:pt idx="86" formatCode="0.00%">
                  <c:v>0.76659999999999995</c:v>
                </c:pt>
                <c:pt idx="87" formatCode="0.00%">
                  <c:v>0.63300000000000001</c:v>
                </c:pt>
                <c:pt idx="88" formatCode="0.00%">
                  <c:v>0.36</c:v>
                </c:pt>
                <c:pt idx="89" formatCode="0.00%">
                  <c:v>0.76</c:v>
                </c:pt>
                <c:pt idx="90" formatCode="0.00%">
                  <c:v>0.56000000000000005</c:v>
                </c:pt>
                <c:pt idx="91" formatCode="0.00%">
                  <c:v>0.52</c:v>
                </c:pt>
                <c:pt idx="92" formatCode="0.00%">
                  <c:v>0.52</c:v>
                </c:pt>
                <c:pt idx="93" formatCode="0.00%">
                  <c:v>0.52</c:v>
                </c:pt>
                <c:pt idx="94" formatCode="0.00%">
                  <c:v>0.73329999999999995</c:v>
                </c:pt>
                <c:pt idx="95" formatCode="0.00%">
                  <c:v>0.58620000000000005</c:v>
                </c:pt>
                <c:pt idx="96" formatCode="0.00%">
                  <c:v>0.58620000000000005</c:v>
                </c:pt>
                <c:pt idx="97" formatCode="0.00%">
                  <c:v>0.76659999999999995</c:v>
                </c:pt>
                <c:pt idx="98" formatCode="0.00%">
                  <c:v>0.5333</c:v>
                </c:pt>
                <c:pt idx="99" formatCode="0.00%">
                  <c:v>0.83330000000000004</c:v>
                </c:pt>
                <c:pt idx="100" formatCode="0.00%">
                  <c:v>0.7</c:v>
                </c:pt>
                <c:pt idx="101" formatCode="0.00%">
                  <c:v>0.55169999999999997</c:v>
                </c:pt>
                <c:pt idx="102" formatCode="0.00%">
                  <c:v>0.76659999999999995</c:v>
                </c:pt>
              </c:numCache>
            </c:numRef>
          </c:val>
        </c:ser>
        <c:ser>
          <c:idx val="2"/>
          <c:order val="2"/>
          <c:tx>
            <c:strRef>
              <c:f>Sheet1!$BR$3:$BR$4</c:f>
              <c:strCache>
                <c:ptCount val="1"/>
                <c:pt idx="0">
                  <c:v>declarations three day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diamond"/>
            <c:size val="3"/>
            <c:spPr>
              <a:solidFill>
                <a:sysClr val="windowText" lastClr="000000"/>
              </a:solidFill>
              <a:ln>
                <a:noFill/>
              </a:ln>
            </c:spPr>
          </c:marker>
          <c:cat>
            <c:strRef>
              <c:f>Sheet1!$BO$5:$BO$107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Sheet1!$BR$5:$BR$107</c:f>
              <c:numCache>
                <c:formatCode>0.00%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39">
                  <c:v>0.10526315789473684</c:v>
                </c:pt>
                <c:pt idx="40">
                  <c:v>2.7027027027027029E-2</c:v>
                </c:pt>
                <c:pt idx="41">
                  <c:v>8.3333333333333329E-2</c:v>
                </c:pt>
                <c:pt idx="42">
                  <c:v>0.28301886792452829</c:v>
                </c:pt>
                <c:pt idx="43">
                  <c:v>0.10344827586206896</c:v>
                </c:pt>
                <c:pt idx="44">
                  <c:v>8.9285714285714288E-2</c:v>
                </c:pt>
                <c:pt idx="45">
                  <c:v>5.5555555555555552E-2</c:v>
                </c:pt>
                <c:pt idx="46">
                  <c:v>0.10909090909090909</c:v>
                </c:pt>
                <c:pt idx="47">
                  <c:v>0.12</c:v>
                </c:pt>
                <c:pt idx="48">
                  <c:v>5.7692307692307696E-2</c:v>
                </c:pt>
                <c:pt idx="49">
                  <c:v>0.22</c:v>
                </c:pt>
                <c:pt idx="50">
                  <c:v>0.22807017543859648</c:v>
                </c:pt>
                <c:pt idx="51">
                  <c:v>0.14814814814814814</c:v>
                </c:pt>
                <c:pt idx="52">
                  <c:v>0.14285714285714285</c:v>
                </c:pt>
                <c:pt idx="53">
                  <c:v>0.2</c:v>
                </c:pt>
                <c:pt idx="54">
                  <c:v>0.18867924528301888</c:v>
                </c:pt>
                <c:pt idx="55">
                  <c:v>0.31034482758620691</c:v>
                </c:pt>
                <c:pt idx="56">
                  <c:v>0.26415094339622641</c:v>
                </c:pt>
                <c:pt idx="57">
                  <c:v>0.23076923076923078</c:v>
                </c:pt>
                <c:pt idx="58">
                  <c:v>0.31578947368421051</c:v>
                </c:pt>
                <c:pt idx="59">
                  <c:v>0.36842105263157893</c:v>
                </c:pt>
                <c:pt idx="60">
                  <c:v>0.4050632911392405</c:v>
                </c:pt>
                <c:pt idx="61">
                  <c:v>0.30952380952380953</c:v>
                </c:pt>
                <c:pt idx="62">
                  <c:v>0.36585365853658536</c:v>
                </c:pt>
                <c:pt idx="63">
                  <c:v>0.3048780487804878</c:v>
                </c:pt>
                <c:pt idx="64">
                  <c:v>0.2857142857142857</c:v>
                </c:pt>
                <c:pt idx="65">
                  <c:v>0.35897435897435898</c:v>
                </c:pt>
                <c:pt idx="66">
                  <c:v>0.20779220779220781</c:v>
                </c:pt>
                <c:pt idx="67">
                  <c:v>0.23287671232876711</c:v>
                </c:pt>
                <c:pt idx="68">
                  <c:v>0.20238095238095238</c:v>
                </c:pt>
                <c:pt idx="69">
                  <c:v>0.25</c:v>
                </c:pt>
                <c:pt idx="70">
                  <c:v>0.26829268292682928</c:v>
                </c:pt>
                <c:pt idx="71">
                  <c:v>0.38043478260869568</c:v>
                </c:pt>
                <c:pt idx="72">
                  <c:v>0.38750000000000001</c:v>
                </c:pt>
                <c:pt idx="73">
                  <c:v>0.37931034482758619</c:v>
                </c:pt>
                <c:pt idx="74">
                  <c:v>0.3364485981308411</c:v>
                </c:pt>
                <c:pt idx="75">
                  <c:v>0.43269230769230771</c:v>
                </c:pt>
                <c:pt idx="76">
                  <c:v>0.32075471698113206</c:v>
                </c:pt>
              </c:numCache>
            </c:numRef>
          </c:val>
        </c:ser>
        <c:ser>
          <c:idx val="3"/>
          <c:order val="3"/>
          <c:tx>
            <c:strRef>
              <c:f>Sheet1!$BS$3:$BS$4</c:f>
              <c:strCache>
                <c:ptCount val="1"/>
                <c:pt idx="0">
                  <c:v>declarations four day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Sheet1!$BO$5:$BO$107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Sheet1!$BS$5:$BS$107</c:f>
              <c:numCache>
                <c:formatCode>General</c:formatCode>
                <c:ptCount val="103"/>
                <c:pt idx="17" formatCode="0.00%">
                  <c:v>0</c:v>
                </c:pt>
                <c:pt idx="18" formatCode="0.00%">
                  <c:v>0.18181818181818182</c:v>
                </c:pt>
                <c:pt idx="19" formatCode="0.00%">
                  <c:v>0.23809523809523808</c:v>
                </c:pt>
                <c:pt idx="20" formatCode="0.00%">
                  <c:v>4.1666666666666664E-2</c:v>
                </c:pt>
                <c:pt idx="21" formatCode="0.00%">
                  <c:v>4.1666666666666664E-2</c:v>
                </c:pt>
                <c:pt idx="22" formatCode="0.00%">
                  <c:v>0</c:v>
                </c:pt>
                <c:pt idx="23" formatCode="0.00%">
                  <c:v>0</c:v>
                </c:pt>
                <c:pt idx="24" formatCode="0.00%">
                  <c:v>4.7619047619047616E-2</c:v>
                </c:pt>
                <c:pt idx="25" formatCode="0.00%">
                  <c:v>4.3478260869565216E-2</c:v>
                </c:pt>
                <c:pt idx="26" formatCode="0.00%">
                  <c:v>0.14280000000000001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5.2600000000000001E-2</c:v>
                </c:pt>
                <c:pt idx="30" formatCode="0.00%">
                  <c:v>0</c:v>
                </c:pt>
                <c:pt idx="31" formatCode="0.00%">
                  <c:v>4.5454545454545456E-2</c:v>
                </c:pt>
                <c:pt idx="32" formatCode="0.00%">
                  <c:v>0.25</c:v>
                </c:pt>
                <c:pt idx="33" formatCode="0.00%">
                  <c:v>0.1</c:v>
                </c:pt>
                <c:pt idx="34" formatCode="0.00%">
                  <c:v>9.0909090909090912E-2</c:v>
                </c:pt>
                <c:pt idx="35" formatCode="0.00%">
                  <c:v>0.13157894736842105</c:v>
                </c:pt>
                <c:pt idx="36" formatCode="0.00%">
                  <c:v>0.10256410256410256</c:v>
                </c:pt>
                <c:pt idx="37" formatCode="0.00%">
                  <c:v>5.5555555555555552E-2</c:v>
                </c:pt>
                <c:pt idx="38" formatCode="0.00%">
                  <c:v>0.12820512820512819</c:v>
                </c:pt>
                <c:pt idx="77" formatCode="0.00%">
                  <c:v>0.22727272727272727</c:v>
                </c:pt>
                <c:pt idx="78" formatCode="0.00%">
                  <c:v>9.6774193548387094E-2</c:v>
                </c:pt>
                <c:pt idx="79" formatCode="0.00%">
                  <c:v>0.12987012987012986</c:v>
                </c:pt>
                <c:pt idx="80" formatCode="0.00%">
                  <c:v>8.9285714285714288E-2</c:v>
                </c:pt>
                <c:pt idx="81" formatCode="0.00%">
                  <c:v>4.878048780487805E-2</c:v>
                </c:pt>
                <c:pt idx="82" formatCode="0.00%">
                  <c:v>0.18181818181818182</c:v>
                </c:pt>
                <c:pt idx="83" formatCode="0.00%">
                  <c:v>0.30612244897959184</c:v>
                </c:pt>
                <c:pt idx="84" formatCode="0.00%">
                  <c:v>6.8965517241379309E-2</c:v>
                </c:pt>
                <c:pt idx="85" formatCode="0.00%">
                  <c:v>0.21153846153846154</c:v>
                </c:pt>
                <c:pt idx="86" formatCode="0.00%">
                  <c:v>0.14814814814814814</c:v>
                </c:pt>
                <c:pt idx="87" formatCode="0.00%">
                  <c:v>0.20202020202020202</c:v>
                </c:pt>
                <c:pt idx="88" formatCode="0.00%">
                  <c:v>0.1111111111111111</c:v>
                </c:pt>
                <c:pt idx="89" formatCode="0.00%">
                  <c:v>7.9545454545454544E-2</c:v>
                </c:pt>
                <c:pt idx="90" formatCode="0.00%">
                  <c:v>0.1797752808988764</c:v>
                </c:pt>
                <c:pt idx="91" formatCode="0.00%">
                  <c:v>0.24444444444444444</c:v>
                </c:pt>
                <c:pt idx="92" formatCode="0.00%">
                  <c:v>0.19540229885057472</c:v>
                </c:pt>
                <c:pt idx="93" formatCode="0.00%">
                  <c:v>0.18823529411764706</c:v>
                </c:pt>
                <c:pt idx="94" formatCode="0.00%">
                  <c:v>0.20370370370370369</c:v>
                </c:pt>
                <c:pt idx="95" formatCode="0.00%">
                  <c:v>0.17</c:v>
                </c:pt>
                <c:pt idx="96" formatCode="0.00%">
                  <c:v>0.14285714285714285</c:v>
                </c:pt>
                <c:pt idx="97" formatCode="0.00%">
                  <c:v>0.16814159292035399</c:v>
                </c:pt>
                <c:pt idx="98" formatCode="0.00%">
                  <c:v>0.25714285714285712</c:v>
                </c:pt>
                <c:pt idx="99" formatCode="0.00%">
                  <c:v>0.22123893805309736</c:v>
                </c:pt>
                <c:pt idx="100" formatCode="0.00%">
                  <c:v>0.21551724137931033</c:v>
                </c:pt>
                <c:pt idx="101" formatCode="0.00%">
                  <c:v>0.23762376237623761</c:v>
                </c:pt>
                <c:pt idx="102" formatCode="0.00%">
                  <c:v>0.11926605504587157</c:v>
                </c:pt>
              </c:numCache>
            </c:numRef>
          </c:val>
        </c:ser>
        <c:marker val="1"/>
        <c:axId val="70392832"/>
        <c:axId val="70399104"/>
      </c:lineChart>
      <c:catAx>
        <c:axId val="70392832"/>
        <c:scaling>
          <c:orientation val="minMax"/>
        </c:scaling>
        <c:axPos val="b"/>
        <c:tickLblPos val="nextTo"/>
        <c:crossAx val="70399104"/>
        <c:crosses val="autoZero"/>
        <c:auto val="1"/>
        <c:lblAlgn val="ctr"/>
        <c:lblOffset val="100"/>
        <c:tickLblSkip val="10"/>
        <c:tickMarkSkip val="10"/>
      </c:catAx>
      <c:valAx>
        <c:axId val="70399104"/>
        <c:scaling>
          <c:orientation val="minMax"/>
          <c:max val="1"/>
          <c:min val="0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392832"/>
        <c:crosses val="autoZero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plotVisOnly val="1"/>
  </c:chart>
  <c:txPr>
    <a:bodyPr/>
    <a:lstStyle/>
    <a:p>
      <a:pPr>
        <a:defRPr sz="800"/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n-NZ" sz="1000">
                <a:latin typeface="Times New Roman" pitchFamily="18" charset="0"/>
                <a:cs typeface="Times New Roman" pitchFamily="18" charset="0"/>
              </a:rPr>
              <a:t>Outright</a:t>
            </a:r>
            <a:r>
              <a:rPr lang="en-NZ" sz="1000" baseline="0">
                <a:latin typeface="Times New Roman" pitchFamily="18" charset="0"/>
                <a:cs typeface="Times New Roman" pitchFamily="18" charset="0"/>
              </a:rPr>
              <a:t> results compared to scores over 300</a:t>
            </a:r>
            <a:endParaRPr lang="en-NZ" sz="10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9.174114711070952E-2"/>
          <c:y val="9.0308370044053246E-2"/>
          <c:w val="0.87065892173314463"/>
          <c:h val="0.81958930243851924"/>
        </c:manualLayout>
      </c:layout>
      <c:lineChart>
        <c:grouping val="standard"/>
        <c:ser>
          <c:idx val="0"/>
          <c:order val="0"/>
          <c:tx>
            <c:strRef>
              <c:f>Sheet1!$AX$4</c:f>
              <c:strCache>
                <c:ptCount val="1"/>
                <c:pt idx="0">
                  <c:v>three day</c:v>
                </c:pt>
              </c:strCache>
            </c:strRef>
          </c:tx>
          <c:marker>
            <c:symbol val="diamond"/>
            <c:size val="2"/>
            <c:spPr>
              <a:solidFill>
                <a:schemeClr val="tx1"/>
              </a:solidFill>
            </c:spPr>
          </c:marker>
          <c:cat>
            <c:strRef>
              <c:f>Sheet1!$AW$5:$AW$107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Sheet1!$AX$5:$AX$107</c:f>
              <c:numCache>
                <c:formatCode>0.00%</c:formatCode>
                <c:ptCount val="103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0.83330000000000004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39">
                  <c:v>0.7</c:v>
                </c:pt>
                <c:pt idx="40">
                  <c:v>0.9</c:v>
                </c:pt>
                <c:pt idx="41">
                  <c:v>0.6</c:v>
                </c:pt>
                <c:pt idx="42">
                  <c:v>0.66600000000000004</c:v>
                </c:pt>
                <c:pt idx="43">
                  <c:v>0.66600000000000004</c:v>
                </c:pt>
                <c:pt idx="44">
                  <c:v>0.66600000000000004</c:v>
                </c:pt>
                <c:pt idx="45">
                  <c:v>0.73</c:v>
                </c:pt>
                <c:pt idx="46">
                  <c:v>0.86599999999999999</c:v>
                </c:pt>
                <c:pt idx="47">
                  <c:v>0.6</c:v>
                </c:pt>
                <c:pt idx="48">
                  <c:v>0.66600000000000004</c:v>
                </c:pt>
                <c:pt idx="49">
                  <c:v>0.6</c:v>
                </c:pt>
                <c:pt idx="50">
                  <c:v>0.46600000000000003</c:v>
                </c:pt>
                <c:pt idx="51">
                  <c:v>0.6</c:v>
                </c:pt>
                <c:pt idx="52">
                  <c:v>0.66600000000000004</c:v>
                </c:pt>
                <c:pt idx="53">
                  <c:v>0.53300000000000003</c:v>
                </c:pt>
                <c:pt idx="54">
                  <c:v>0.2</c:v>
                </c:pt>
                <c:pt idx="55">
                  <c:v>0.66600000000000004</c:v>
                </c:pt>
                <c:pt idx="56">
                  <c:v>0.73</c:v>
                </c:pt>
                <c:pt idx="57">
                  <c:v>0.73</c:v>
                </c:pt>
                <c:pt idx="58">
                  <c:v>0.66600000000000004</c:v>
                </c:pt>
                <c:pt idx="59">
                  <c:v>0.53300000000000003</c:v>
                </c:pt>
                <c:pt idx="60">
                  <c:v>0.36299999999999999</c:v>
                </c:pt>
                <c:pt idx="61">
                  <c:v>0.47599999999999998</c:v>
                </c:pt>
                <c:pt idx="62">
                  <c:v>0.54500000000000004</c:v>
                </c:pt>
                <c:pt idx="63">
                  <c:v>0.61899999999999999</c:v>
                </c:pt>
                <c:pt idx="64">
                  <c:v>0.56999999999999995</c:v>
                </c:pt>
                <c:pt idx="65">
                  <c:v>0.66600000000000004</c:v>
                </c:pt>
                <c:pt idx="66">
                  <c:v>0.71399999999999997</c:v>
                </c:pt>
                <c:pt idx="67">
                  <c:v>0.625</c:v>
                </c:pt>
                <c:pt idx="68">
                  <c:v>0.54200000000000004</c:v>
                </c:pt>
                <c:pt idx="69">
                  <c:v>0.41699999999999998</c:v>
                </c:pt>
                <c:pt idx="70">
                  <c:v>0.625</c:v>
                </c:pt>
                <c:pt idx="71">
                  <c:v>0.625</c:v>
                </c:pt>
                <c:pt idx="72">
                  <c:v>0.58299999999999996</c:v>
                </c:pt>
                <c:pt idx="73">
                  <c:v>0.58299999999999996</c:v>
                </c:pt>
                <c:pt idx="74">
                  <c:v>0.5</c:v>
                </c:pt>
                <c:pt idx="75">
                  <c:v>0.53300000000000003</c:v>
                </c:pt>
                <c:pt idx="76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Sheet1!$AY$4</c:f>
              <c:strCache>
                <c:ptCount val="1"/>
                <c:pt idx="0">
                  <c:v>four day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2"/>
            <c:spPr>
              <a:solidFill>
                <a:sysClr val="windowText" lastClr="000000"/>
              </a:solidFill>
            </c:spPr>
          </c:marker>
          <c:cat>
            <c:strRef>
              <c:f>Sheet1!$AW$5:$AW$107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Sheet1!$AY$5:$AY$107</c:f>
              <c:numCache>
                <c:formatCode>General</c:formatCode>
                <c:ptCount val="103"/>
                <c:pt idx="17" formatCode="0.00%">
                  <c:v>1</c:v>
                </c:pt>
                <c:pt idx="18" formatCode="0.00%">
                  <c:v>0.33329999999999999</c:v>
                </c:pt>
                <c:pt idx="19" formatCode="0.00%">
                  <c:v>0.66659999999999997</c:v>
                </c:pt>
                <c:pt idx="20" formatCode="0.00%">
                  <c:v>1</c:v>
                </c:pt>
                <c:pt idx="21" formatCode="0.00%">
                  <c:v>0.83330000000000004</c:v>
                </c:pt>
                <c:pt idx="22" formatCode="0.00%">
                  <c:v>0.66659999999999997</c:v>
                </c:pt>
                <c:pt idx="23" formatCode="0.00%">
                  <c:v>0.83330000000000004</c:v>
                </c:pt>
                <c:pt idx="24" formatCode="0.00%">
                  <c:v>0.66659999999999997</c:v>
                </c:pt>
                <c:pt idx="25" formatCode="0.00%">
                  <c:v>0.66659999999999997</c:v>
                </c:pt>
                <c:pt idx="26" formatCode="0.00%">
                  <c:v>0.5</c:v>
                </c:pt>
                <c:pt idx="27" formatCode="0.00%">
                  <c:v>0.83330000000000004</c:v>
                </c:pt>
                <c:pt idx="28" formatCode="0.00%">
                  <c:v>0.83330000000000004</c:v>
                </c:pt>
                <c:pt idx="29" formatCode="0.00%">
                  <c:v>0.66659999999999997</c:v>
                </c:pt>
                <c:pt idx="30" formatCode="0.00%">
                  <c:v>0.66600000000000004</c:v>
                </c:pt>
                <c:pt idx="31" formatCode="0.00%">
                  <c:v>0.66600000000000004</c:v>
                </c:pt>
                <c:pt idx="32" formatCode="0.00%">
                  <c:v>0.33300000000000002</c:v>
                </c:pt>
                <c:pt idx="33" formatCode="0.00%">
                  <c:v>0.5</c:v>
                </c:pt>
                <c:pt idx="34" formatCode="0.00%">
                  <c:v>0.66600000000000004</c:v>
                </c:pt>
                <c:pt idx="35" formatCode="0.00%">
                  <c:v>0.8</c:v>
                </c:pt>
                <c:pt idx="36" formatCode="0.00%">
                  <c:v>0.8</c:v>
                </c:pt>
                <c:pt idx="37" formatCode="0.00%">
                  <c:v>0.7</c:v>
                </c:pt>
                <c:pt idx="38" formatCode="0.00%">
                  <c:v>0.8</c:v>
                </c:pt>
                <c:pt idx="77" formatCode="0.00%">
                  <c:v>0.36</c:v>
                </c:pt>
                <c:pt idx="78" formatCode="0.00%">
                  <c:v>0.72199999999999998</c:v>
                </c:pt>
                <c:pt idx="79" formatCode="0.00%">
                  <c:v>0.77200000000000002</c:v>
                </c:pt>
                <c:pt idx="80" formatCode="0.00%">
                  <c:v>0.8125</c:v>
                </c:pt>
                <c:pt idx="81" formatCode="0.00%">
                  <c:v>0.84</c:v>
                </c:pt>
                <c:pt idx="82" formatCode="0.00%">
                  <c:v>0.9375</c:v>
                </c:pt>
                <c:pt idx="83" formatCode="0.00%">
                  <c:v>0.625</c:v>
                </c:pt>
                <c:pt idx="84" formatCode="0.00%">
                  <c:v>0.8125</c:v>
                </c:pt>
                <c:pt idx="85" formatCode="0.00%">
                  <c:v>0.56659999999999999</c:v>
                </c:pt>
                <c:pt idx="86" formatCode="0.00%">
                  <c:v>0.76659999999999995</c:v>
                </c:pt>
                <c:pt idx="87" formatCode="0.00%">
                  <c:v>0.63300000000000001</c:v>
                </c:pt>
                <c:pt idx="88" formatCode="0.00%">
                  <c:v>0.36</c:v>
                </c:pt>
                <c:pt idx="89" formatCode="0.00%">
                  <c:v>0.76</c:v>
                </c:pt>
                <c:pt idx="90" formatCode="0.00%">
                  <c:v>0.56000000000000005</c:v>
                </c:pt>
                <c:pt idx="91" formatCode="0.00%">
                  <c:v>0.52</c:v>
                </c:pt>
                <c:pt idx="92" formatCode="0.00%">
                  <c:v>0.52</c:v>
                </c:pt>
                <c:pt idx="93" formatCode="0.00%">
                  <c:v>0.52</c:v>
                </c:pt>
                <c:pt idx="94" formatCode="0.00%">
                  <c:v>0.73329999999999995</c:v>
                </c:pt>
                <c:pt idx="95" formatCode="0.00%">
                  <c:v>0.58620000000000005</c:v>
                </c:pt>
                <c:pt idx="96" formatCode="0.00%">
                  <c:v>0.58620000000000005</c:v>
                </c:pt>
                <c:pt idx="97" formatCode="0.00%">
                  <c:v>0.76659999999999995</c:v>
                </c:pt>
                <c:pt idx="98" formatCode="0.00%">
                  <c:v>0.5333</c:v>
                </c:pt>
                <c:pt idx="99" formatCode="0.00%">
                  <c:v>0.83330000000000004</c:v>
                </c:pt>
                <c:pt idx="100" formatCode="0.00%">
                  <c:v>0.7</c:v>
                </c:pt>
                <c:pt idx="101" formatCode="0.00%">
                  <c:v>0.55169999999999997</c:v>
                </c:pt>
                <c:pt idx="102" formatCode="0.00%">
                  <c:v>0.76659999999999995</c:v>
                </c:pt>
              </c:numCache>
            </c:numRef>
          </c:val>
        </c:ser>
        <c:ser>
          <c:idx val="2"/>
          <c:order val="2"/>
          <c:tx>
            <c:strRef>
              <c:f>Sheet1!$AZ$4</c:f>
              <c:strCache>
                <c:ptCount val="1"/>
                <c:pt idx="0">
                  <c:v>three day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Sheet1!$AW$5:$AW$107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Sheet1!$AZ$5:$AZ$107</c:f>
              <c:numCache>
                <c:formatCode>0.00%</c:formatCode>
                <c:ptCount val="103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0.125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0.2</c:v>
                </c:pt>
                <c:pt idx="7">
                  <c:v>7.1428571428571425E-2</c:v>
                </c:pt>
                <c:pt idx="8">
                  <c:v>0.25</c:v>
                </c:pt>
                <c:pt idx="9">
                  <c:v>0.1111111111111111</c:v>
                </c:pt>
                <c:pt idx="10">
                  <c:v>0.27272727272727271</c:v>
                </c:pt>
                <c:pt idx="11">
                  <c:v>0.13636363636363635</c:v>
                </c:pt>
                <c:pt idx="12">
                  <c:v>0.33333333333333331</c:v>
                </c:pt>
                <c:pt idx="13">
                  <c:v>0.34782608695652173</c:v>
                </c:pt>
                <c:pt idx="14">
                  <c:v>0.17391304347826086</c:v>
                </c:pt>
                <c:pt idx="15">
                  <c:v>9.0909090909090912E-2</c:v>
                </c:pt>
                <c:pt idx="16">
                  <c:v>0.29166666666666669</c:v>
                </c:pt>
                <c:pt idx="39">
                  <c:v>0.10526315789473684</c:v>
                </c:pt>
                <c:pt idx="40">
                  <c:v>0.21621621621621623</c:v>
                </c:pt>
                <c:pt idx="41">
                  <c:v>0.25</c:v>
                </c:pt>
                <c:pt idx="42">
                  <c:v>0.11320754716981132</c:v>
                </c:pt>
                <c:pt idx="43">
                  <c:v>0.1206896551724138</c:v>
                </c:pt>
                <c:pt idx="44">
                  <c:v>0.17857142857142858</c:v>
                </c:pt>
                <c:pt idx="45">
                  <c:v>0.18518518518518517</c:v>
                </c:pt>
                <c:pt idx="46">
                  <c:v>0.12727272727272726</c:v>
                </c:pt>
                <c:pt idx="47">
                  <c:v>0.06</c:v>
                </c:pt>
                <c:pt idx="48">
                  <c:v>0.13461538461538461</c:v>
                </c:pt>
                <c:pt idx="49">
                  <c:v>0.22</c:v>
                </c:pt>
                <c:pt idx="50">
                  <c:v>7.0175438596491224E-2</c:v>
                </c:pt>
                <c:pt idx="51">
                  <c:v>9.2592592592592587E-2</c:v>
                </c:pt>
                <c:pt idx="52">
                  <c:v>0.10714285714285714</c:v>
                </c:pt>
                <c:pt idx="53">
                  <c:v>0.22</c:v>
                </c:pt>
                <c:pt idx="54">
                  <c:v>0.16981132075471697</c:v>
                </c:pt>
                <c:pt idx="55">
                  <c:v>0.18965517241379309</c:v>
                </c:pt>
                <c:pt idx="56">
                  <c:v>0.15094339622641509</c:v>
                </c:pt>
                <c:pt idx="57">
                  <c:v>0.17307692307692307</c:v>
                </c:pt>
                <c:pt idx="58">
                  <c:v>0.14035087719298245</c:v>
                </c:pt>
                <c:pt idx="59">
                  <c:v>0.17543859649122806</c:v>
                </c:pt>
                <c:pt idx="60">
                  <c:v>0.12658227848101267</c:v>
                </c:pt>
                <c:pt idx="61">
                  <c:v>8.3333333333333329E-2</c:v>
                </c:pt>
                <c:pt idx="62">
                  <c:v>7.3170731707317069E-2</c:v>
                </c:pt>
                <c:pt idx="63">
                  <c:v>7.3170731707317069E-2</c:v>
                </c:pt>
                <c:pt idx="64">
                  <c:v>0.15584415584415584</c:v>
                </c:pt>
                <c:pt idx="65">
                  <c:v>0.17948717948717949</c:v>
                </c:pt>
                <c:pt idx="66">
                  <c:v>7.792207792207792E-2</c:v>
                </c:pt>
                <c:pt idx="67">
                  <c:v>0.17808219178082191</c:v>
                </c:pt>
                <c:pt idx="68">
                  <c:v>0.16666666666666666</c:v>
                </c:pt>
                <c:pt idx="69">
                  <c:v>0.26136363636363635</c:v>
                </c:pt>
                <c:pt idx="70">
                  <c:v>0.24390243902439024</c:v>
                </c:pt>
                <c:pt idx="71">
                  <c:v>0.22826086956521738</c:v>
                </c:pt>
                <c:pt idx="72">
                  <c:v>0.22500000000000001</c:v>
                </c:pt>
                <c:pt idx="73">
                  <c:v>0.32183908045977011</c:v>
                </c:pt>
                <c:pt idx="74">
                  <c:v>0.21495327102803738</c:v>
                </c:pt>
                <c:pt idx="75">
                  <c:v>0.23076923076923078</c:v>
                </c:pt>
                <c:pt idx="76">
                  <c:v>0.20754716981132076</c:v>
                </c:pt>
              </c:numCache>
            </c:numRef>
          </c:val>
        </c:ser>
        <c:ser>
          <c:idx val="3"/>
          <c:order val="3"/>
          <c:tx>
            <c:strRef>
              <c:f>Sheet1!$BA$4</c:f>
              <c:strCache>
                <c:ptCount val="1"/>
                <c:pt idx="0">
                  <c:v>four day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diamond"/>
            <c:size val="2"/>
            <c:spPr>
              <a:solidFill>
                <a:sysClr val="windowText" lastClr="000000"/>
              </a:solidFill>
            </c:spPr>
          </c:marker>
          <c:cat>
            <c:strRef>
              <c:f>Sheet1!$AW$5:$AW$107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Sheet1!$BA$5:$BA$107</c:f>
              <c:numCache>
                <c:formatCode>General</c:formatCode>
                <c:ptCount val="103"/>
                <c:pt idx="17" formatCode="0.00%">
                  <c:v>0.17391304347826086</c:v>
                </c:pt>
                <c:pt idx="18" formatCode="0.00%">
                  <c:v>0.36363636363636365</c:v>
                </c:pt>
                <c:pt idx="19" formatCode="0.00%">
                  <c:v>0.2857142857142857</c:v>
                </c:pt>
                <c:pt idx="20" formatCode="0.00%">
                  <c:v>0.16666666666666666</c:v>
                </c:pt>
                <c:pt idx="21" formatCode="0.00%">
                  <c:v>4.1666666666666664E-2</c:v>
                </c:pt>
                <c:pt idx="22" formatCode="0.00%">
                  <c:v>0.31818181818181818</c:v>
                </c:pt>
                <c:pt idx="23" formatCode="0.00%">
                  <c:v>0.34782608695652173</c:v>
                </c:pt>
                <c:pt idx="24" formatCode="0.00%">
                  <c:v>4.7619047619047616E-2</c:v>
                </c:pt>
                <c:pt idx="25" formatCode="0.00%">
                  <c:v>0.30434782608695654</c:v>
                </c:pt>
                <c:pt idx="26" formatCode="0.00%">
                  <c:v>0.14285714285714285</c:v>
                </c:pt>
                <c:pt idx="27" formatCode="0.00%">
                  <c:v>4.5454545454545456E-2</c:v>
                </c:pt>
                <c:pt idx="28" formatCode="0.00%">
                  <c:v>0.13636363636363635</c:v>
                </c:pt>
                <c:pt idx="29" formatCode="0.00%">
                  <c:v>0.15789473684210525</c:v>
                </c:pt>
                <c:pt idx="30" formatCode="0.00%">
                  <c:v>0.31818181818181818</c:v>
                </c:pt>
                <c:pt idx="31" formatCode="0.00%">
                  <c:v>0.18181818181818182</c:v>
                </c:pt>
                <c:pt idx="32" formatCode="0.00%">
                  <c:v>0.41666666666666669</c:v>
                </c:pt>
                <c:pt idx="33" formatCode="0.00%">
                  <c:v>0.5</c:v>
                </c:pt>
                <c:pt idx="34" formatCode="0.00%">
                  <c:v>0.31818181818181818</c:v>
                </c:pt>
                <c:pt idx="35" formatCode="0.00%">
                  <c:v>0.15789473684210525</c:v>
                </c:pt>
                <c:pt idx="36" formatCode="0.00%">
                  <c:v>0.17948717948717949</c:v>
                </c:pt>
                <c:pt idx="37" formatCode="0.00%">
                  <c:v>0.27777777777777779</c:v>
                </c:pt>
                <c:pt idx="38" formatCode="0.00%">
                  <c:v>0.17948717948717949</c:v>
                </c:pt>
                <c:pt idx="77" formatCode="0.00%">
                  <c:v>0.14772727272727273</c:v>
                </c:pt>
                <c:pt idx="78" formatCode="0.00%">
                  <c:v>0.20967741935483872</c:v>
                </c:pt>
                <c:pt idx="79" formatCode="0.00%">
                  <c:v>0.24675324675324675</c:v>
                </c:pt>
                <c:pt idx="80" formatCode="0.00%">
                  <c:v>0.35714285714285715</c:v>
                </c:pt>
                <c:pt idx="81" formatCode="0.00%">
                  <c:v>0.3048780487804878</c:v>
                </c:pt>
                <c:pt idx="82" formatCode="0.00%">
                  <c:v>0.25454545454545452</c:v>
                </c:pt>
                <c:pt idx="83" formatCode="0.00%">
                  <c:v>0.26530612244897961</c:v>
                </c:pt>
                <c:pt idx="84" formatCode="0.00%">
                  <c:v>0.27586206896551724</c:v>
                </c:pt>
                <c:pt idx="85" formatCode="0.00%">
                  <c:v>0.28846153846153844</c:v>
                </c:pt>
                <c:pt idx="86" formatCode="0.00%">
                  <c:v>0.24074074074074073</c:v>
                </c:pt>
                <c:pt idx="87" formatCode="0.00%">
                  <c:v>0.26262626262626265</c:v>
                </c:pt>
                <c:pt idx="88" formatCode="0.00%">
                  <c:v>0.30864197530864196</c:v>
                </c:pt>
                <c:pt idx="89" formatCode="0.00%">
                  <c:v>0.27272727272727271</c:v>
                </c:pt>
                <c:pt idx="90" formatCode="0.00%">
                  <c:v>0.33707865168539325</c:v>
                </c:pt>
                <c:pt idx="91" formatCode="0.00%">
                  <c:v>0.41111111111111109</c:v>
                </c:pt>
                <c:pt idx="92" formatCode="0.00%">
                  <c:v>0.45977011494252873</c:v>
                </c:pt>
                <c:pt idx="93" formatCode="0.00%">
                  <c:v>0.44705882352941179</c:v>
                </c:pt>
                <c:pt idx="94" formatCode="0.00%">
                  <c:v>0.46296296296296297</c:v>
                </c:pt>
                <c:pt idx="95" formatCode="0.00%">
                  <c:v>0.34</c:v>
                </c:pt>
                <c:pt idx="96" formatCode="0.00%">
                  <c:v>0.39795918367346939</c:v>
                </c:pt>
                <c:pt idx="97" formatCode="0.00%">
                  <c:v>0.4336283185840708</c:v>
                </c:pt>
                <c:pt idx="98" formatCode="0.00%">
                  <c:v>0.47619047619047616</c:v>
                </c:pt>
                <c:pt idx="99" formatCode="0.00%">
                  <c:v>0.39823008849557523</c:v>
                </c:pt>
                <c:pt idx="100" formatCode="0.00%">
                  <c:v>0.43103448275862066</c:v>
                </c:pt>
                <c:pt idx="101" formatCode="0.00%">
                  <c:v>0.35643564356435642</c:v>
                </c:pt>
                <c:pt idx="102" formatCode="0.00%">
                  <c:v>0.29360000000000003</c:v>
                </c:pt>
              </c:numCache>
            </c:numRef>
          </c:val>
        </c:ser>
        <c:marker val="1"/>
        <c:axId val="70449408"/>
        <c:axId val="70467968"/>
      </c:lineChart>
      <c:catAx>
        <c:axId val="7044940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467968"/>
        <c:crosses val="autoZero"/>
        <c:auto val="1"/>
        <c:lblAlgn val="ctr"/>
        <c:lblOffset val="100"/>
        <c:tickLblSkip val="10"/>
        <c:tickMarkSkip val="10"/>
      </c:catAx>
      <c:valAx>
        <c:axId val="70467968"/>
        <c:scaling>
          <c:orientation val="minMax"/>
          <c:max val="1"/>
          <c:min val="0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44940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n-NZ" sz="1000">
                <a:latin typeface="Times New Roman" pitchFamily="18" charset="0"/>
                <a:cs typeface="Times New Roman" pitchFamily="18" charset="0"/>
              </a:rPr>
              <a:t>Outright</a:t>
            </a:r>
            <a:r>
              <a:rPr lang="en-NZ" sz="1000" baseline="0">
                <a:latin typeface="Times New Roman" pitchFamily="18" charset="0"/>
                <a:cs typeface="Times New Roman" pitchFamily="18" charset="0"/>
              </a:rPr>
              <a:t> results compared to scores over 400</a:t>
            </a:r>
            <a:endParaRPr lang="en-NZ" sz="1000"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8.9971221442978699E-2"/>
          <c:y val="9.5127610208816701E-2"/>
          <c:w val="0.86309086766083898"/>
          <c:h val="0.8099618174178369"/>
        </c:manualLayout>
      </c:layout>
      <c:lineChart>
        <c:grouping val="standard"/>
        <c:ser>
          <c:idx val="0"/>
          <c:order val="0"/>
          <c:marker>
            <c:symbol val="diamond"/>
            <c:size val="2"/>
            <c:spPr>
              <a:solidFill>
                <a:sysClr val="windowText" lastClr="000000"/>
              </a:solidFill>
            </c:spPr>
          </c:marker>
          <c:cat>
            <c:strRef>
              <c:f>Sheet1!$BC$5:$BC$107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Sheet1!$BD$5:$BD$107</c:f>
              <c:numCache>
                <c:formatCode>0.00%</c:formatCode>
                <c:ptCount val="103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0.83330000000000004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39">
                  <c:v>0.7</c:v>
                </c:pt>
                <c:pt idx="40">
                  <c:v>0.9</c:v>
                </c:pt>
                <c:pt idx="41">
                  <c:v>0.6</c:v>
                </c:pt>
                <c:pt idx="42">
                  <c:v>0.66600000000000004</c:v>
                </c:pt>
                <c:pt idx="43">
                  <c:v>0.66600000000000004</c:v>
                </c:pt>
                <c:pt idx="44">
                  <c:v>0.66600000000000004</c:v>
                </c:pt>
                <c:pt idx="45">
                  <c:v>0.73</c:v>
                </c:pt>
                <c:pt idx="46">
                  <c:v>0.86599999999999999</c:v>
                </c:pt>
                <c:pt idx="47">
                  <c:v>0.6</c:v>
                </c:pt>
                <c:pt idx="48">
                  <c:v>0.66600000000000004</c:v>
                </c:pt>
                <c:pt idx="49">
                  <c:v>0.6</c:v>
                </c:pt>
                <c:pt idx="50">
                  <c:v>0.46600000000000003</c:v>
                </c:pt>
                <c:pt idx="51">
                  <c:v>0.6</c:v>
                </c:pt>
                <c:pt idx="52">
                  <c:v>0.66600000000000004</c:v>
                </c:pt>
                <c:pt idx="53">
                  <c:v>0.53300000000000003</c:v>
                </c:pt>
                <c:pt idx="54">
                  <c:v>0.2</c:v>
                </c:pt>
                <c:pt idx="55">
                  <c:v>0.66600000000000004</c:v>
                </c:pt>
                <c:pt idx="56">
                  <c:v>0.73</c:v>
                </c:pt>
                <c:pt idx="57">
                  <c:v>0.73</c:v>
                </c:pt>
                <c:pt idx="58">
                  <c:v>0.66600000000000004</c:v>
                </c:pt>
                <c:pt idx="59">
                  <c:v>0.53300000000000003</c:v>
                </c:pt>
                <c:pt idx="60">
                  <c:v>0.36299999999999999</c:v>
                </c:pt>
                <c:pt idx="61">
                  <c:v>0.47599999999999998</c:v>
                </c:pt>
                <c:pt idx="62">
                  <c:v>0.54500000000000004</c:v>
                </c:pt>
                <c:pt idx="63">
                  <c:v>0.61899999999999999</c:v>
                </c:pt>
                <c:pt idx="64">
                  <c:v>0.56999999999999995</c:v>
                </c:pt>
                <c:pt idx="65">
                  <c:v>0.66600000000000004</c:v>
                </c:pt>
                <c:pt idx="66">
                  <c:v>0.71399999999999997</c:v>
                </c:pt>
                <c:pt idx="67">
                  <c:v>0.625</c:v>
                </c:pt>
                <c:pt idx="68">
                  <c:v>0.54200000000000004</c:v>
                </c:pt>
                <c:pt idx="69">
                  <c:v>0.41699999999999998</c:v>
                </c:pt>
                <c:pt idx="70">
                  <c:v>0.625</c:v>
                </c:pt>
                <c:pt idx="71">
                  <c:v>0.625</c:v>
                </c:pt>
                <c:pt idx="72">
                  <c:v>0.58299999999999996</c:v>
                </c:pt>
                <c:pt idx="73">
                  <c:v>0.58299999999999996</c:v>
                </c:pt>
                <c:pt idx="74">
                  <c:v>0.5</c:v>
                </c:pt>
                <c:pt idx="75">
                  <c:v>0.53300000000000003</c:v>
                </c:pt>
                <c:pt idx="76">
                  <c:v>0.5</c:v>
                </c:pt>
              </c:numCache>
            </c:numRef>
          </c:val>
        </c:ser>
        <c:ser>
          <c:idx val="1"/>
          <c:order val="1"/>
          <c:spPr>
            <a:ln w="22225">
              <a:solidFill>
                <a:schemeClr val="tx1"/>
              </a:solidFill>
            </a:ln>
          </c:spPr>
          <c:marker>
            <c:symbol val="diamond"/>
            <c:size val="2"/>
            <c:spPr>
              <a:solidFill>
                <a:srgbClr val="000000"/>
              </a:solidFill>
            </c:spPr>
          </c:marker>
          <c:cat>
            <c:strRef>
              <c:f>Sheet1!$BC$5:$BC$107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Sheet1!$BE$5:$BE$107</c:f>
              <c:numCache>
                <c:formatCode>General</c:formatCode>
                <c:ptCount val="103"/>
                <c:pt idx="17" formatCode="0.00%">
                  <c:v>1</c:v>
                </c:pt>
                <c:pt idx="18" formatCode="0.00%">
                  <c:v>0.33329999999999999</c:v>
                </c:pt>
                <c:pt idx="19" formatCode="0.00%">
                  <c:v>0.66659999999999997</c:v>
                </c:pt>
                <c:pt idx="20" formatCode="0.00%">
                  <c:v>1</c:v>
                </c:pt>
                <c:pt idx="21" formatCode="0.00%">
                  <c:v>0.83330000000000004</c:v>
                </c:pt>
                <c:pt idx="22" formatCode="0.00%">
                  <c:v>0.66659999999999997</c:v>
                </c:pt>
                <c:pt idx="23" formatCode="0.00%">
                  <c:v>0.83330000000000004</c:v>
                </c:pt>
                <c:pt idx="24" formatCode="0.00%">
                  <c:v>0.66659999999999997</c:v>
                </c:pt>
                <c:pt idx="25" formatCode="0.00%">
                  <c:v>0.66659999999999997</c:v>
                </c:pt>
                <c:pt idx="26" formatCode="0.00%">
                  <c:v>0.5</c:v>
                </c:pt>
                <c:pt idx="27" formatCode="0.00%">
                  <c:v>0.83330000000000004</c:v>
                </c:pt>
                <c:pt idx="28" formatCode="0.00%">
                  <c:v>0.83330000000000004</c:v>
                </c:pt>
                <c:pt idx="29" formatCode="0.00%">
                  <c:v>0.66659999999999997</c:v>
                </c:pt>
                <c:pt idx="30" formatCode="0.00%">
                  <c:v>0.66600000000000004</c:v>
                </c:pt>
                <c:pt idx="31" formatCode="0.00%">
                  <c:v>0.66600000000000004</c:v>
                </c:pt>
                <c:pt idx="32" formatCode="0.00%">
                  <c:v>0.33300000000000002</c:v>
                </c:pt>
                <c:pt idx="33" formatCode="0.00%">
                  <c:v>0.5</c:v>
                </c:pt>
                <c:pt idx="34" formatCode="0.00%">
                  <c:v>0.66600000000000004</c:v>
                </c:pt>
                <c:pt idx="35" formatCode="0.00%">
                  <c:v>0.8</c:v>
                </c:pt>
                <c:pt idx="36" formatCode="0.00%">
                  <c:v>0.8</c:v>
                </c:pt>
                <c:pt idx="37" formatCode="0.00%">
                  <c:v>0.7</c:v>
                </c:pt>
                <c:pt idx="38" formatCode="0.00%">
                  <c:v>0.8</c:v>
                </c:pt>
                <c:pt idx="77" formatCode="0.00%">
                  <c:v>0.36</c:v>
                </c:pt>
                <c:pt idx="78" formatCode="0.00%">
                  <c:v>0.72199999999999998</c:v>
                </c:pt>
                <c:pt idx="79" formatCode="0.00%">
                  <c:v>0.77200000000000002</c:v>
                </c:pt>
                <c:pt idx="80" formatCode="0.00%">
                  <c:v>0.8125</c:v>
                </c:pt>
                <c:pt idx="81" formatCode="0.00%">
                  <c:v>0.84</c:v>
                </c:pt>
                <c:pt idx="82" formatCode="0.00%">
                  <c:v>0.9375</c:v>
                </c:pt>
                <c:pt idx="83" formatCode="0.00%">
                  <c:v>0.625</c:v>
                </c:pt>
                <c:pt idx="84" formatCode="0.00%">
                  <c:v>0.8125</c:v>
                </c:pt>
                <c:pt idx="85" formatCode="0.00%">
                  <c:v>0.56659999999999999</c:v>
                </c:pt>
                <c:pt idx="86" formatCode="0.00%">
                  <c:v>0.76659999999999995</c:v>
                </c:pt>
                <c:pt idx="87" formatCode="0.00%">
                  <c:v>0.63300000000000001</c:v>
                </c:pt>
                <c:pt idx="88" formatCode="0.00%">
                  <c:v>0.36</c:v>
                </c:pt>
                <c:pt idx="89" formatCode="0.00%">
                  <c:v>0.76</c:v>
                </c:pt>
                <c:pt idx="90" formatCode="0.00%">
                  <c:v>0.56000000000000005</c:v>
                </c:pt>
                <c:pt idx="91" formatCode="0.00%">
                  <c:v>0.52</c:v>
                </c:pt>
                <c:pt idx="92" formatCode="0.00%">
                  <c:v>0.52</c:v>
                </c:pt>
                <c:pt idx="93" formatCode="0.00%">
                  <c:v>0.52</c:v>
                </c:pt>
                <c:pt idx="94" formatCode="0.00%">
                  <c:v>0.73329999999999995</c:v>
                </c:pt>
                <c:pt idx="95" formatCode="0.00%">
                  <c:v>0.58620000000000005</c:v>
                </c:pt>
                <c:pt idx="96" formatCode="0.00%">
                  <c:v>0.58620000000000005</c:v>
                </c:pt>
                <c:pt idx="97" formatCode="0.00%">
                  <c:v>0.76659999999999995</c:v>
                </c:pt>
                <c:pt idx="98" formatCode="0.00%">
                  <c:v>0.5333</c:v>
                </c:pt>
                <c:pt idx="99" formatCode="0.00%">
                  <c:v>0.83330000000000004</c:v>
                </c:pt>
                <c:pt idx="100" formatCode="0.00%">
                  <c:v>0.7</c:v>
                </c:pt>
                <c:pt idx="101" formatCode="0.00%">
                  <c:v>0.55169999999999997</c:v>
                </c:pt>
                <c:pt idx="102" formatCode="0.00%">
                  <c:v>0.76659999999999995</c:v>
                </c:pt>
              </c:numCache>
            </c:numRef>
          </c:val>
        </c:ser>
        <c:ser>
          <c:idx val="2"/>
          <c:order val="2"/>
          <c:spPr>
            <a:ln>
              <a:solidFill>
                <a:schemeClr val="accent1"/>
              </a:solidFill>
            </a:ln>
          </c:spPr>
          <c:marker>
            <c:symbol val="diamond"/>
            <c:size val="2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Sheet1!$BC$5:$BC$107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Sheet1!$BF$5:$BF$107</c:f>
              <c:numCache>
                <c:formatCode>0.00%</c:formatCode>
                <c:ptCount val="103"/>
                <c:pt idx="0">
                  <c:v>0.33333333333333331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0.1111111111111111</c:v>
                </c:pt>
                <c:pt idx="10">
                  <c:v>9.0909090909090912E-2</c:v>
                </c:pt>
                <c:pt idx="11">
                  <c:v>0</c:v>
                </c:pt>
                <c:pt idx="12">
                  <c:v>9.5238095238095233E-2</c:v>
                </c:pt>
                <c:pt idx="13">
                  <c:v>0.17391304347826086</c:v>
                </c:pt>
                <c:pt idx="14">
                  <c:v>4.3478260869565216E-2</c:v>
                </c:pt>
                <c:pt idx="15">
                  <c:v>0.27272727272727271</c:v>
                </c:pt>
                <c:pt idx="16">
                  <c:v>0.125</c:v>
                </c:pt>
                <c:pt idx="39">
                  <c:v>2.6315789473684209E-2</c:v>
                </c:pt>
                <c:pt idx="40">
                  <c:v>2.7027027027027029E-2</c:v>
                </c:pt>
                <c:pt idx="41">
                  <c:v>4.1666666666666664E-2</c:v>
                </c:pt>
                <c:pt idx="42">
                  <c:v>0</c:v>
                </c:pt>
                <c:pt idx="43">
                  <c:v>1.7241379310344827E-2</c:v>
                </c:pt>
                <c:pt idx="44">
                  <c:v>3.5714285714285712E-2</c:v>
                </c:pt>
                <c:pt idx="45">
                  <c:v>3.7037037037037035E-2</c:v>
                </c:pt>
                <c:pt idx="46">
                  <c:v>3.6363636363636362E-2</c:v>
                </c:pt>
                <c:pt idx="47">
                  <c:v>0.02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3.7037037037037035E-2</c:v>
                </c:pt>
                <c:pt idx="52">
                  <c:v>3.5714285714285712E-2</c:v>
                </c:pt>
                <c:pt idx="53">
                  <c:v>0.08</c:v>
                </c:pt>
                <c:pt idx="54">
                  <c:v>0</c:v>
                </c:pt>
                <c:pt idx="55">
                  <c:v>1.7241379310344827E-2</c:v>
                </c:pt>
                <c:pt idx="56">
                  <c:v>1.8867924528301886E-2</c:v>
                </c:pt>
                <c:pt idx="57">
                  <c:v>3.8461538461538464E-2</c:v>
                </c:pt>
                <c:pt idx="58">
                  <c:v>3.5087719298245612E-2</c:v>
                </c:pt>
                <c:pt idx="59">
                  <c:v>0</c:v>
                </c:pt>
                <c:pt idx="60">
                  <c:v>1.2658227848101266E-2</c:v>
                </c:pt>
                <c:pt idx="61">
                  <c:v>0</c:v>
                </c:pt>
                <c:pt idx="62">
                  <c:v>0</c:v>
                </c:pt>
                <c:pt idx="63">
                  <c:v>1.2195121951219513E-2</c:v>
                </c:pt>
                <c:pt idx="64">
                  <c:v>0</c:v>
                </c:pt>
                <c:pt idx="65">
                  <c:v>1.282051282051282E-2</c:v>
                </c:pt>
                <c:pt idx="66">
                  <c:v>0</c:v>
                </c:pt>
                <c:pt idx="67">
                  <c:v>2.7397260273972601E-2</c:v>
                </c:pt>
                <c:pt idx="68">
                  <c:v>1.1904761904761904E-2</c:v>
                </c:pt>
                <c:pt idx="69">
                  <c:v>3.4090909090909088E-2</c:v>
                </c:pt>
                <c:pt idx="70">
                  <c:v>6.097560975609756E-2</c:v>
                </c:pt>
                <c:pt idx="71">
                  <c:v>3.2608695652173912E-2</c:v>
                </c:pt>
                <c:pt idx="72">
                  <c:v>0.05</c:v>
                </c:pt>
                <c:pt idx="73">
                  <c:v>3.4482758620689655E-2</c:v>
                </c:pt>
                <c:pt idx="74">
                  <c:v>3.7383177570093455E-2</c:v>
                </c:pt>
                <c:pt idx="75">
                  <c:v>2.8846153846153848E-2</c:v>
                </c:pt>
                <c:pt idx="76">
                  <c:v>3.7735849056603772E-2</c:v>
                </c:pt>
              </c:numCache>
            </c:numRef>
          </c:val>
        </c:ser>
        <c:ser>
          <c:idx val="3"/>
          <c:order val="3"/>
          <c:spPr>
            <a:ln w="22225">
              <a:solidFill>
                <a:prstClr val="black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Sheet1!$BC$5:$BC$107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Sheet1!$BG$5:$BG$107</c:f>
              <c:numCache>
                <c:formatCode>0.00%</c:formatCode>
                <c:ptCount val="103"/>
                <c:pt idx="17">
                  <c:v>0.17391304347826086</c:v>
                </c:pt>
                <c:pt idx="18">
                  <c:v>0.13636363636363635</c:v>
                </c:pt>
                <c:pt idx="19">
                  <c:v>0.14285714285714285</c:v>
                </c:pt>
                <c:pt idx="20">
                  <c:v>0.125</c:v>
                </c:pt>
                <c:pt idx="21">
                  <c:v>0.25</c:v>
                </c:pt>
                <c:pt idx="22">
                  <c:v>0</c:v>
                </c:pt>
                <c:pt idx="23">
                  <c:v>8.6956521739130432E-2</c:v>
                </c:pt>
                <c:pt idx="24">
                  <c:v>0.19047619047619047</c:v>
                </c:pt>
                <c:pt idx="25">
                  <c:v>4.3478260869565216E-2</c:v>
                </c:pt>
                <c:pt idx="26">
                  <c:v>0.23809523809523808</c:v>
                </c:pt>
                <c:pt idx="27">
                  <c:v>9.0909090909090912E-2</c:v>
                </c:pt>
                <c:pt idx="28">
                  <c:v>0.13636363636363635</c:v>
                </c:pt>
                <c:pt idx="29">
                  <c:v>0.15789473684210525</c:v>
                </c:pt>
                <c:pt idx="30">
                  <c:v>9.0909090909090912E-2</c:v>
                </c:pt>
                <c:pt idx="31">
                  <c:v>9.0909090909090912E-2</c:v>
                </c:pt>
                <c:pt idx="32">
                  <c:v>8.3333333333333329E-2</c:v>
                </c:pt>
                <c:pt idx="33">
                  <c:v>0.1</c:v>
                </c:pt>
                <c:pt idx="34">
                  <c:v>9.0909090909090912E-2</c:v>
                </c:pt>
                <c:pt idx="35">
                  <c:v>2.6315789473684209E-2</c:v>
                </c:pt>
                <c:pt idx="36">
                  <c:v>5.128205128205128E-2</c:v>
                </c:pt>
                <c:pt idx="37">
                  <c:v>5.5555555555555552E-2</c:v>
                </c:pt>
                <c:pt idx="38">
                  <c:v>5.128205128205128E-2</c:v>
                </c:pt>
                <c:pt idx="77">
                  <c:v>2.2727272727272728E-2</c:v>
                </c:pt>
                <c:pt idx="78">
                  <c:v>8.0645161290322578E-2</c:v>
                </c:pt>
                <c:pt idx="79">
                  <c:v>0.11688311688311688</c:v>
                </c:pt>
                <c:pt idx="80">
                  <c:v>0.16071428571428573</c:v>
                </c:pt>
                <c:pt idx="81">
                  <c:v>0.10975609756097561</c:v>
                </c:pt>
                <c:pt idx="82">
                  <c:v>0.10909090909090909</c:v>
                </c:pt>
                <c:pt idx="83">
                  <c:v>0.12244897959183673</c:v>
                </c:pt>
                <c:pt idx="84">
                  <c:v>8.6206896551724144E-2</c:v>
                </c:pt>
                <c:pt idx="85">
                  <c:v>9.6153846153846159E-2</c:v>
                </c:pt>
                <c:pt idx="86">
                  <c:v>6.4814814814814811E-2</c:v>
                </c:pt>
                <c:pt idx="87">
                  <c:v>8.0808080808080815E-2</c:v>
                </c:pt>
                <c:pt idx="88">
                  <c:v>0.1111111111111111</c:v>
                </c:pt>
                <c:pt idx="89">
                  <c:v>0.13636363636363635</c:v>
                </c:pt>
                <c:pt idx="90">
                  <c:v>0.11235955056179775</c:v>
                </c:pt>
                <c:pt idx="91">
                  <c:v>0.18888888888888888</c:v>
                </c:pt>
                <c:pt idx="92">
                  <c:v>0.14942528735632185</c:v>
                </c:pt>
                <c:pt idx="93">
                  <c:v>0.2</c:v>
                </c:pt>
                <c:pt idx="94">
                  <c:v>0.24074074074074073</c:v>
                </c:pt>
                <c:pt idx="95">
                  <c:v>0.12</c:v>
                </c:pt>
                <c:pt idx="96">
                  <c:v>0.11224489795918367</c:v>
                </c:pt>
                <c:pt idx="97">
                  <c:v>0.17699115044247787</c:v>
                </c:pt>
                <c:pt idx="98">
                  <c:v>0.16190476190476191</c:v>
                </c:pt>
                <c:pt idx="99">
                  <c:v>0.10619469026548672</c:v>
                </c:pt>
                <c:pt idx="100">
                  <c:v>0.13793103448275862</c:v>
                </c:pt>
                <c:pt idx="101">
                  <c:v>0.10891089108910891</c:v>
                </c:pt>
                <c:pt idx="102">
                  <c:v>0.1101</c:v>
                </c:pt>
              </c:numCache>
            </c:numRef>
          </c:val>
        </c:ser>
        <c:marker val="1"/>
        <c:axId val="70514176"/>
        <c:axId val="70516096"/>
      </c:lineChart>
      <c:catAx>
        <c:axId val="7051417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516096"/>
        <c:crosses val="autoZero"/>
        <c:auto val="1"/>
        <c:lblAlgn val="ctr"/>
        <c:lblOffset val="100"/>
        <c:tickLblSkip val="10"/>
        <c:tickMarkSkip val="10"/>
      </c:catAx>
      <c:valAx>
        <c:axId val="70516096"/>
        <c:scaling>
          <c:orientation val="minMax"/>
          <c:max val="1"/>
          <c:min val="0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 baseline="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514176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000">
                <a:latin typeface="Times New Roman" pitchFamily="18" charset="0"/>
                <a:cs typeface="Times New Roman" pitchFamily="18" charset="0"/>
              </a:rPr>
              <a:t>Outrights results</a:t>
            </a:r>
            <a:r>
              <a:rPr lang="en-NZ" sz="1000" baseline="0">
                <a:latin typeface="Times New Roman" pitchFamily="18" charset="0"/>
                <a:cs typeface="Times New Roman" pitchFamily="18" charset="0"/>
              </a:rPr>
              <a:t> compared to declarations</a:t>
            </a:r>
            <a:endParaRPr lang="en-NZ" sz="10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5717444717444904"/>
          <c:y val="1.4117647058823473E-2"/>
        </c:manualLayout>
      </c:layout>
    </c:title>
    <c:plotArea>
      <c:layout>
        <c:manualLayout>
          <c:layoutTarget val="inner"/>
          <c:xMode val="edge"/>
          <c:yMode val="edge"/>
          <c:x val="0.10312426241560162"/>
          <c:y val="9.8823529411764727E-2"/>
          <c:w val="0.85400239896302887"/>
          <c:h val="0.80492598425196848"/>
        </c:manualLayout>
      </c:layout>
      <c:lineChart>
        <c:grouping val="standard"/>
        <c:ser>
          <c:idx val="0"/>
          <c:order val="0"/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cat>
            <c:strRef>
              <c:f>Sheet1!$BO$5:$BO$107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Sheet1!$BP$5:$BP$107</c:f>
              <c:numCache>
                <c:formatCode>0.00%</c:formatCode>
                <c:ptCount val="103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0.83330000000000004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39">
                  <c:v>0.7</c:v>
                </c:pt>
                <c:pt idx="40">
                  <c:v>0.9</c:v>
                </c:pt>
                <c:pt idx="41">
                  <c:v>0.6</c:v>
                </c:pt>
                <c:pt idx="42">
                  <c:v>0.66600000000000004</c:v>
                </c:pt>
                <c:pt idx="43">
                  <c:v>0.66600000000000004</c:v>
                </c:pt>
                <c:pt idx="44">
                  <c:v>0.66600000000000004</c:v>
                </c:pt>
                <c:pt idx="45">
                  <c:v>0.73</c:v>
                </c:pt>
                <c:pt idx="46">
                  <c:v>0.86599999999999999</c:v>
                </c:pt>
                <c:pt idx="47">
                  <c:v>0.6</c:v>
                </c:pt>
                <c:pt idx="48">
                  <c:v>0.66600000000000004</c:v>
                </c:pt>
                <c:pt idx="49">
                  <c:v>0.6</c:v>
                </c:pt>
                <c:pt idx="50">
                  <c:v>0.46600000000000003</c:v>
                </c:pt>
                <c:pt idx="51">
                  <c:v>0.6</c:v>
                </c:pt>
                <c:pt idx="52">
                  <c:v>0.66600000000000004</c:v>
                </c:pt>
                <c:pt idx="53">
                  <c:v>0.53300000000000003</c:v>
                </c:pt>
                <c:pt idx="54">
                  <c:v>0.2</c:v>
                </c:pt>
                <c:pt idx="55">
                  <c:v>0.66600000000000004</c:v>
                </c:pt>
                <c:pt idx="56">
                  <c:v>0.73</c:v>
                </c:pt>
                <c:pt idx="57">
                  <c:v>0.73</c:v>
                </c:pt>
                <c:pt idx="58">
                  <c:v>0.66600000000000004</c:v>
                </c:pt>
                <c:pt idx="59">
                  <c:v>0.53300000000000003</c:v>
                </c:pt>
                <c:pt idx="60">
                  <c:v>0.36299999999999999</c:v>
                </c:pt>
                <c:pt idx="61">
                  <c:v>0.47599999999999998</c:v>
                </c:pt>
                <c:pt idx="62">
                  <c:v>0.54500000000000004</c:v>
                </c:pt>
                <c:pt idx="63">
                  <c:v>0.61899999999999999</c:v>
                </c:pt>
                <c:pt idx="64">
                  <c:v>0.56999999999999995</c:v>
                </c:pt>
                <c:pt idx="65">
                  <c:v>0.66600000000000004</c:v>
                </c:pt>
                <c:pt idx="66">
                  <c:v>0.71399999999999997</c:v>
                </c:pt>
                <c:pt idx="67">
                  <c:v>0.625</c:v>
                </c:pt>
                <c:pt idx="68">
                  <c:v>0.54200000000000004</c:v>
                </c:pt>
                <c:pt idx="69">
                  <c:v>0.41699999999999998</c:v>
                </c:pt>
                <c:pt idx="70">
                  <c:v>0.625</c:v>
                </c:pt>
                <c:pt idx="71">
                  <c:v>0.625</c:v>
                </c:pt>
                <c:pt idx="72">
                  <c:v>0.58299999999999996</c:v>
                </c:pt>
                <c:pt idx="73">
                  <c:v>0.58299999999999996</c:v>
                </c:pt>
                <c:pt idx="74">
                  <c:v>0.5</c:v>
                </c:pt>
                <c:pt idx="75">
                  <c:v>0.53300000000000003</c:v>
                </c:pt>
                <c:pt idx="76">
                  <c:v>0.5</c:v>
                </c:pt>
              </c:numCache>
            </c:numRef>
          </c:val>
        </c:ser>
        <c:ser>
          <c:idx val="1"/>
          <c:order val="1"/>
          <c:spPr>
            <a:ln w="22225">
              <a:solidFill>
                <a:schemeClr val="tx1"/>
              </a:solidFill>
            </a:ln>
          </c:spPr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cat>
            <c:strRef>
              <c:f>Sheet1!$BO$5:$BO$107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Sheet1!$BQ$5:$BQ$107</c:f>
              <c:numCache>
                <c:formatCode>General</c:formatCode>
                <c:ptCount val="103"/>
                <c:pt idx="17" formatCode="0.00%">
                  <c:v>1</c:v>
                </c:pt>
                <c:pt idx="18" formatCode="0.00%">
                  <c:v>0.33329999999999999</c:v>
                </c:pt>
                <c:pt idx="19" formatCode="0.00%">
                  <c:v>0.66659999999999997</c:v>
                </c:pt>
                <c:pt idx="20" formatCode="0.00%">
                  <c:v>1</c:v>
                </c:pt>
                <c:pt idx="21" formatCode="0.00%">
                  <c:v>0.83330000000000004</c:v>
                </c:pt>
                <c:pt idx="22" formatCode="0.00%">
                  <c:v>0.66659999999999997</c:v>
                </c:pt>
                <c:pt idx="23" formatCode="0.00%">
                  <c:v>0.83330000000000004</c:v>
                </c:pt>
                <c:pt idx="24" formatCode="0.00%">
                  <c:v>0.66659999999999997</c:v>
                </c:pt>
                <c:pt idx="25" formatCode="0.00%">
                  <c:v>0.66659999999999997</c:v>
                </c:pt>
                <c:pt idx="26" formatCode="0.00%">
                  <c:v>0.5</c:v>
                </c:pt>
                <c:pt idx="27" formatCode="0.00%">
                  <c:v>0.83330000000000004</c:v>
                </c:pt>
                <c:pt idx="28" formatCode="0.00%">
                  <c:v>0.83330000000000004</c:v>
                </c:pt>
                <c:pt idx="29" formatCode="0.00%">
                  <c:v>0.66659999999999997</c:v>
                </c:pt>
                <c:pt idx="30" formatCode="0.00%">
                  <c:v>0.66600000000000004</c:v>
                </c:pt>
                <c:pt idx="31" formatCode="0.00%">
                  <c:v>0.66600000000000004</c:v>
                </c:pt>
                <c:pt idx="32" formatCode="0.00%">
                  <c:v>0.33300000000000002</c:v>
                </c:pt>
                <c:pt idx="33" formatCode="0.00%">
                  <c:v>0.5</c:v>
                </c:pt>
                <c:pt idx="34" formatCode="0.00%">
                  <c:v>0.66600000000000004</c:v>
                </c:pt>
                <c:pt idx="35" formatCode="0.00%">
                  <c:v>0.8</c:v>
                </c:pt>
                <c:pt idx="36" formatCode="0.00%">
                  <c:v>0.8</c:v>
                </c:pt>
                <c:pt idx="37" formatCode="0.00%">
                  <c:v>0.7</c:v>
                </c:pt>
                <c:pt idx="38" formatCode="0.00%">
                  <c:v>0.8</c:v>
                </c:pt>
                <c:pt idx="77" formatCode="0.00%">
                  <c:v>0.36</c:v>
                </c:pt>
                <c:pt idx="78" formatCode="0.00%">
                  <c:v>0.72199999999999998</c:v>
                </c:pt>
                <c:pt idx="79" formatCode="0.00%">
                  <c:v>0.77200000000000002</c:v>
                </c:pt>
                <c:pt idx="80" formatCode="0.00%">
                  <c:v>0.8125</c:v>
                </c:pt>
                <c:pt idx="81" formatCode="0.00%">
                  <c:v>0.84</c:v>
                </c:pt>
                <c:pt idx="82" formatCode="0.00%">
                  <c:v>0.9375</c:v>
                </c:pt>
                <c:pt idx="83" formatCode="0.00%">
                  <c:v>0.625</c:v>
                </c:pt>
                <c:pt idx="84" formatCode="0.00%">
                  <c:v>0.8125</c:v>
                </c:pt>
                <c:pt idx="85" formatCode="0.00%">
                  <c:v>0.56659999999999999</c:v>
                </c:pt>
                <c:pt idx="86" formatCode="0.00%">
                  <c:v>0.76659999999999995</c:v>
                </c:pt>
                <c:pt idx="87" formatCode="0.00%">
                  <c:v>0.63300000000000001</c:v>
                </c:pt>
                <c:pt idx="88" formatCode="0.00%">
                  <c:v>0.36</c:v>
                </c:pt>
                <c:pt idx="89" formatCode="0.00%">
                  <c:v>0.76</c:v>
                </c:pt>
                <c:pt idx="90" formatCode="0.00%">
                  <c:v>0.56000000000000005</c:v>
                </c:pt>
                <c:pt idx="91" formatCode="0.00%">
                  <c:v>0.52</c:v>
                </c:pt>
                <c:pt idx="92" formatCode="0.00%">
                  <c:v>0.52</c:v>
                </c:pt>
                <c:pt idx="93" formatCode="0.00%">
                  <c:v>0.52</c:v>
                </c:pt>
                <c:pt idx="94" formatCode="0.00%">
                  <c:v>0.73329999999999995</c:v>
                </c:pt>
                <c:pt idx="95" formatCode="0.00%">
                  <c:v>0.58620000000000005</c:v>
                </c:pt>
                <c:pt idx="96" formatCode="0.00%">
                  <c:v>0.58620000000000005</c:v>
                </c:pt>
                <c:pt idx="97" formatCode="0.00%">
                  <c:v>0.76659999999999995</c:v>
                </c:pt>
                <c:pt idx="98" formatCode="0.00%">
                  <c:v>0.5333</c:v>
                </c:pt>
                <c:pt idx="99" formatCode="0.00%">
                  <c:v>0.83330000000000004</c:v>
                </c:pt>
                <c:pt idx="100" formatCode="0.00%">
                  <c:v>0.7</c:v>
                </c:pt>
                <c:pt idx="101" formatCode="0.00%">
                  <c:v>0.55169999999999997</c:v>
                </c:pt>
                <c:pt idx="102" formatCode="0.00%">
                  <c:v>0.76659999999999995</c:v>
                </c:pt>
              </c:numCache>
            </c:numRef>
          </c:val>
        </c:ser>
        <c:ser>
          <c:idx val="2"/>
          <c:order val="2"/>
          <c:spPr>
            <a:ln w="22225">
              <a:solidFill>
                <a:schemeClr val="accent1"/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Sheet1!$BO$5:$BO$107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Sheet1!$BR$5:$BR$107</c:f>
              <c:numCache>
                <c:formatCode>0.00%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39">
                  <c:v>0.10526315789473684</c:v>
                </c:pt>
                <c:pt idx="40">
                  <c:v>2.7027027027027029E-2</c:v>
                </c:pt>
                <c:pt idx="41">
                  <c:v>8.3333333333333329E-2</c:v>
                </c:pt>
                <c:pt idx="42">
                  <c:v>0.28301886792452829</c:v>
                </c:pt>
                <c:pt idx="43">
                  <c:v>0.10344827586206896</c:v>
                </c:pt>
                <c:pt idx="44">
                  <c:v>8.9285714285714288E-2</c:v>
                </c:pt>
                <c:pt idx="45">
                  <c:v>5.5555555555555552E-2</c:v>
                </c:pt>
                <c:pt idx="46">
                  <c:v>0.10909090909090909</c:v>
                </c:pt>
                <c:pt idx="47">
                  <c:v>0.12</c:v>
                </c:pt>
                <c:pt idx="48">
                  <c:v>5.7692307692307696E-2</c:v>
                </c:pt>
                <c:pt idx="49">
                  <c:v>0.22</c:v>
                </c:pt>
                <c:pt idx="50">
                  <c:v>0.22807017543859648</c:v>
                </c:pt>
                <c:pt idx="51">
                  <c:v>0.14814814814814814</c:v>
                </c:pt>
                <c:pt idx="52">
                  <c:v>0.14285714285714285</c:v>
                </c:pt>
                <c:pt idx="53">
                  <c:v>0.2</c:v>
                </c:pt>
                <c:pt idx="54">
                  <c:v>0.18867924528301888</c:v>
                </c:pt>
                <c:pt idx="55">
                  <c:v>0.31034482758620691</c:v>
                </c:pt>
                <c:pt idx="56">
                  <c:v>0.26415094339622641</c:v>
                </c:pt>
                <c:pt idx="57">
                  <c:v>0.23076923076923078</c:v>
                </c:pt>
                <c:pt idx="58">
                  <c:v>0.31578947368421051</c:v>
                </c:pt>
                <c:pt idx="59">
                  <c:v>0.36842105263157893</c:v>
                </c:pt>
                <c:pt idx="60">
                  <c:v>0.4050632911392405</c:v>
                </c:pt>
                <c:pt idx="61">
                  <c:v>0.30952380952380953</c:v>
                </c:pt>
                <c:pt idx="62">
                  <c:v>0.36585365853658536</c:v>
                </c:pt>
                <c:pt idx="63">
                  <c:v>0.3048780487804878</c:v>
                </c:pt>
                <c:pt idx="64">
                  <c:v>0.2857142857142857</c:v>
                </c:pt>
                <c:pt idx="65">
                  <c:v>0.35897435897435898</c:v>
                </c:pt>
                <c:pt idx="66">
                  <c:v>0.20779220779220781</c:v>
                </c:pt>
                <c:pt idx="67">
                  <c:v>0.23287671232876711</c:v>
                </c:pt>
                <c:pt idx="68">
                  <c:v>0.20238095238095238</c:v>
                </c:pt>
                <c:pt idx="69">
                  <c:v>0.25</c:v>
                </c:pt>
                <c:pt idx="70">
                  <c:v>0.26829268292682928</c:v>
                </c:pt>
                <c:pt idx="71">
                  <c:v>0.38043478260869568</c:v>
                </c:pt>
                <c:pt idx="72">
                  <c:v>0.38750000000000001</c:v>
                </c:pt>
                <c:pt idx="73">
                  <c:v>0.37931034482758619</c:v>
                </c:pt>
                <c:pt idx="74">
                  <c:v>0.3364485981308411</c:v>
                </c:pt>
                <c:pt idx="75">
                  <c:v>0.43269230769230771</c:v>
                </c:pt>
                <c:pt idx="76">
                  <c:v>0.32075471698113206</c:v>
                </c:pt>
              </c:numCache>
            </c:numRef>
          </c:val>
        </c:ser>
        <c:ser>
          <c:idx val="3"/>
          <c:order val="3"/>
          <c:spPr>
            <a:ln w="22225">
              <a:solidFill>
                <a:prstClr val="black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Sheet1!$BO$5:$BO$107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Sheet1!$BS$5:$BS$107</c:f>
              <c:numCache>
                <c:formatCode>General</c:formatCode>
                <c:ptCount val="103"/>
                <c:pt idx="17" formatCode="0.00%">
                  <c:v>0</c:v>
                </c:pt>
                <c:pt idx="18" formatCode="0.00%">
                  <c:v>0.18181818181818182</c:v>
                </c:pt>
                <c:pt idx="19" formatCode="0.00%">
                  <c:v>0.23809523809523808</c:v>
                </c:pt>
                <c:pt idx="20" formatCode="0.00%">
                  <c:v>4.1666666666666664E-2</c:v>
                </c:pt>
                <c:pt idx="21" formatCode="0.00%">
                  <c:v>4.1666666666666664E-2</c:v>
                </c:pt>
                <c:pt idx="22" formatCode="0.00%">
                  <c:v>0</c:v>
                </c:pt>
                <c:pt idx="23" formatCode="0.00%">
                  <c:v>0</c:v>
                </c:pt>
                <c:pt idx="24" formatCode="0.00%">
                  <c:v>4.7619047619047616E-2</c:v>
                </c:pt>
                <c:pt idx="25" formatCode="0.00%">
                  <c:v>4.3478260869565216E-2</c:v>
                </c:pt>
                <c:pt idx="26" formatCode="0.00%">
                  <c:v>0.14280000000000001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5.2600000000000001E-2</c:v>
                </c:pt>
                <c:pt idx="30" formatCode="0.00%">
                  <c:v>0</c:v>
                </c:pt>
                <c:pt idx="31" formatCode="0.00%">
                  <c:v>4.5454545454545456E-2</c:v>
                </c:pt>
                <c:pt idx="32" formatCode="0.00%">
                  <c:v>0.25</c:v>
                </c:pt>
                <c:pt idx="33" formatCode="0.00%">
                  <c:v>0.1</c:v>
                </c:pt>
                <c:pt idx="34" formatCode="0.00%">
                  <c:v>9.0909090909090912E-2</c:v>
                </c:pt>
                <c:pt idx="35" formatCode="0.00%">
                  <c:v>0.13157894736842105</c:v>
                </c:pt>
                <c:pt idx="36" formatCode="0.00%">
                  <c:v>0.10256410256410256</c:v>
                </c:pt>
                <c:pt idx="37" formatCode="0.00%">
                  <c:v>5.5555555555555552E-2</c:v>
                </c:pt>
                <c:pt idx="38" formatCode="0.00%">
                  <c:v>0.12820512820512819</c:v>
                </c:pt>
                <c:pt idx="77" formatCode="0.00%">
                  <c:v>0.22727272727272727</c:v>
                </c:pt>
                <c:pt idx="78" formatCode="0.00%">
                  <c:v>9.6774193548387094E-2</c:v>
                </c:pt>
                <c:pt idx="79" formatCode="0.00%">
                  <c:v>0.12987012987012986</c:v>
                </c:pt>
                <c:pt idx="80" formatCode="0.00%">
                  <c:v>8.9285714285714288E-2</c:v>
                </c:pt>
                <c:pt idx="81" formatCode="0.00%">
                  <c:v>4.878048780487805E-2</c:v>
                </c:pt>
                <c:pt idx="82" formatCode="0.00%">
                  <c:v>0.18181818181818182</c:v>
                </c:pt>
                <c:pt idx="83" formatCode="0.00%">
                  <c:v>0.30612244897959184</c:v>
                </c:pt>
                <c:pt idx="84" formatCode="0.00%">
                  <c:v>6.8965517241379309E-2</c:v>
                </c:pt>
                <c:pt idx="85" formatCode="0.00%">
                  <c:v>0.21153846153846154</c:v>
                </c:pt>
                <c:pt idx="86" formatCode="0.00%">
                  <c:v>0.14814814814814814</c:v>
                </c:pt>
                <c:pt idx="87" formatCode="0.00%">
                  <c:v>0.20202020202020202</c:v>
                </c:pt>
                <c:pt idx="88" formatCode="0.00%">
                  <c:v>0.1111111111111111</c:v>
                </c:pt>
                <c:pt idx="89" formatCode="0.00%">
                  <c:v>7.9545454545454544E-2</c:v>
                </c:pt>
                <c:pt idx="90" formatCode="0.00%">
                  <c:v>0.1797752808988764</c:v>
                </c:pt>
                <c:pt idx="91" formatCode="0.00%">
                  <c:v>0.24444444444444444</c:v>
                </c:pt>
                <c:pt idx="92" formatCode="0.00%">
                  <c:v>0.19540229885057472</c:v>
                </c:pt>
                <c:pt idx="93" formatCode="0.00%">
                  <c:v>0.18823529411764706</c:v>
                </c:pt>
                <c:pt idx="94" formatCode="0.00%">
                  <c:v>0.20370370370370369</c:v>
                </c:pt>
                <c:pt idx="95" formatCode="0.00%">
                  <c:v>0.17</c:v>
                </c:pt>
                <c:pt idx="96" formatCode="0.00%">
                  <c:v>0.14285714285714285</c:v>
                </c:pt>
                <c:pt idx="97" formatCode="0.00%">
                  <c:v>0.16814159292035399</c:v>
                </c:pt>
                <c:pt idx="98" formatCode="0.00%">
                  <c:v>0.25714285714285712</c:v>
                </c:pt>
                <c:pt idx="99" formatCode="0.00%">
                  <c:v>0.22123893805309736</c:v>
                </c:pt>
                <c:pt idx="100" formatCode="0.00%">
                  <c:v>0.21551724137931033</c:v>
                </c:pt>
                <c:pt idx="101" formatCode="0.00%">
                  <c:v>0.23762376237623761</c:v>
                </c:pt>
                <c:pt idx="102" formatCode="0.00%">
                  <c:v>0.11926605504587157</c:v>
                </c:pt>
              </c:numCache>
            </c:numRef>
          </c:val>
        </c:ser>
        <c:marker val="1"/>
        <c:axId val="70624000"/>
        <c:axId val="70625920"/>
      </c:lineChart>
      <c:catAx>
        <c:axId val="7062400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Times New Roman" pitchFamily="18" charset="0"/>
              </a:defRPr>
            </a:pPr>
            <a:endParaRPr lang="en-US"/>
          </a:p>
        </c:txPr>
        <c:crossAx val="70625920"/>
        <c:crosses val="autoZero"/>
        <c:auto val="1"/>
        <c:lblAlgn val="ctr"/>
        <c:lblOffset val="100"/>
        <c:tickLblSkip val="10"/>
        <c:tickMarkSkip val="10"/>
      </c:catAx>
      <c:valAx>
        <c:axId val="70625920"/>
        <c:scaling>
          <c:orientation val="minMax"/>
          <c:max val="1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62400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000">
                <a:latin typeface="Times New Roman" pitchFamily="18" charset="0"/>
                <a:cs typeface="Times New Roman" pitchFamily="18" charset="0"/>
              </a:rPr>
              <a:t>LBW dismissals as a percentage of all dismissals</a:t>
            </a:r>
          </a:p>
        </c:rich>
      </c:tx>
    </c:title>
    <c:plotArea>
      <c:layout>
        <c:manualLayout>
          <c:layoutTarget val="inner"/>
          <c:xMode val="edge"/>
          <c:yMode val="edge"/>
          <c:x val="0.10547659667541559"/>
          <c:y val="9.4907407407407426E-2"/>
          <c:w val="0.83271566054243262"/>
          <c:h val="0.81040172061825611"/>
        </c:manualLayout>
      </c:layout>
      <c:lineChart>
        <c:grouping val="standard"/>
        <c:ser>
          <c:idx val="0"/>
          <c:order val="0"/>
          <c:spPr>
            <a:ln w="22225">
              <a:solidFill>
                <a:sysClr val="windowText" lastClr="00000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chemeClr val="accent1"/>
                </a:solidFill>
              </a:ln>
            </c:spPr>
            <c:trendlineType val="linear"/>
          </c:trendline>
          <c:cat>
            <c:strRef>
              <c:f>Sheet1!$CP$4:$CP$97</c:f>
              <c:strCache>
                <c:ptCount val="94"/>
                <c:pt idx="0">
                  <c:v>1919/20</c:v>
                </c:pt>
                <c:pt idx="1">
                  <c:v>1920/21</c:v>
                </c:pt>
                <c:pt idx="2">
                  <c:v>1921/22</c:v>
                </c:pt>
                <c:pt idx="3">
                  <c:v>1922/23</c:v>
                </c:pt>
                <c:pt idx="4">
                  <c:v>1923/24</c:v>
                </c:pt>
                <c:pt idx="5">
                  <c:v>1924/25</c:v>
                </c:pt>
                <c:pt idx="6">
                  <c:v>1925/26</c:v>
                </c:pt>
                <c:pt idx="7">
                  <c:v>1926/27</c:v>
                </c:pt>
                <c:pt idx="8">
                  <c:v>1927/28</c:v>
                </c:pt>
                <c:pt idx="9">
                  <c:v>1928/29</c:v>
                </c:pt>
                <c:pt idx="10">
                  <c:v>1929/30</c:v>
                </c:pt>
                <c:pt idx="11">
                  <c:v>1930/31</c:v>
                </c:pt>
                <c:pt idx="12">
                  <c:v>1931/32</c:v>
                </c:pt>
                <c:pt idx="13">
                  <c:v>1932/33</c:v>
                </c:pt>
                <c:pt idx="14">
                  <c:v>1933/34</c:v>
                </c:pt>
                <c:pt idx="15">
                  <c:v>1934/35</c:v>
                </c:pt>
                <c:pt idx="16">
                  <c:v>1935/36</c:v>
                </c:pt>
                <c:pt idx="17">
                  <c:v>1936/37</c:v>
                </c:pt>
                <c:pt idx="18">
                  <c:v>1937/38</c:v>
                </c:pt>
                <c:pt idx="19">
                  <c:v>1938/39</c:v>
                </c:pt>
                <c:pt idx="20">
                  <c:v>1939/40</c:v>
                </c:pt>
                <c:pt idx="21">
                  <c:v>1945/46</c:v>
                </c:pt>
                <c:pt idx="22">
                  <c:v>1946/47</c:v>
                </c:pt>
                <c:pt idx="23">
                  <c:v>1947/48</c:v>
                </c:pt>
                <c:pt idx="24">
                  <c:v>1948/49</c:v>
                </c:pt>
                <c:pt idx="25">
                  <c:v>1949/50</c:v>
                </c:pt>
                <c:pt idx="26">
                  <c:v>1950/51</c:v>
                </c:pt>
                <c:pt idx="27">
                  <c:v>1951/52</c:v>
                </c:pt>
                <c:pt idx="28">
                  <c:v>1952/53</c:v>
                </c:pt>
                <c:pt idx="29">
                  <c:v>1953/54</c:v>
                </c:pt>
                <c:pt idx="30">
                  <c:v>1954/55</c:v>
                </c:pt>
                <c:pt idx="31">
                  <c:v>1955/56</c:v>
                </c:pt>
                <c:pt idx="32">
                  <c:v>1956/57</c:v>
                </c:pt>
                <c:pt idx="33">
                  <c:v>1957/58</c:v>
                </c:pt>
                <c:pt idx="34">
                  <c:v>1958/59</c:v>
                </c:pt>
                <c:pt idx="35">
                  <c:v>1959/60</c:v>
                </c:pt>
                <c:pt idx="36">
                  <c:v>1960/61</c:v>
                </c:pt>
                <c:pt idx="37">
                  <c:v>1961/62</c:v>
                </c:pt>
                <c:pt idx="38">
                  <c:v>1962/63</c:v>
                </c:pt>
                <c:pt idx="39">
                  <c:v>1963/64</c:v>
                </c:pt>
                <c:pt idx="40">
                  <c:v>1964/65</c:v>
                </c:pt>
                <c:pt idx="41">
                  <c:v>1965/66</c:v>
                </c:pt>
                <c:pt idx="42">
                  <c:v>1966/67</c:v>
                </c:pt>
                <c:pt idx="43">
                  <c:v>1967/68</c:v>
                </c:pt>
                <c:pt idx="44">
                  <c:v>1968/69</c:v>
                </c:pt>
                <c:pt idx="45">
                  <c:v>1969/70</c:v>
                </c:pt>
                <c:pt idx="46">
                  <c:v>1970/71</c:v>
                </c:pt>
                <c:pt idx="47">
                  <c:v>1971/72</c:v>
                </c:pt>
                <c:pt idx="48">
                  <c:v>1972/73</c:v>
                </c:pt>
                <c:pt idx="49">
                  <c:v>1973/74</c:v>
                </c:pt>
                <c:pt idx="50">
                  <c:v>1974/75</c:v>
                </c:pt>
                <c:pt idx="51">
                  <c:v>1975/76</c:v>
                </c:pt>
                <c:pt idx="52">
                  <c:v>1976/77</c:v>
                </c:pt>
                <c:pt idx="53">
                  <c:v>1977/78</c:v>
                </c:pt>
                <c:pt idx="54">
                  <c:v>1978/79</c:v>
                </c:pt>
                <c:pt idx="55">
                  <c:v>1979/80</c:v>
                </c:pt>
                <c:pt idx="56">
                  <c:v>1980/81</c:v>
                </c:pt>
                <c:pt idx="57">
                  <c:v>1981/82</c:v>
                </c:pt>
                <c:pt idx="58">
                  <c:v>1982/83</c:v>
                </c:pt>
                <c:pt idx="59">
                  <c:v>1983/84</c:v>
                </c:pt>
                <c:pt idx="60">
                  <c:v>1984/85</c:v>
                </c:pt>
                <c:pt idx="61">
                  <c:v>1985/86</c:v>
                </c:pt>
                <c:pt idx="62">
                  <c:v>1986/87</c:v>
                </c:pt>
                <c:pt idx="63">
                  <c:v>1987/88</c:v>
                </c:pt>
                <c:pt idx="64">
                  <c:v>1988/89</c:v>
                </c:pt>
                <c:pt idx="65">
                  <c:v>1989/90</c:v>
                </c:pt>
                <c:pt idx="66">
                  <c:v>1990/91</c:v>
                </c:pt>
                <c:pt idx="67">
                  <c:v>1991/92</c:v>
                </c:pt>
                <c:pt idx="68">
                  <c:v>1992/93</c:v>
                </c:pt>
                <c:pt idx="69">
                  <c:v>1993/94</c:v>
                </c:pt>
                <c:pt idx="70">
                  <c:v>1994/95</c:v>
                </c:pt>
                <c:pt idx="71">
                  <c:v>1995/96</c:v>
                </c:pt>
                <c:pt idx="72">
                  <c:v>1996/97</c:v>
                </c:pt>
                <c:pt idx="73">
                  <c:v>1997/98</c:v>
                </c:pt>
                <c:pt idx="74">
                  <c:v>1998/99</c:v>
                </c:pt>
                <c:pt idx="75">
                  <c:v>1999/00</c:v>
                </c:pt>
                <c:pt idx="76">
                  <c:v>2000/01</c:v>
                </c:pt>
                <c:pt idx="77">
                  <c:v>2001/02</c:v>
                </c:pt>
                <c:pt idx="78">
                  <c:v>2002/03</c:v>
                </c:pt>
                <c:pt idx="79">
                  <c:v>2003/04</c:v>
                </c:pt>
                <c:pt idx="80">
                  <c:v>2004/05</c:v>
                </c:pt>
                <c:pt idx="81">
                  <c:v>2005/06</c:v>
                </c:pt>
                <c:pt idx="82">
                  <c:v>2006/07</c:v>
                </c:pt>
                <c:pt idx="83">
                  <c:v>2007/08</c:v>
                </c:pt>
                <c:pt idx="84">
                  <c:v>2008/09</c:v>
                </c:pt>
                <c:pt idx="85">
                  <c:v>2009/10</c:v>
                </c:pt>
                <c:pt idx="86">
                  <c:v>2010/11</c:v>
                </c:pt>
                <c:pt idx="87">
                  <c:v>2011/12</c:v>
                </c:pt>
                <c:pt idx="88">
                  <c:v>2012/13</c:v>
                </c:pt>
                <c:pt idx="89">
                  <c:v>2013/14</c:v>
                </c:pt>
                <c:pt idx="90">
                  <c:v>2014/15</c:v>
                </c:pt>
                <c:pt idx="91">
                  <c:v>2015//16</c:v>
                </c:pt>
                <c:pt idx="92">
                  <c:v>2016/17</c:v>
                </c:pt>
                <c:pt idx="93">
                  <c:v>2017/18</c:v>
                </c:pt>
              </c:strCache>
            </c:strRef>
          </c:cat>
          <c:val>
            <c:numRef>
              <c:f>Sheet1!$CQ$4:$CQ$97</c:f>
              <c:numCache>
                <c:formatCode>0.00%</c:formatCode>
                <c:ptCount val="94"/>
                <c:pt idx="0">
                  <c:v>0.10679611650485436</c:v>
                </c:pt>
                <c:pt idx="1">
                  <c:v>8.3333333333333329E-2</c:v>
                </c:pt>
                <c:pt idx="2">
                  <c:v>0.11055276381909548</c:v>
                </c:pt>
                <c:pt idx="3">
                  <c:v>9.2233009708737865E-2</c:v>
                </c:pt>
                <c:pt idx="4">
                  <c:v>9.375E-2</c:v>
                </c:pt>
                <c:pt idx="5">
                  <c:v>9.6916299559471369E-2</c:v>
                </c:pt>
                <c:pt idx="6">
                  <c:v>0.10526315789473684</c:v>
                </c:pt>
                <c:pt idx="7">
                  <c:v>0.13793103448275862</c:v>
                </c:pt>
                <c:pt idx="8">
                  <c:v>7.9069767441860464E-2</c:v>
                </c:pt>
                <c:pt idx="9">
                  <c:v>0.10344827586206896</c:v>
                </c:pt>
                <c:pt idx="10">
                  <c:v>9.8360655737704916E-2</c:v>
                </c:pt>
                <c:pt idx="11">
                  <c:v>0.14096916299559473</c:v>
                </c:pt>
                <c:pt idx="12">
                  <c:v>0.14761904761904762</c:v>
                </c:pt>
                <c:pt idx="13">
                  <c:v>0.11165048543689321</c:v>
                </c:pt>
                <c:pt idx="14">
                  <c:v>0.12173913043478261</c:v>
                </c:pt>
                <c:pt idx="15">
                  <c:v>0.11170212765957446</c:v>
                </c:pt>
                <c:pt idx="16">
                  <c:v>0.1095890410958904</c:v>
                </c:pt>
                <c:pt idx="17">
                  <c:v>7.0270270270270274E-2</c:v>
                </c:pt>
                <c:pt idx="18">
                  <c:v>9.569377990430622E-2</c:v>
                </c:pt>
                <c:pt idx="19">
                  <c:v>9.950248756218906E-2</c:v>
                </c:pt>
                <c:pt idx="20">
                  <c:v>8.0213903743315509E-2</c:v>
                </c:pt>
                <c:pt idx="21">
                  <c:v>0.10050251256281408</c:v>
                </c:pt>
                <c:pt idx="22">
                  <c:v>0.12871287128712872</c:v>
                </c:pt>
                <c:pt idx="23">
                  <c:v>4.4554455445544552E-2</c:v>
                </c:pt>
                <c:pt idx="24">
                  <c:v>7.6023391812865493E-2</c:v>
                </c:pt>
                <c:pt idx="25">
                  <c:v>6.4864864864864868E-2</c:v>
                </c:pt>
                <c:pt idx="26">
                  <c:v>0.11988304093567251</c:v>
                </c:pt>
                <c:pt idx="27">
                  <c:v>6.6066066066066062E-2</c:v>
                </c:pt>
                <c:pt idx="28">
                  <c:v>7.7380952380952384E-2</c:v>
                </c:pt>
                <c:pt idx="29">
                  <c:v>0.12637362637362637</c:v>
                </c:pt>
                <c:pt idx="30">
                  <c:v>0.11206896551724138</c:v>
                </c:pt>
                <c:pt idx="31">
                  <c:v>0.16666666666666666</c:v>
                </c:pt>
                <c:pt idx="32">
                  <c:v>0.13317757009345793</c:v>
                </c:pt>
                <c:pt idx="33">
                  <c:v>0.14164904862579281</c:v>
                </c:pt>
                <c:pt idx="34">
                  <c:v>0.13972055888223553</c:v>
                </c:pt>
                <c:pt idx="35">
                  <c:v>0.12549019607843137</c:v>
                </c:pt>
                <c:pt idx="36">
                  <c:v>0.11799999999999999</c:v>
                </c:pt>
                <c:pt idx="37">
                  <c:v>0.12170385395537525</c:v>
                </c:pt>
                <c:pt idx="38">
                  <c:v>9.4299999999999995E-2</c:v>
                </c:pt>
                <c:pt idx="39">
                  <c:v>0.11158798283261803</c:v>
                </c:pt>
                <c:pt idx="40">
                  <c:v>0.10297482837528604</c:v>
                </c:pt>
                <c:pt idx="41">
                  <c:v>0.11612903225806452</c:v>
                </c:pt>
                <c:pt idx="42">
                  <c:v>0.10706638115631692</c:v>
                </c:pt>
                <c:pt idx="43">
                  <c:v>0.13559322033898305</c:v>
                </c:pt>
                <c:pt idx="44">
                  <c:v>0.1447721179624665</c:v>
                </c:pt>
                <c:pt idx="45">
                  <c:v>0.11084905660377359</c:v>
                </c:pt>
                <c:pt idx="46">
                  <c:v>5.4761904761904762E-2</c:v>
                </c:pt>
                <c:pt idx="47">
                  <c:v>0.12837837837837837</c:v>
                </c:pt>
                <c:pt idx="48">
                  <c:v>0.10583153347732181</c:v>
                </c:pt>
                <c:pt idx="49">
                  <c:v>9.1286307053941904E-2</c:v>
                </c:pt>
                <c:pt idx="50">
                  <c:v>9.0707964601769914E-2</c:v>
                </c:pt>
                <c:pt idx="51">
                  <c:v>0.10909090909090909</c:v>
                </c:pt>
                <c:pt idx="52">
                  <c:v>0.12746858168761221</c:v>
                </c:pt>
                <c:pt idx="53">
                  <c:v>0.10682492581602374</c:v>
                </c:pt>
                <c:pt idx="54">
                  <c:v>0.15045592705167174</c:v>
                </c:pt>
                <c:pt idx="55">
                  <c:v>0.13145539906103287</c:v>
                </c:pt>
                <c:pt idx="56">
                  <c:v>0.12176560121765601</c:v>
                </c:pt>
                <c:pt idx="57">
                  <c:v>0.14678899082568808</c:v>
                </c:pt>
                <c:pt idx="58">
                  <c:v>0.14405594405594405</c:v>
                </c:pt>
                <c:pt idx="59">
                  <c:v>0.16332378223495703</c:v>
                </c:pt>
                <c:pt idx="60">
                  <c:v>0.15543328748280605</c:v>
                </c:pt>
                <c:pt idx="61">
                  <c:v>0.11861861861861862</c:v>
                </c:pt>
                <c:pt idx="62">
                  <c:v>0.145985401459854</c:v>
                </c:pt>
                <c:pt idx="63">
                  <c:v>0.13015873015873017</c:v>
                </c:pt>
                <c:pt idx="64">
                  <c:v>0.12248062015503876</c:v>
                </c:pt>
                <c:pt idx="65">
                  <c:v>0.1700356718192628</c:v>
                </c:pt>
                <c:pt idx="66">
                  <c:v>0.15394402035623408</c:v>
                </c:pt>
                <c:pt idx="67">
                  <c:v>0.16586538461538461</c:v>
                </c:pt>
                <c:pt idx="68">
                  <c:v>0.22176308539944903</c:v>
                </c:pt>
                <c:pt idx="69">
                  <c:v>0.2039355992844365</c:v>
                </c:pt>
                <c:pt idx="70">
                  <c:v>0.16024653312788906</c:v>
                </c:pt>
                <c:pt idx="71">
                  <c:v>0.21301775147928995</c:v>
                </c:pt>
                <c:pt idx="72">
                  <c:v>0.1864406779661017</c:v>
                </c:pt>
                <c:pt idx="73">
                  <c:v>0.19298245614035087</c:v>
                </c:pt>
                <c:pt idx="74">
                  <c:v>0.17468354430379746</c:v>
                </c:pt>
                <c:pt idx="75">
                  <c:v>0.21223709369024857</c:v>
                </c:pt>
                <c:pt idx="76">
                  <c:v>0.18706697459584296</c:v>
                </c:pt>
                <c:pt idx="77">
                  <c:v>0.22872340425531915</c:v>
                </c:pt>
                <c:pt idx="78">
                  <c:v>0.18545454545454546</c:v>
                </c:pt>
                <c:pt idx="79">
                  <c:v>0.20254957507082152</c:v>
                </c:pt>
                <c:pt idx="80">
                  <c:v>0.20790816326530612</c:v>
                </c:pt>
                <c:pt idx="81">
                  <c:v>0.18733153638814015</c:v>
                </c:pt>
                <c:pt idx="82">
                  <c:v>0.19130434782608696</c:v>
                </c:pt>
                <c:pt idx="83">
                  <c:v>0.13692946058091288</c:v>
                </c:pt>
                <c:pt idx="84">
                  <c:v>0.17270194986072424</c:v>
                </c:pt>
                <c:pt idx="85">
                  <c:v>0.14123006833712984</c:v>
                </c:pt>
                <c:pt idx="86">
                  <c:v>0.17026378896882494</c:v>
                </c:pt>
                <c:pt idx="87">
                  <c:v>0.16978922716627634</c:v>
                </c:pt>
                <c:pt idx="88">
                  <c:v>0.16303219106957426</c:v>
                </c:pt>
                <c:pt idx="89">
                  <c:v>0.16568742655699178</c:v>
                </c:pt>
                <c:pt idx="90">
                  <c:v>0.14718162839248433</c:v>
                </c:pt>
                <c:pt idx="91">
                  <c:v>0.15773508594539939</c:v>
                </c:pt>
                <c:pt idx="92">
                  <c:v>0.16825775656324582</c:v>
                </c:pt>
                <c:pt idx="93">
                  <c:v>0.15025906735751296</c:v>
                </c:pt>
              </c:numCache>
            </c:numRef>
          </c:val>
        </c:ser>
        <c:marker val="1"/>
        <c:axId val="70618496"/>
        <c:axId val="70661248"/>
      </c:lineChart>
      <c:catAx>
        <c:axId val="7061849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Times New Roman" pitchFamily="18" charset="0"/>
              </a:defRPr>
            </a:pPr>
            <a:endParaRPr lang="en-US"/>
          </a:p>
        </c:txPr>
        <c:crossAx val="70661248"/>
        <c:crosses val="autoZero"/>
        <c:auto val="1"/>
        <c:lblAlgn val="ctr"/>
        <c:lblOffset val="100"/>
        <c:tickLblSkip val="10"/>
        <c:tickMarkSkip val="10"/>
      </c:catAx>
      <c:valAx>
        <c:axId val="70661248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618496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n-NZ" sz="1000">
                <a:latin typeface="Times New Roman" pitchFamily="18" charset="0"/>
                <a:cs typeface="Times New Roman" pitchFamily="18" charset="0"/>
              </a:rPr>
              <a:t>Run</a:t>
            </a:r>
            <a:r>
              <a:rPr lang="en-NZ" sz="1000" baseline="0">
                <a:latin typeface="Times New Roman" pitchFamily="18" charset="0"/>
                <a:cs typeface="Times New Roman" pitchFamily="18" charset="0"/>
              </a:rPr>
              <a:t> outs as a percentage of all dismisssals</a:t>
            </a:r>
            <a:endParaRPr lang="en-NZ" sz="10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9.4365485564304546E-2"/>
          <c:y val="0.10879629629629677"/>
          <c:w val="0.8438267716535458"/>
          <c:h val="0.79651283172936438"/>
        </c:manualLayout>
      </c:layout>
      <c:lineChart>
        <c:grouping val="standard"/>
        <c:ser>
          <c:idx val="0"/>
          <c:order val="0"/>
          <c:spPr>
            <a:ln w="22225">
              <a:solidFill>
                <a:sysClr val="windowText" lastClr="00000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chemeClr val="tx2"/>
                </a:solidFill>
              </a:ln>
            </c:spPr>
            <c:trendlineType val="linear"/>
          </c:trendline>
          <c:cat>
            <c:strRef>
              <c:f>Sheet1!$CG$4:$CG$97</c:f>
              <c:strCache>
                <c:ptCount val="94"/>
                <c:pt idx="0">
                  <c:v>1919/20</c:v>
                </c:pt>
                <c:pt idx="1">
                  <c:v>1920/21</c:v>
                </c:pt>
                <c:pt idx="2">
                  <c:v>1921/22</c:v>
                </c:pt>
                <c:pt idx="3">
                  <c:v>1922/23</c:v>
                </c:pt>
                <c:pt idx="4">
                  <c:v>1923/24</c:v>
                </c:pt>
                <c:pt idx="5">
                  <c:v>1924/25</c:v>
                </c:pt>
                <c:pt idx="6">
                  <c:v>1925/26</c:v>
                </c:pt>
                <c:pt idx="7">
                  <c:v>1926/27</c:v>
                </c:pt>
                <c:pt idx="8">
                  <c:v>1927/28</c:v>
                </c:pt>
                <c:pt idx="9">
                  <c:v>1928/29</c:v>
                </c:pt>
                <c:pt idx="10">
                  <c:v>1929/30</c:v>
                </c:pt>
                <c:pt idx="11">
                  <c:v>1930/31</c:v>
                </c:pt>
                <c:pt idx="12">
                  <c:v>1931/32</c:v>
                </c:pt>
                <c:pt idx="13">
                  <c:v>1932/33</c:v>
                </c:pt>
                <c:pt idx="14">
                  <c:v>1933/34</c:v>
                </c:pt>
                <c:pt idx="15">
                  <c:v>1934/35</c:v>
                </c:pt>
                <c:pt idx="16">
                  <c:v>1935/36</c:v>
                </c:pt>
                <c:pt idx="17">
                  <c:v>1936/37</c:v>
                </c:pt>
                <c:pt idx="18">
                  <c:v>1937/38</c:v>
                </c:pt>
                <c:pt idx="19">
                  <c:v>1938/39</c:v>
                </c:pt>
                <c:pt idx="20">
                  <c:v>1939/40</c:v>
                </c:pt>
                <c:pt idx="21">
                  <c:v>1945/46</c:v>
                </c:pt>
                <c:pt idx="22">
                  <c:v>1946/47</c:v>
                </c:pt>
                <c:pt idx="23">
                  <c:v>1947/48</c:v>
                </c:pt>
                <c:pt idx="24">
                  <c:v>1948/49</c:v>
                </c:pt>
                <c:pt idx="25">
                  <c:v>1949/50</c:v>
                </c:pt>
                <c:pt idx="26">
                  <c:v>1950/51</c:v>
                </c:pt>
                <c:pt idx="27">
                  <c:v>1951/52</c:v>
                </c:pt>
                <c:pt idx="28">
                  <c:v>1952/53</c:v>
                </c:pt>
                <c:pt idx="29">
                  <c:v>1953/54</c:v>
                </c:pt>
                <c:pt idx="30">
                  <c:v>1954/55</c:v>
                </c:pt>
                <c:pt idx="31">
                  <c:v>1955/56</c:v>
                </c:pt>
                <c:pt idx="32">
                  <c:v>1956/57</c:v>
                </c:pt>
                <c:pt idx="33">
                  <c:v>1957/58</c:v>
                </c:pt>
                <c:pt idx="34">
                  <c:v>1958/59</c:v>
                </c:pt>
                <c:pt idx="35">
                  <c:v>1959/60</c:v>
                </c:pt>
                <c:pt idx="36">
                  <c:v>1960/61</c:v>
                </c:pt>
                <c:pt idx="37">
                  <c:v>1961/62</c:v>
                </c:pt>
                <c:pt idx="38">
                  <c:v>1962/63</c:v>
                </c:pt>
                <c:pt idx="39">
                  <c:v>1963/64</c:v>
                </c:pt>
                <c:pt idx="40">
                  <c:v>1964/65</c:v>
                </c:pt>
                <c:pt idx="41">
                  <c:v>1965/66</c:v>
                </c:pt>
                <c:pt idx="42">
                  <c:v>1966/67</c:v>
                </c:pt>
                <c:pt idx="43">
                  <c:v>1967/68</c:v>
                </c:pt>
                <c:pt idx="44">
                  <c:v>1968/69</c:v>
                </c:pt>
                <c:pt idx="45">
                  <c:v>1969/70</c:v>
                </c:pt>
                <c:pt idx="46">
                  <c:v>1970/71</c:v>
                </c:pt>
                <c:pt idx="47">
                  <c:v>1971/72</c:v>
                </c:pt>
                <c:pt idx="48">
                  <c:v>1972/73</c:v>
                </c:pt>
                <c:pt idx="49">
                  <c:v>1973/74</c:v>
                </c:pt>
                <c:pt idx="50">
                  <c:v>1974/75</c:v>
                </c:pt>
                <c:pt idx="51">
                  <c:v>1975/76</c:v>
                </c:pt>
                <c:pt idx="52">
                  <c:v>1976/77</c:v>
                </c:pt>
                <c:pt idx="53">
                  <c:v>1977/78</c:v>
                </c:pt>
                <c:pt idx="54">
                  <c:v>1978/79</c:v>
                </c:pt>
                <c:pt idx="55">
                  <c:v>1979/80</c:v>
                </c:pt>
                <c:pt idx="56">
                  <c:v>1980/81</c:v>
                </c:pt>
                <c:pt idx="57">
                  <c:v>1981/82</c:v>
                </c:pt>
                <c:pt idx="58">
                  <c:v>1982/83</c:v>
                </c:pt>
                <c:pt idx="59">
                  <c:v>1983/84</c:v>
                </c:pt>
                <c:pt idx="60">
                  <c:v>1984/85</c:v>
                </c:pt>
                <c:pt idx="61">
                  <c:v>1985/86</c:v>
                </c:pt>
                <c:pt idx="62">
                  <c:v>1986/87</c:v>
                </c:pt>
                <c:pt idx="63">
                  <c:v>1987/88</c:v>
                </c:pt>
                <c:pt idx="64">
                  <c:v>1988/89</c:v>
                </c:pt>
                <c:pt idx="65">
                  <c:v>1989/90</c:v>
                </c:pt>
                <c:pt idx="66">
                  <c:v>1990/91</c:v>
                </c:pt>
                <c:pt idx="67">
                  <c:v>1991/92</c:v>
                </c:pt>
                <c:pt idx="68">
                  <c:v>1992/93</c:v>
                </c:pt>
                <c:pt idx="69">
                  <c:v>1993/94</c:v>
                </c:pt>
                <c:pt idx="70">
                  <c:v>1994/95</c:v>
                </c:pt>
                <c:pt idx="71">
                  <c:v>1995/96</c:v>
                </c:pt>
                <c:pt idx="72">
                  <c:v>1996/97</c:v>
                </c:pt>
                <c:pt idx="73">
                  <c:v>1997/98</c:v>
                </c:pt>
                <c:pt idx="74">
                  <c:v>1998/99</c:v>
                </c:pt>
                <c:pt idx="75">
                  <c:v>1999/00</c:v>
                </c:pt>
                <c:pt idx="76">
                  <c:v>2000/01</c:v>
                </c:pt>
                <c:pt idx="77">
                  <c:v>2001/02</c:v>
                </c:pt>
                <c:pt idx="78">
                  <c:v>2002/03</c:v>
                </c:pt>
                <c:pt idx="79">
                  <c:v>2003/04</c:v>
                </c:pt>
                <c:pt idx="80">
                  <c:v>2004/05</c:v>
                </c:pt>
                <c:pt idx="81">
                  <c:v>2005/06</c:v>
                </c:pt>
                <c:pt idx="82">
                  <c:v>2006/07</c:v>
                </c:pt>
                <c:pt idx="83">
                  <c:v>2007/08</c:v>
                </c:pt>
                <c:pt idx="84">
                  <c:v>2008/09</c:v>
                </c:pt>
                <c:pt idx="85">
                  <c:v>2009/10</c:v>
                </c:pt>
                <c:pt idx="86">
                  <c:v>2010/11</c:v>
                </c:pt>
                <c:pt idx="87">
                  <c:v>2011/12</c:v>
                </c:pt>
                <c:pt idx="88">
                  <c:v>2012/13</c:v>
                </c:pt>
                <c:pt idx="89">
                  <c:v>2013/14</c:v>
                </c:pt>
                <c:pt idx="90">
                  <c:v>2014/15</c:v>
                </c:pt>
                <c:pt idx="91">
                  <c:v>2015//16</c:v>
                </c:pt>
                <c:pt idx="92">
                  <c:v>2016/17</c:v>
                </c:pt>
                <c:pt idx="93">
                  <c:v>2017/18</c:v>
                </c:pt>
              </c:strCache>
            </c:strRef>
          </c:cat>
          <c:val>
            <c:numRef>
              <c:f>Sheet1!$CH$4:$CH$97</c:f>
              <c:numCache>
                <c:formatCode>0.00%</c:formatCode>
                <c:ptCount val="94"/>
                <c:pt idx="0">
                  <c:v>9.7087378640776691E-3</c:v>
                </c:pt>
                <c:pt idx="1">
                  <c:v>0</c:v>
                </c:pt>
                <c:pt idx="2">
                  <c:v>3.5175879396984924E-2</c:v>
                </c:pt>
                <c:pt idx="3">
                  <c:v>7.7669902912621352E-2</c:v>
                </c:pt>
                <c:pt idx="4">
                  <c:v>1.3392857142857142E-2</c:v>
                </c:pt>
                <c:pt idx="5">
                  <c:v>3.0837004405286344E-2</c:v>
                </c:pt>
                <c:pt idx="6">
                  <c:v>3.8277511961722487E-2</c:v>
                </c:pt>
                <c:pt idx="7">
                  <c:v>4.3103448275862072E-2</c:v>
                </c:pt>
                <c:pt idx="8">
                  <c:v>3.7209302325581395E-2</c:v>
                </c:pt>
                <c:pt idx="9">
                  <c:v>3.4482758620689655E-2</c:v>
                </c:pt>
                <c:pt idx="10">
                  <c:v>5.4644808743169397E-2</c:v>
                </c:pt>
                <c:pt idx="11">
                  <c:v>5.2863436123348019E-2</c:v>
                </c:pt>
                <c:pt idx="12">
                  <c:v>6.1904761904761907E-2</c:v>
                </c:pt>
                <c:pt idx="13">
                  <c:v>2.9126213592233011E-2</c:v>
                </c:pt>
                <c:pt idx="14">
                  <c:v>6.9565217391304349E-2</c:v>
                </c:pt>
                <c:pt idx="15">
                  <c:v>6.3829787234042548E-2</c:v>
                </c:pt>
                <c:pt idx="16">
                  <c:v>2.2831050228310501E-2</c:v>
                </c:pt>
                <c:pt idx="17">
                  <c:v>3.783783783783784E-2</c:v>
                </c:pt>
                <c:pt idx="18">
                  <c:v>5.7416267942583733E-2</c:v>
                </c:pt>
                <c:pt idx="19">
                  <c:v>4.975124378109453E-2</c:v>
                </c:pt>
                <c:pt idx="20">
                  <c:v>4.2780748663101602E-2</c:v>
                </c:pt>
                <c:pt idx="21">
                  <c:v>6.5326633165829151E-2</c:v>
                </c:pt>
                <c:pt idx="22">
                  <c:v>4.4554455445544552E-2</c:v>
                </c:pt>
                <c:pt idx="23">
                  <c:v>4.9504950495049507E-2</c:v>
                </c:pt>
                <c:pt idx="24">
                  <c:v>6.4327485380116955E-2</c:v>
                </c:pt>
                <c:pt idx="25">
                  <c:v>5.4054054054054057E-2</c:v>
                </c:pt>
                <c:pt idx="26">
                  <c:v>7.3099415204678359E-2</c:v>
                </c:pt>
                <c:pt idx="27">
                  <c:v>6.3063063063063057E-2</c:v>
                </c:pt>
                <c:pt idx="28">
                  <c:v>5.6547619047619048E-2</c:v>
                </c:pt>
                <c:pt idx="29">
                  <c:v>4.6703296703296704E-2</c:v>
                </c:pt>
                <c:pt idx="30">
                  <c:v>3.1609195402298854E-2</c:v>
                </c:pt>
                <c:pt idx="31">
                  <c:v>4.519774011299435E-2</c:v>
                </c:pt>
                <c:pt idx="32">
                  <c:v>3.5046728971962614E-2</c:v>
                </c:pt>
                <c:pt idx="33">
                  <c:v>3.8054968287526428E-2</c:v>
                </c:pt>
                <c:pt idx="34">
                  <c:v>5.7884231536926151E-2</c:v>
                </c:pt>
                <c:pt idx="35">
                  <c:v>4.1176470588235294E-2</c:v>
                </c:pt>
                <c:pt idx="36">
                  <c:v>5.6000000000000001E-2</c:v>
                </c:pt>
                <c:pt idx="37">
                  <c:v>3.2454361054766734E-2</c:v>
                </c:pt>
                <c:pt idx="38">
                  <c:v>4.1666666666666664E-2</c:v>
                </c:pt>
                <c:pt idx="39">
                  <c:v>3.8626609442060089E-2</c:v>
                </c:pt>
                <c:pt idx="40">
                  <c:v>3.6613272311212815E-2</c:v>
                </c:pt>
                <c:pt idx="41">
                  <c:v>4.5161290322580643E-2</c:v>
                </c:pt>
                <c:pt idx="42">
                  <c:v>5.1391862955032119E-2</c:v>
                </c:pt>
                <c:pt idx="43">
                  <c:v>5.7203389830508475E-2</c:v>
                </c:pt>
                <c:pt idx="44">
                  <c:v>3.7533512064343161E-2</c:v>
                </c:pt>
                <c:pt idx="45">
                  <c:v>5.1886792452830191E-2</c:v>
                </c:pt>
                <c:pt idx="46">
                  <c:v>5.4761904761904762E-2</c:v>
                </c:pt>
                <c:pt idx="47">
                  <c:v>4.954954954954955E-2</c:v>
                </c:pt>
                <c:pt idx="48">
                  <c:v>3.8876889848812095E-2</c:v>
                </c:pt>
                <c:pt idx="49">
                  <c:v>4.9792531120331947E-2</c:v>
                </c:pt>
                <c:pt idx="50">
                  <c:v>4.2035398230088498E-2</c:v>
                </c:pt>
                <c:pt idx="51">
                  <c:v>2.809917355371901E-2</c:v>
                </c:pt>
                <c:pt idx="52">
                  <c:v>5.2064631956912029E-2</c:v>
                </c:pt>
                <c:pt idx="53">
                  <c:v>3.7091988130563795E-2</c:v>
                </c:pt>
                <c:pt idx="54">
                  <c:v>4.1033434650455926E-2</c:v>
                </c:pt>
                <c:pt idx="55">
                  <c:v>4.5383411580594682E-2</c:v>
                </c:pt>
                <c:pt idx="56">
                  <c:v>3.5007610350076102E-2</c:v>
                </c:pt>
                <c:pt idx="57">
                  <c:v>4.5871559633027525E-2</c:v>
                </c:pt>
                <c:pt idx="58">
                  <c:v>4.0559440559440559E-2</c:v>
                </c:pt>
                <c:pt idx="59">
                  <c:v>2.865329512893983E-2</c:v>
                </c:pt>
                <c:pt idx="60">
                  <c:v>3.8514442916093537E-2</c:v>
                </c:pt>
                <c:pt idx="61">
                  <c:v>5.7057057057057055E-2</c:v>
                </c:pt>
                <c:pt idx="62">
                  <c:v>3.2116788321167884E-2</c:v>
                </c:pt>
                <c:pt idx="63">
                  <c:v>2.6984126984126985E-2</c:v>
                </c:pt>
                <c:pt idx="64">
                  <c:v>3.4108527131782945E-2</c:v>
                </c:pt>
                <c:pt idx="65">
                  <c:v>3.8049940546967892E-2</c:v>
                </c:pt>
                <c:pt idx="66">
                  <c:v>3.9440203562340966E-2</c:v>
                </c:pt>
                <c:pt idx="67">
                  <c:v>2.283653846153846E-2</c:v>
                </c:pt>
                <c:pt idx="68">
                  <c:v>3.4435261707988982E-2</c:v>
                </c:pt>
                <c:pt idx="69">
                  <c:v>2.3255813953488372E-2</c:v>
                </c:pt>
                <c:pt idx="70">
                  <c:v>2.0030816640986132E-2</c:v>
                </c:pt>
                <c:pt idx="71">
                  <c:v>2.1696252465483234E-2</c:v>
                </c:pt>
                <c:pt idx="72">
                  <c:v>2.0860495436766623E-2</c:v>
                </c:pt>
                <c:pt idx="73">
                  <c:v>3.5087719298245612E-2</c:v>
                </c:pt>
                <c:pt idx="74">
                  <c:v>3.0379746835443037E-2</c:v>
                </c:pt>
                <c:pt idx="75">
                  <c:v>3.6328871892925434E-2</c:v>
                </c:pt>
                <c:pt idx="76">
                  <c:v>2.6558891454965358E-2</c:v>
                </c:pt>
                <c:pt idx="77">
                  <c:v>2.553191489361702E-2</c:v>
                </c:pt>
                <c:pt idx="78">
                  <c:v>4.2424242424242427E-2</c:v>
                </c:pt>
                <c:pt idx="79">
                  <c:v>2.2662889518413599E-2</c:v>
                </c:pt>
                <c:pt idx="80">
                  <c:v>2.423469387755102E-2</c:v>
                </c:pt>
                <c:pt idx="81">
                  <c:v>2.15633423180593E-2</c:v>
                </c:pt>
                <c:pt idx="82">
                  <c:v>3.3333333333333333E-2</c:v>
                </c:pt>
                <c:pt idx="83">
                  <c:v>2.9045643153526972E-2</c:v>
                </c:pt>
                <c:pt idx="84">
                  <c:v>2.9247910863509748E-2</c:v>
                </c:pt>
                <c:pt idx="85">
                  <c:v>3.3029612756264239E-2</c:v>
                </c:pt>
                <c:pt idx="86">
                  <c:v>2.7577937649880094E-2</c:v>
                </c:pt>
                <c:pt idx="87">
                  <c:v>2.1077283372365339E-2</c:v>
                </c:pt>
                <c:pt idx="88">
                  <c:v>1.6614745586708203E-2</c:v>
                </c:pt>
                <c:pt idx="89">
                  <c:v>1.4101057579318449E-2</c:v>
                </c:pt>
                <c:pt idx="90">
                  <c:v>1.8789144050104383E-2</c:v>
                </c:pt>
                <c:pt idx="91">
                  <c:v>1.8200202224469161E-2</c:v>
                </c:pt>
                <c:pt idx="92">
                  <c:v>1.5513126491646777E-2</c:v>
                </c:pt>
                <c:pt idx="93">
                  <c:v>1.4507772020725389E-2</c:v>
                </c:pt>
              </c:numCache>
            </c:numRef>
          </c:val>
        </c:ser>
        <c:marker val="1"/>
        <c:axId val="70702976"/>
        <c:axId val="70704512"/>
      </c:lineChart>
      <c:catAx>
        <c:axId val="7070297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704512"/>
        <c:crosses val="autoZero"/>
        <c:auto val="1"/>
        <c:lblAlgn val="ctr"/>
        <c:lblOffset val="100"/>
        <c:tickLblSkip val="10"/>
        <c:tickMarkSkip val="10"/>
      </c:catAx>
      <c:valAx>
        <c:axId val="70704512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702976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000">
                <a:latin typeface="Times New Roman" pitchFamily="18" charset="0"/>
                <a:cs typeface="Times New Roman" pitchFamily="18" charset="0"/>
              </a:rPr>
              <a:t>Maiden</a:t>
            </a:r>
            <a:r>
              <a:rPr lang="en-NZ" sz="1000" baseline="0">
                <a:latin typeface="Times New Roman" pitchFamily="18" charset="0"/>
                <a:cs typeface="Times New Roman" pitchFamily="18" charset="0"/>
              </a:rPr>
              <a:t> overs as a percentage of all overs</a:t>
            </a:r>
            <a:endParaRPr lang="en-NZ" sz="10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9.0734133643130668E-2"/>
          <c:y val="0.12664728824784754"/>
          <c:w val="0.80271933221462288"/>
          <c:h val="0.7419199352417396"/>
        </c:manualLayout>
      </c:layout>
      <c:lineChart>
        <c:grouping val="standard"/>
        <c:ser>
          <c:idx val="0"/>
          <c:order val="0"/>
          <c:tx>
            <c:strRef>
              <c:f>Sheet1!$BW$4</c:f>
              <c:strCache>
                <c:ptCount val="1"/>
                <c:pt idx="0">
                  <c:v>6 ball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prstClr val="black"/>
                </a:solidFill>
              </a:ln>
            </c:spPr>
            <c:trendlineType val="linear"/>
          </c:trendline>
          <c:cat>
            <c:strRef>
              <c:f>Sheet1!$BV$5:$BV$98</c:f>
              <c:strCache>
                <c:ptCount val="94"/>
                <c:pt idx="0">
                  <c:v>1919/20</c:v>
                </c:pt>
                <c:pt idx="1">
                  <c:v>1920/21</c:v>
                </c:pt>
                <c:pt idx="2">
                  <c:v>1921/22</c:v>
                </c:pt>
                <c:pt idx="3">
                  <c:v>1922/23</c:v>
                </c:pt>
                <c:pt idx="4">
                  <c:v>1923/24</c:v>
                </c:pt>
                <c:pt idx="5">
                  <c:v>1924/25</c:v>
                </c:pt>
                <c:pt idx="6">
                  <c:v>1925/26</c:v>
                </c:pt>
                <c:pt idx="7">
                  <c:v>1926/27</c:v>
                </c:pt>
                <c:pt idx="8">
                  <c:v>1927/28</c:v>
                </c:pt>
                <c:pt idx="9">
                  <c:v>1928/29</c:v>
                </c:pt>
                <c:pt idx="10">
                  <c:v>1929/30</c:v>
                </c:pt>
                <c:pt idx="11">
                  <c:v>1930/31</c:v>
                </c:pt>
                <c:pt idx="12">
                  <c:v>1931/32</c:v>
                </c:pt>
                <c:pt idx="13">
                  <c:v>1932/33</c:v>
                </c:pt>
                <c:pt idx="14">
                  <c:v>1933/34</c:v>
                </c:pt>
                <c:pt idx="15">
                  <c:v>1934/35</c:v>
                </c:pt>
                <c:pt idx="16">
                  <c:v>1935/36</c:v>
                </c:pt>
                <c:pt idx="17">
                  <c:v>1936/37</c:v>
                </c:pt>
                <c:pt idx="18">
                  <c:v>1937/38</c:v>
                </c:pt>
                <c:pt idx="19">
                  <c:v>1938/39</c:v>
                </c:pt>
                <c:pt idx="20">
                  <c:v>1939/40</c:v>
                </c:pt>
                <c:pt idx="21">
                  <c:v>1945/46</c:v>
                </c:pt>
                <c:pt idx="22">
                  <c:v>1946/47</c:v>
                </c:pt>
                <c:pt idx="23">
                  <c:v>1947/48</c:v>
                </c:pt>
                <c:pt idx="24">
                  <c:v>1948/49</c:v>
                </c:pt>
                <c:pt idx="25">
                  <c:v>1949/50</c:v>
                </c:pt>
                <c:pt idx="26">
                  <c:v>1950/51</c:v>
                </c:pt>
                <c:pt idx="27">
                  <c:v>1951/52</c:v>
                </c:pt>
                <c:pt idx="28">
                  <c:v>1952/53</c:v>
                </c:pt>
                <c:pt idx="29">
                  <c:v>1953/54</c:v>
                </c:pt>
                <c:pt idx="30">
                  <c:v>1954/55</c:v>
                </c:pt>
                <c:pt idx="31">
                  <c:v>1955/56</c:v>
                </c:pt>
                <c:pt idx="32">
                  <c:v>1956/57</c:v>
                </c:pt>
                <c:pt idx="33">
                  <c:v>1957/58</c:v>
                </c:pt>
                <c:pt idx="34">
                  <c:v>1958/59</c:v>
                </c:pt>
                <c:pt idx="35">
                  <c:v>1959/60</c:v>
                </c:pt>
                <c:pt idx="36">
                  <c:v>1960/61</c:v>
                </c:pt>
                <c:pt idx="37">
                  <c:v>1961/62</c:v>
                </c:pt>
                <c:pt idx="38">
                  <c:v>1962/63</c:v>
                </c:pt>
                <c:pt idx="39">
                  <c:v>1963/64</c:v>
                </c:pt>
                <c:pt idx="40">
                  <c:v>1964/65</c:v>
                </c:pt>
                <c:pt idx="41">
                  <c:v>1965/66</c:v>
                </c:pt>
                <c:pt idx="42">
                  <c:v>1966/67</c:v>
                </c:pt>
                <c:pt idx="43">
                  <c:v>1967/68</c:v>
                </c:pt>
                <c:pt idx="44">
                  <c:v>1968/69</c:v>
                </c:pt>
                <c:pt idx="45">
                  <c:v>1969/70</c:v>
                </c:pt>
                <c:pt idx="46">
                  <c:v>1970/71</c:v>
                </c:pt>
                <c:pt idx="47">
                  <c:v>1971/72</c:v>
                </c:pt>
                <c:pt idx="48">
                  <c:v>1972/73</c:v>
                </c:pt>
                <c:pt idx="49">
                  <c:v>1973/74</c:v>
                </c:pt>
                <c:pt idx="50">
                  <c:v>1974/75</c:v>
                </c:pt>
                <c:pt idx="51">
                  <c:v>1975/76</c:v>
                </c:pt>
                <c:pt idx="52">
                  <c:v>1976/77</c:v>
                </c:pt>
                <c:pt idx="53">
                  <c:v>1977/78</c:v>
                </c:pt>
                <c:pt idx="54">
                  <c:v>1978/79</c:v>
                </c:pt>
                <c:pt idx="55">
                  <c:v>1979/80</c:v>
                </c:pt>
                <c:pt idx="56">
                  <c:v>1980/81</c:v>
                </c:pt>
                <c:pt idx="57">
                  <c:v>1981/82</c:v>
                </c:pt>
                <c:pt idx="58">
                  <c:v>1982/83</c:v>
                </c:pt>
                <c:pt idx="59">
                  <c:v>1983/84</c:v>
                </c:pt>
                <c:pt idx="60">
                  <c:v>1984/85</c:v>
                </c:pt>
                <c:pt idx="61">
                  <c:v>1985/86</c:v>
                </c:pt>
                <c:pt idx="62">
                  <c:v>1986/87</c:v>
                </c:pt>
                <c:pt idx="63">
                  <c:v>1987/88</c:v>
                </c:pt>
                <c:pt idx="64">
                  <c:v>1988/89</c:v>
                </c:pt>
                <c:pt idx="65">
                  <c:v>1989/90</c:v>
                </c:pt>
                <c:pt idx="66">
                  <c:v>1990/91</c:v>
                </c:pt>
                <c:pt idx="67">
                  <c:v>1991/92</c:v>
                </c:pt>
                <c:pt idx="68">
                  <c:v>1992/93</c:v>
                </c:pt>
                <c:pt idx="69">
                  <c:v>1993/94</c:v>
                </c:pt>
                <c:pt idx="70">
                  <c:v>1994/95</c:v>
                </c:pt>
                <c:pt idx="71">
                  <c:v>1995/96</c:v>
                </c:pt>
                <c:pt idx="72">
                  <c:v>1996/97</c:v>
                </c:pt>
                <c:pt idx="73">
                  <c:v>1997/98</c:v>
                </c:pt>
                <c:pt idx="74">
                  <c:v>1998/99</c:v>
                </c:pt>
                <c:pt idx="75">
                  <c:v>1999/00</c:v>
                </c:pt>
                <c:pt idx="76">
                  <c:v>2000/01</c:v>
                </c:pt>
                <c:pt idx="77">
                  <c:v>2001/02</c:v>
                </c:pt>
                <c:pt idx="78">
                  <c:v>2002/03</c:v>
                </c:pt>
                <c:pt idx="79">
                  <c:v>2003/04</c:v>
                </c:pt>
                <c:pt idx="80">
                  <c:v>2004/05</c:v>
                </c:pt>
                <c:pt idx="81">
                  <c:v>2005/06</c:v>
                </c:pt>
                <c:pt idx="82">
                  <c:v>2006/07</c:v>
                </c:pt>
                <c:pt idx="83">
                  <c:v>2007/08</c:v>
                </c:pt>
                <c:pt idx="84">
                  <c:v>2008/09</c:v>
                </c:pt>
                <c:pt idx="85">
                  <c:v>2009/10</c:v>
                </c:pt>
                <c:pt idx="86">
                  <c:v>2010/11</c:v>
                </c:pt>
                <c:pt idx="87">
                  <c:v>2011/12</c:v>
                </c:pt>
                <c:pt idx="88">
                  <c:v>2012/13</c:v>
                </c:pt>
                <c:pt idx="89">
                  <c:v>2013/14</c:v>
                </c:pt>
                <c:pt idx="90">
                  <c:v>2014/15</c:v>
                </c:pt>
                <c:pt idx="91">
                  <c:v>2015/16</c:v>
                </c:pt>
                <c:pt idx="92">
                  <c:v>2016/17</c:v>
                </c:pt>
                <c:pt idx="93">
                  <c:v>2017/18</c:v>
                </c:pt>
              </c:strCache>
            </c:strRef>
          </c:cat>
          <c:val>
            <c:numRef>
              <c:f>Sheet1!$BW$5:$BW$98</c:f>
              <c:numCache>
                <c:formatCode>General</c:formatCode>
                <c:ptCount val="94"/>
                <c:pt idx="8" formatCode="0.00%">
                  <c:v>0.20332136445242369</c:v>
                </c:pt>
                <c:pt idx="9" formatCode="0.00%">
                  <c:v>0.22472885032537962</c:v>
                </c:pt>
                <c:pt idx="10" formatCode="0.00%">
                  <c:v>0.23157370517928286</c:v>
                </c:pt>
                <c:pt idx="11" formatCode="0.00%">
                  <c:v>0.23752310536044363</c:v>
                </c:pt>
                <c:pt idx="12" formatCode="0.00%">
                  <c:v>0.20855614973262032</c:v>
                </c:pt>
                <c:pt idx="13" formatCode="0.00%">
                  <c:v>0.26388229710488847</c:v>
                </c:pt>
                <c:pt idx="14" formatCode="0.00%">
                  <c:v>0.23864101514531313</c:v>
                </c:pt>
                <c:pt idx="15" formatCode="0.00%">
                  <c:v>0.23895169578622816</c:v>
                </c:pt>
                <c:pt idx="16" formatCode="0.00%">
                  <c:v>0.23784804152902311</c:v>
                </c:pt>
                <c:pt idx="17" formatCode="0.00%">
                  <c:v>0.22525439407955597</c:v>
                </c:pt>
                <c:pt idx="21" formatCode="0.00%">
                  <c:v>0.3000442543147957</c:v>
                </c:pt>
                <c:pt idx="22" formatCode="0.00%">
                  <c:v>0.28260254596888262</c:v>
                </c:pt>
                <c:pt idx="23" formatCode="0.00%">
                  <c:v>0.22861468584405753</c:v>
                </c:pt>
                <c:pt idx="24" formatCode="0.00%">
                  <c:v>0.23484133323651152</c:v>
                </c:pt>
                <c:pt idx="25" formatCode="0.00%">
                  <c:v>0.27130354675264856</c:v>
                </c:pt>
                <c:pt idx="26" formatCode="0.00%">
                  <c:v>0.28942656913397108</c:v>
                </c:pt>
                <c:pt idx="27" formatCode="0.00%">
                  <c:v>0.27756672276989658</c:v>
                </c:pt>
                <c:pt idx="28" formatCode="0.00%">
                  <c:v>0.30422191739064169</c:v>
                </c:pt>
                <c:pt idx="29" formatCode="0.00%">
                  <c:v>0.2905100064557779</c:v>
                </c:pt>
                <c:pt idx="30" formatCode="0.00%">
                  <c:v>0.27207403375068046</c:v>
                </c:pt>
                <c:pt idx="31" formatCode="0.00%">
                  <c:v>0.3106738223017293</c:v>
                </c:pt>
                <c:pt idx="32" formatCode="0.00%">
                  <c:v>0.34728106726426</c:v>
                </c:pt>
                <c:pt idx="33" formatCode="0.00%">
                  <c:v>0.34007541995200546</c:v>
                </c:pt>
                <c:pt idx="34" formatCode="0.00%">
                  <c:v>0.33942711897546191</c:v>
                </c:pt>
                <c:pt idx="35" formatCode="0.00%">
                  <c:v>0.33430345362824992</c:v>
                </c:pt>
                <c:pt idx="36" formatCode="0.00%">
                  <c:v>0.37283983314573266</c:v>
                </c:pt>
                <c:pt idx="37" formatCode="0.00%">
                  <c:v>0.35971076484367043</c:v>
                </c:pt>
                <c:pt idx="38" formatCode="0.00%">
                  <c:v>0.34081134487969311</c:v>
                </c:pt>
                <c:pt idx="39" formatCode="0.00%">
                  <c:v>0.35087080084529626</c:v>
                </c:pt>
                <c:pt idx="40" formatCode="0.00%">
                  <c:v>0.3520431909150144</c:v>
                </c:pt>
                <c:pt idx="41" formatCode="0.00%">
                  <c:v>0.35043754972155927</c:v>
                </c:pt>
                <c:pt idx="42" formatCode="0.00%">
                  <c:v>0.36357245791009107</c:v>
                </c:pt>
                <c:pt idx="43" formatCode="0.00%">
                  <c:v>0.34890636357629023</c:v>
                </c:pt>
                <c:pt idx="55" formatCode="0.00%">
                  <c:v>0.25206413670236205</c:v>
                </c:pt>
                <c:pt idx="56" formatCode="0.00%">
                  <c:v>0.26838966202783304</c:v>
                </c:pt>
                <c:pt idx="57" formatCode="0.00%">
                  <c:v>0.30202721212674638</c:v>
                </c:pt>
                <c:pt idx="58" formatCode="0.00%">
                  <c:v>0.30079467959195177</c:v>
                </c:pt>
                <c:pt idx="59" formatCode="0.00%">
                  <c:v>0.27060000000000001</c:v>
                </c:pt>
                <c:pt idx="60" formatCode="0.00%">
                  <c:v>0.27624207916245752</c:v>
                </c:pt>
                <c:pt idx="61" formatCode="0.00%">
                  <c:v>0.25880105723741198</c:v>
                </c:pt>
                <c:pt idx="62" formatCode="0.00%">
                  <c:v>0.26692756405523149</c:v>
                </c:pt>
                <c:pt idx="63" formatCode="0.00%">
                  <c:v>0.25753573648228711</c:v>
                </c:pt>
                <c:pt idx="64" formatCode="0.00%">
                  <c:v>0.25750668133941207</c:v>
                </c:pt>
                <c:pt idx="65" formatCode="0.00%">
                  <c:v>0.27034453603889241</c:v>
                </c:pt>
                <c:pt idx="66" formatCode="0.00%">
                  <c:v>0.26758990395354032</c:v>
                </c:pt>
                <c:pt idx="67" formatCode="0.00%">
                  <c:v>0.28111684435734707</c:v>
                </c:pt>
                <c:pt idx="68" formatCode="0.00%">
                  <c:v>0.26628881914843788</c:v>
                </c:pt>
                <c:pt idx="69" formatCode="0.00%">
                  <c:v>0.26157151227133651</c:v>
                </c:pt>
                <c:pt idx="70" formatCode="0.00%">
                  <c:v>0.25112676672646916</c:v>
                </c:pt>
                <c:pt idx="71" formatCode="0.00%">
                  <c:v>0.23161923575529353</c:v>
                </c:pt>
                <c:pt idx="72" formatCode="0.00%">
                  <c:v>0.23907035449263378</c:v>
                </c:pt>
                <c:pt idx="73" formatCode="0.00%">
                  <c:v>0.21718571661503344</c:v>
                </c:pt>
                <c:pt idx="74" formatCode="0.00%">
                  <c:v>0.20877582380058052</c:v>
                </c:pt>
                <c:pt idx="75" formatCode="0.00%">
                  <c:v>0.21865254486613711</c:v>
                </c:pt>
                <c:pt idx="76" formatCode="0.00%">
                  <c:v>0.21516679596586499</c:v>
                </c:pt>
                <c:pt idx="77" formatCode="0.00%">
                  <c:v>0.20026136403772121</c:v>
                </c:pt>
                <c:pt idx="78" formatCode="0.00%">
                  <c:v>0.20647138350608379</c:v>
                </c:pt>
                <c:pt idx="79" formatCode="0.00%">
                  <c:v>0.21295900939368062</c:v>
                </c:pt>
                <c:pt idx="80" formatCode="0.00%">
                  <c:v>0.19573582943317733</c:v>
                </c:pt>
                <c:pt idx="81" formatCode="0.00%">
                  <c:v>0.19913974192257675</c:v>
                </c:pt>
                <c:pt idx="82" formatCode="0.00%">
                  <c:v>0.20899498002253866</c:v>
                </c:pt>
                <c:pt idx="83" formatCode="0.00%">
                  <c:v>0.23907035449263378</c:v>
                </c:pt>
                <c:pt idx="84" formatCode="0.00%">
                  <c:v>0.21718571661503344</c:v>
                </c:pt>
                <c:pt idx="85" formatCode="0.00%">
                  <c:v>0.20877582380058052</c:v>
                </c:pt>
                <c:pt idx="86" formatCode="0.00%">
                  <c:v>0.21865254486613711</c:v>
                </c:pt>
                <c:pt idx="87" formatCode="0.00%">
                  <c:v>0.21516679596586499</c:v>
                </c:pt>
                <c:pt idx="88" formatCode="0.00%">
                  <c:v>0.20026136403772121</c:v>
                </c:pt>
                <c:pt idx="89" formatCode="0.00%">
                  <c:v>0.20647138350608379</c:v>
                </c:pt>
                <c:pt idx="90" formatCode="0.00%">
                  <c:v>0.21295900939368062</c:v>
                </c:pt>
                <c:pt idx="91" formatCode="0.00%">
                  <c:v>0.19573582943317733</c:v>
                </c:pt>
                <c:pt idx="92" formatCode="0.00%">
                  <c:v>0.19913974192257675</c:v>
                </c:pt>
                <c:pt idx="93" formatCode="0.00%">
                  <c:v>0.20899498002253866</c:v>
                </c:pt>
              </c:numCache>
            </c:numRef>
          </c:val>
        </c:ser>
        <c:ser>
          <c:idx val="1"/>
          <c:order val="1"/>
          <c:tx>
            <c:strRef>
              <c:f>Sheet1!$BX$4</c:f>
              <c:strCache>
                <c:ptCount val="1"/>
                <c:pt idx="0">
                  <c:v>8 ball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 w="12700">
                <a:solidFill>
                  <a:schemeClr val="accent1"/>
                </a:solidFill>
              </a:ln>
            </c:spPr>
            <c:trendlineType val="linear"/>
          </c:trendline>
          <c:cat>
            <c:strRef>
              <c:f>Sheet1!$BV$5:$BV$98</c:f>
              <c:strCache>
                <c:ptCount val="94"/>
                <c:pt idx="0">
                  <c:v>1919/20</c:v>
                </c:pt>
                <c:pt idx="1">
                  <c:v>1920/21</c:v>
                </c:pt>
                <c:pt idx="2">
                  <c:v>1921/22</c:v>
                </c:pt>
                <c:pt idx="3">
                  <c:v>1922/23</c:v>
                </c:pt>
                <c:pt idx="4">
                  <c:v>1923/24</c:v>
                </c:pt>
                <c:pt idx="5">
                  <c:v>1924/25</c:v>
                </c:pt>
                <c:pt idx="6">
                  <c:v>1925/26</c:v>
                </c:pt>
                <c:pt idx="7">
                  <c:v>1926/27</c:v>
                </c:pt>
                <c:pt idx="8">
                  <c:v>1927/28</c:v>
                </c:pt>
                <c:pt idx="9">
                  <c:v>1928/29</c:v>
                </c:pt>
                <c:pt idx="10">
                  <c:v>1929/30</c:v>
                </c:pt>
                <c:pt idx="11">
                  <c:v>1930/31</c:v>
                </c:pt>
                <c:pt idx="12">
                  <c:v>1931/32</c:v>
                </c:pt>
                <c:pt idx="13">
                  <c:v>1932/33</c:v>
                </c:pt>
                <c:pt idx="14">
                  <c:v>1933/34</c:v>
                </c:pt>
                <c:pt idx="15">
                  <c:v>1934/35</c:v>
                </c:pt>
                <c:pt idx="16">
                  <c:v>1935/36</c:v>
                </c:pt>
                <c:pt idx="17">
                  <c:v>1936/37</c:v>
                </c:pt>
                <c:pt idx="18">
                  <c:v>1937/38</c:v>
                </c:pt>
                <c:pt idx="19">
                  <c:v>1938/39</c:v>
                </c:pt>
                <c:pt idx="20">
                  <c:v>1939/40</c:v>
                </c:pt>
                <c:pt idx="21">
                  <c:v>1945/46</c:v>
                </c:pt>
                <c:pt idx="22">
                  <c:v>1946/47</c:v>
                </c:pt>
                <c:pt idx="23">
                  <c:v>1947/48</c:v>
                </c:pt>
                <c:pt idx="24">
                  <c:v>1948/49</c:v>
                </c:pt>
                <c:pt idx="25">
                  <c:v>1949/50</c:v>
                </c:pt>
                <c:pt idx="26">
                  <c:v>1950/51</c:v>
                </c:pt>
                <c:pt idx="27">
                  <c:v>1951/52</c:v>
                </c:pt>
                <c:pt idx="28">
                  <c:v>1952/53</c:v>
                </c:pt>
                <c:pt idx="29">
                  <c:v>1953/54</c:v>
                </c:pt>
                <c:pt idx="30">
                  <c:v>1954/55</c:v>
                </c:pt>
                <c:pt idx="31">
                  <c:v>1955/56</c:v>
                </c:pt>
                <c:pt idx="32">
                  <c:v>1956/57</c:v>
                </c:pt>
                <c:pt idx="33">
                  <c:v>1957/58</c:v>
                </c:pt>
                <c:pt idx="34">
                  <c:v>1958/59</c:v>
                </c:pt>
                <c:pt idx="35">
                  <c:v>1959/60</c:v>
                </c:pt>
                <c:pt idx="36">
                  <c:v>1960/61</c:v>
                </c:pt>
                <c:pt idx="37">
                  <c:v>1961/62</c:v>
                </c:pt>
                <c:pt idx="38">
                  <c:v>1962/63</c:v>
                </c:pt>
                <c:pt idx="39">
                  <c:v>1963/64</c:v>
                </c:pt>
                <c:pt idx="40">
                  <c:v>1964/65</c:v>
                </c:pt>
                <c:pt idx="41">
                  <c:v>1965/66</c:v>
                </c:pt>
                <c:pt idx="42">
                  <c:v>1966/67</c:v>
                </c:pt>
                <c:pt idx="43">
                  <c:v>1967/68</c:v>
                </c:pt>
                <c:pt idx="44">
                  <c:v>1968/69</c:v>
                </c:pt>
                <c:pt idx="45">
                  <c:v>1969/70</c:v>
                </c:pt>
                <c:pt idx="46">
                  <c:v>1970/71</c:v>
                </c:pt>
                <c:pt idx="47">
                  <c:v>1971/72</c:v>
                </c:pt>
                <c:pt idx="48">
                  <c:v>1972/73</c:v>
                </c:pt>
                <c:pt idx="49">
                  <c:v>1973/74</c:v>
                </c:pt>
                <c:pt idx="50">
                  <c:v>1974/75</c:v>
                </c:pt>
                <c:pt idx="51">
                  <c:v>1975/76</c:v>
                </c:pt>
                <c:pt idx="52">
                  <c:v>1976/77</c:v>
                </c:pt>
                <c:pt idx="53">
                  <c:v>1977/78</c:v>
                </c:pt>
                <c:pt idx="54">
                  <c:v>1978/79</c:v>
                </c:pt>
                <c:pt idx="55">
                  <c:v>1979/80</c:v>
                </c:pt>
                <c:pt idx="56">
                  <c:v>1980/81</c:v>
                </c:pt>
                <c:pt idx="57">
                  <c:v>1981/82</c:v>
                </c:pt>
                <c:pt idx="58">
                  <c:v>1982/83</c:v>
                </c:pt>
                <c:pt idx="59">
                  <c:v>1983/84</c:v>
                </c:pt>
                <c:pt idx="60">
                  <c:v>1984/85</c:v>
                </c:pt>
                <c:pt idx="61">
                  <c:v>1985/86</c:v>
                </c:pt>
                <c:pt idx="62">
                  <c:v>1986/87</c:v>
                </c:pt>
                <c:pt idx="63">
                  <c:v>1987/88</c:v>
                </c:pt>
                <c:pt idx="64">
                  <c:v>1988/89</c:v>
                </c:pt>
                <c:pt idx="65">
                  <c:v>1989/90</c:v>
                </c:pt>
                <c:pt idx="66">
                  <c:v>1990/91</c:v>
                </c:pt>
                <c:pt idx="67">
                  <c:v>1991/92</c:v>
                </c:pt>
                <c:pt idx="68">
                  <c:v>1992/93</c:v>
                </c:pt>
                <c:pt idx="69">
                  <c:v>1993/94</c:v>
                </c:pt>
                <c:pt idx="70">
                  <c:v>1994/95</c:v>
                </c:pt>
                <c:pt idx="71">
                  <c:v>1995/96</c:v>
                </c:pt>
                <c:pt idx="72">
                  <c:v>1996/97</c:v>
                </c:pt>
                <c:pt idx="73">
                  <c:v>1997/98</c:v>
                </c:pt>
                <c:pt idx="74">
                  <c:v>1998/99</c:v>
                </c:pt>
                <c:pt idx="75">
                  <c:v>1999/00</c:v>
                </c:pt>
                <c:pt idx="76">
                  <c:v>2000/01</c:v>
                </c:pt>
                <c:pt idx="77">
                  <c:v>2001/02</c:v>
                </c:pt>
                <c:pt idx="78">
                  <c:v>2002/03</c:v>
                </c:pt>
                <c:pt idx="79">
                  <c:v>2003/04</c:v>
                </c:pt>
                <c:pt idx="80">
                  <c:v>2004/05</c:v>
                </c:pt>
                <c:pt idx="81">
                  <c:v>2005/06</c:v>
                </c:pt>
                <c:pt idx="82">
                  <c:v>2006/07</c:v>
                </c:pt>
                <c:pt idx="83">
                  <c:v>2007/08</c:v>
                </c:pt>
                <c:pt idx="84">
                  <c:v>2008/09</c:v>
                </c:pt>
                <c:pt idx="85">
                  <c:v>2009/10</c:v>
                </c:pt>
                <c:pt idx="86">
                  <c:v>2010/11</c:v>
                </c:pt>
                <c:pt idx="87">
                  <c:v>2011/12</c:v>
                </c:pt>
                <c:pt idx="88">
                  <c:v>2012/13</c:v>
                </c:pt>
                <c:pt idx="89">
                  <c:v>2013/14</c:v>
                </c:pt>
                <c:pt idx="90">
                  <c:v>2014/15</c:v>
                </c:pt>
                <c:pt idx="91">
                  <c:v>2015/16</c:v>
                </c:pt>
                <c:pt idx="92">
                  <c:v>2016/17</c:v>
                </c:pt>
                <c:pt idx="93">
                  <c:v>2017/18</c:v>
                </c:pt>
              </c:strCache>
            </c:strRef>
          </c:cat>
          <c:val>
            <c:numRef>
              <c:f>Sheet1!$BX$5:$BX$98</c:f>
              <c:numCache>
                <c:formatCode>0.00%</c:formatCode>
                <c:ptCount val="94"/>
                <c:pt idx="0">
                  <c:v>0.12186978297161936</c:v>
                </c:pt>
                <c:pt idx="1">
                  <c:v>0.11265432098765432</c:v>
                </c:pt>
                <c:pt idx="2">
                  <c:v>0.16220472440944883</c:v>
                </c:pt>
                <c:pt idx="3">
                  <c:v>0.13697749196141479</c:v>
                </c:pt>
                <c:pt idx="4">
                  <c:v>0.12071967498549042</c:v>
                </c:pt>
                <c:pt idx="5">
                  <c:v>0.20661157024793389</c:v>
                </c:pt>
                <c:pt idx="6">
                  <c:v>0.15522388059701492</c:v>
                </c:pt>
                <c:pt idx="7">
                  <c:v>0.155005382131324</c:v>
                </c:pt>
                <c:pt idx="18">
                  <c:v>0.16120027913468249</c:v>
                </c:pt>
                <c:pt idx="19">
                  <c:v>0.15904017857142858</c:v>
                </c:pt>
                <c:pt idx="20">
                  <c:v>0.14256756756756755</c:v>
                </c:pt>
                <c:pt idx="44">
                  <c:v>0.3177137740635726</c:v>
                </c:pt>
                <c:pt idx="45">
                  <c:v>0.28698262810808034</c:v>
                </c:pt>
                <c:pt idx="46">
                  <c:v>0.29376830677451427</c:v>
                </c:pt>
                <c:pt idx="47">
                  <c:v>0.29755559208209081</c:v>
                </c:pt>
                <c:pt idx="48">
                  <c:v>0.28806669068080071</c:v>
                </c:pt>
                <c:pt idx="49">
                  <c:v>0.27884743062010359</c:v>
                </c:pt>
                <c:pt idx="50">
                  <c:v>0.26052008325159687</c:v>
                </c:pt>
                <c:pt idx="51">
                  <c:v>0.26240327190760576</c:v>
                </c:pt>
                <c:pt idx="52">
                  <c:v>0.25166307963216589</c:v>
                </c:pt>
                <c:pt idx="53">
                  <c:v>0.22888170055452867</c:v>
                </c:pt>
                <c:pt idx="54">
                  <c:v>0.26676271749972291</c:v>
                </c:pt>
              </c:numCache>
            </c:numRef>
          </c:val>
        </c:ser>
        <c:marker val="1"/>
        <c:axId val="70756992"/>
        <c:axId val="70775168"/>
      </c:lineChart>
      <c:catAx>
        <c:axId val="70756992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775168"/>
        <c:crosses val="autoZero"/>
        <c:auto val="1"/>
        <c:lblAlgn val="ctr"/>
        <c:lblOffset val="100"/>
        <c:tickLblSkip val="10"/>
        <c:tickMarkSkip val="10"/>
      </c:catAx>
      <c:valAx>
        <c:axId val="70775168"/>
        <c:scaling>
          <c:orientation val="minMax"/>
        </c:scaling>
        <c:axPos val="l"/>
        <c:majorGridlines/>
        <c:numFmt formatCode="0.00%" sourceLinked="0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756992"/>
        <c:crosses val="autoZero"/>
        <c:crossBetween val="between"/>
      </c:valAx>
      <c:spPr>
        <a:noFill/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9508196721311473"/>
          <c:y val="0.32817168297888216"/>
          <c:w val="9.1803278688524559E-2"/>
          <c:h val="0.24085289572448304"/>
        </c:manualLayout>
      </c:layout>
      <c:txPr>
        <a:bodyPr/>
        <a:lstStyle/>
        <a:p>
          <a:pPr>
            <a:defRPr sz="7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r>
              <a:rPr lang="en-NZ" sz="1100">
                <a:latin typeface="Times New Roman" pitchFamily="18" charset="0"/>
                <a:cs typeface="Times New Roman" pitchFamily="18" charset="0"/>
              </a:rPr>
              <a:t>Centuries</a:t>
            </a:r>
            <a:r>
              <a:rPr lang="en-NZ" sz="1100" baseline="0">
                <a:latin typeface="Times New Roman" pitchFamily="18" charset="0"/>
                <a:cs typeface="Times New Roman" pitchFamily="18" charset="0"/>
              </a:rPr>
              <a:t> scored to balls bowled</a:t>
            </a:r>
            <a:endParaRPr lang="en-NZ" sz="11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9.6649521814065081E-2"/>
          <c:y val="0.11839824076044562"/>
          <c:w val="0.85718711770470768"/>
          <c:h val="0.76316698588352128"/>
        </c:manualLayout>
      </c:layout>
      <c:lineChart>
        <c:grouping val="standard"/>
        <c:ser>
          <c:idx val="0"/>
          <c:order val="0"/>
          <c:tx>
            <c:strRef>
              <c:f>Sheet1!$F$4</c:f>
              <c:strCache>
                <c:ptCount val="1"/>
                <c:pt idx="0">
                  <c:v>three day</c:v>
                </c:pt>
              </c:strCache>
            </c:strRef>
          </c:tx>
          <c:spPr>
            <a:ln w="19050">
              <a:solidFill>
                <a:srgbClr val="1F497D">
                  <a:lumMod val="60000"/>
                  <a:lumOff val="40000"/>
                  <a:alpha val="95000"/>
                </a:srgbClr>
              </a:solidFill>
            </a:ln>
          </c:spPr>
          <c:marker>
            <c:symbol val="diamond"/>
            <c:size val="2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9525">
                <a:solidFill>
                  <a:prstClr val="black">
                    <a:alpha val="94000"/>
                  </a:prstClr>
                </a:solidFill>
              </a:ln>
            </c:spPr>
            <c:trendlineType val="linear"/>
          </c:trendline>
          <c:trendline>
            <c:spPr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trendlineType val="linear"/>
          </c:trendline>
          <c:trendline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</c:trendline>
          <c:cat>
            <c:strRef>
              <c:f>Sheet1!$E$5:$E$107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Sheet1!$F$5:$F$107</c:f>
              <c:numCache>
                <c:formatCode>0</c:formatCode>
                <c:ptCount val="103"/>
                <c:pt idx="0">
                  <c:v>863</c:v>
                </c:pt>
                <c:pt idx="1">
                  <c:v>4066</c:v>
                </c:pt>
                <c:pt idx="2">
                  <c:v>1598</c:v>
                </c:pt>
                <c:pt idx="3">
                  <c:v>2039.5</c:v>
                </c:pt>
                <c:pt idx="4">
                  <c:v>5190</c:v>
                </c:pt>
                <c:pt idx="5">
                  <c:v>4016</c:v>
                </c:pt>
                <c:pt idx="6">
                  <c:v>2223.6666666666665</c:v>
                </c:pt>
                <c:pt idx="7">
                  <c:v>5058</c:v>
                </c:pt>
                <c:pt idx="8">
                  <c:v>5369</c:v>
                </c:pt>
                <c:pt idx="9">
                  <c:v>2397</c:v>
                </c:pt>
                <c:pt idx="10">
                  <c:v>1296.5</c:v>
                </c:pt>
                <c:pt idx="11">
                  <c:v>10160</c:v>
                </c:pt>
                <c:pt idx="12">
                  <c:v>2074</c:v>
                </c:pt>
                <c:pt idx="13">
                  <c:v>1060.4615384615386</c:v>
                </c:pt>
                <c:pt idx="14">
                  <c:v>3147.75</c:v>
                </c:pt>
                <c:pt idx="15">
                  <c:v>1489.3333333333333</c:v>
                </c:pt>
                <c:pt idx="16">
                  <c:v>2123.5714285714284</c:v>
                </c:pt>
                <c:pt idx="39" formatCode="General">
                  <c:v>2624</c:v>
                </c:pt>
                <c:pt idx="40" formatCode="General">
                  <c:v>4024</c:v>
                </c:pt>
                <c:pt idx="41" formatCode="General">
                  <c:v>2855</c:v>
                </c:pt>
                <c:pt idx="42" formatCode="General">
                  <c:v>3750</c:v>
                </c:pt>
                <c:pt idx="43" formatCode="General">
                  <c:v>7671</c:v>
                </c:pt>
                <c:pt idx="44" formatCode="General">
                  <c:v>2789</c:v>
                </c:pt>
                <c:pt idx="45" formatCode="General">
                  <c:v>4402</c:v>
                </c:pt>
                <c:pt idx="46" formatCode="General">
                  <c:v>3680</c:v>
                </c:pt>
                <c:pt idx="47" formatCode="General">
                  <c:v>4291</c:v>
                </c:pt>
                <c:pt idx="48" formatCode="General">
                  <c:v>4574</c:v>
                </c:pt>
                <c:pt idx="49" formatCode="General">
                  <c:v>4028</c:v>
                </c:pt>
                <c:pt idx="50" formatCode="General">
                  <c:v>6053</c:v>
                </c:pt>
                <c:pt idx="51" formatCode="General">
                  <c:v>5690</c:v>
                </c:pt>
                <c:pt idx="52" formatCode="General">
                  <c:v>2751</c:v>
                </c:pt>
                <c:pt idx="53" formatCode="General">
                  <c:v>2284</c:v>
                </c:pt>
                <c:pt idx="54" formatCode="General">
                  <c:v>2223</c:v>
                </c:pt>
                <c:pt idx="55" formatCode="General">
                  <c:v>1819</c:v>
                </c:pt>
                <c:pt idx="56" formatCode="General">
                  <c:v>4847</c:v>
                </c:pt>
                <c:pt idx="57" formatCode="General">
                  <c:v>2003</c:v>
                </c:pt>
                <c:pt idx="58" formatCode="General">
                  <c:v>3292</c:v>
                </c:pt>
                <c:pt idx="59" formatCode="General">
                  <c:v>3442</c:v>
                </c:pt>
                <c:pt idx="60" formatCode="General">
                  <c:v>2463</c:v>
                </c:pt>
                <c:pt idx="61" formatCode="General">
                  <c:v>2505</c:v>
                </c:pt>
                <c:pt idx="62" formatCode="General">
                  <c:v>2972</c:v>
                </c:pt>
                <c:pt idx="63" formatCode="General">
                  <c:v>3426</c:v>
                </c:pt>
                <c:pt idx="64" formatCode="General">
                  <c:v>3092</c:v>
                </c:pt>
                <c:pt idx="65" formatCode="General">
                  <c:v>1948</c:v>
                </c:pt>
                <c:pt idx="66" formatCode="General">
                  <c:v>2862</c:v>
                </c:pt>
                <c:pt idx="67" formatCode="General">
                  <c:v>2027</c:v>
                </c:pt>
                <c:pt idx="68" formatCode="General">
                  <c:v>1850</c:v>
                </c:pt>
                <c:pt idx="69" formatCode="General">
                  <c:v>2510</c:v>
                </c:pt>
                <c:pt idx="70" formatCode="General">
                  <c:v>1672</c:v>
                </c:pt>
                <c:pt idx="71" formatCode="General">
                  <c:v>1304</c:v>
                </c:pt>
                <c:pt idx="72" formatCode="General">
                  <c:v>1239</c:v>
                </c:pt>
                <c:pt idx="73" formatCode="General">
                  <c:v>1139</c:v>
                </c:pt>
                <c:pt idx="74" formatCode="General">
                  <c:v>2011</c:v>
                </c:pt>
                <c:pt idx="75" formatCode="General">
                  <c:v>1581</c:v>
                </c:pt>
                <c:pt idx="76" formatCode="General">
                  <c:v>1341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four day</c:v>
                </c:pt>
              </c:strCache>
            </c:strRef>
          </c:tx>
          <c:spPr>
            <a:ln w="19050">
              <a:solidFill>
                <a:prstClr val="black">
                  <a:alpha val="87000"/>
                </a:prstClr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ysClr val="windowText" lastClr="000000">
                    <a:alpha val="73000"/>
                  </a:sysClr>
                </a:solidFill>
              </a:ln>
            </c:spPr>
            <c:trendlineType val="linear"/>
          </c:trendline>
          <c:cat>
            <c:strRef>
              <c:f>Sheet1!$E$5:$E$107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Sheet1!$G$5:$G$107</c:f>
              <c:numCache>
                <c:formatCode>0</c:formatCode>
                <c:ptCount val="103"/>
                <c:pt idx="17">
                  <c:v>1215.7272727272727</c:v>
                </c:pt>
                <c:pt idx="18">
                  <c:v>1728.875</c:v>
                </c:pt>
                <c:pt idx="19">
                  <c:v>1004</c:v>
                </c:pt>
                <c:pt idx="20">
                  <c:v>1623.125</c:v>
                </c:pt>
                <c:pt idx="21">
                  <c:v>1763.1428571428571</c:v>
                </c:pt>
                <c:pt idx="22">
                  <c:v>2529.1999999999998</c:v>
                </c:pt>
                <c:pt idx="23">
                  <c:v>2932</c:v>
                </c:pt>
                <c:pt idx="24">
                  <c:v>1668.4285714285713</c:v>
                </c:pt>
                <c:pt idx="25">
                  <c:v>3178.25</c:v>
                </c:pt>
                <c:pt idx="26">
                  <c:v>1441.3333333333333</c:v>
                </c:pt>
                <c:pt idx="27">
                  <c:v>1442.875</c:v>
                </c:pt>
                <c:pt idx="28">
                  <c:v>1792.375</c:v>
                </c:pt>
                <c:pt idx="29">
                  <c:v>1975.3333333333333</c:v>
                </c:pt>
                <c:pt idx="30" formatCode="General">
                  <c:v>2711</c:v>
                </c:pt>
                <c:pt idx="31" formatCode="General">
                  <c:v>1767</c:v>
                </c:pt>
                <c:pt idx="32" formatCode="General">
                  <c:v>1441</c:v>
                </c:pt>
                <c:pt idx="33" formatCode="General">
                  <c:v>1377</c:v>
                </c:pt>
                <c:pt idx="34" formatCode="General">
                  <c:v>1860</c:v>
                </c:pt>
                <c:pt idx="35" formatCode="General">
                  <c:v>3909</c:v>
                </c:pt>
                <c:pt idx="36" formatCode="General">
                  <c:v>2599</c:v>
                </c:pt>
                <c:pt idx="37" formatCode="General">
                  <c:v>1789</c:v>
                </c:pt>
                <c:pt idx="38" formatCode="General">
                  <c:v>2168</c:v>
                </c:pt>
                <c:pt idx="77" formatCode="General">
                  <c:v>2433</c:v>
                </c:pt>
                <c:pt idx="78" formatCode="General">
                  <c:v>2729</c:v>
                </c:pt>
                <c:pt idx="79" formatCode="General">
                  <c:v>1543</c:v>
                </c:pt>
                <c:pt idx="80" formatCode="General">
                  <c:v>1420</c:v>
                </c:pt>
                <c:pt idx="81" formatCode="General">
                  <c:v>1858</c:v>
                </c:pt>
                <c:pt idx="82" formatCode="General">
                  <c:v>1804</c:v>
                </c:pt>
                <c:pt idx="83" formatCode="General">
                  <c:v>1430</c:v>
                </c:pt>
                <c:pt idx="84" formatCode="General">
                  <c:v>1766</c:v>
                </c:pt>
                <c:pt idx="85" formatCode="General">
                  <c:v>1454</c:v>
                </c:pt>
                <c:pt idx="86" formatCode="General">
                  <c:v>1628</c:v>
                </c:pt>
                <c:pt idx="87" formatCode="General">
                  <c:v>1545</c:v>
                </c:pt>
                <c:pt idx="88">
                  <c:v>1707.92</c:v>
                </c:pt>
                <c:pt idx="89">
                  <c:v>1355.3823529411766</c:v>
                </c:pt>
                <c:pt idx="90">
                  <c:v>1576.0689655172414</c:v>
                </c:pt>
                <c:pt idx="91">
                  <c:v>916.92452830188677</c:v>
                </c:pt>
                <c:pt idx="92" formatCode="General">
                  <c:v>1241</c:v>
                </c:pt>
                <c:pt idx="93" formatCode="General">
                  <c:v>791</c:v>
                </c:pt>
                <c:pt idx="94" formatCode="General">
                  <c:v>887</c:v>
                </c:pt>
                <c:pt idx="95" formatCode="General">
                  <c:v>1416</c:v>
                </c:pt>
                <c:pt idx="96">
                  <c:v>1031.2</c:v>
                </c:pt>
                <c:pt idx="97">
                  <c:v>913.32258064516134</c:v>
                </c:pt>
                <c:pt idx="98">
                  <c:v>1066.8269230769231</c:v>
                </c:pt>
                <c:pt idx="99">
                  <c:v>1307.1627906976744</c:v>
                </c:pt>
                <c:pt idx="100">
                  <c:v>1153.8</c:v>
                </c:pt>
                <c:pt idx="101">
                  <c:v>925.64814814814815</c:v>
                </c:pt>
                <c:pt idx="102">
                  <c:v>1682.9310344827586</c:v>
                </c:pt>
              </c:numCache>
            </c:numRef>
          </c:val>
        </c:ser>
        <c:marker val="1"/>
        <c:axId val="39813120"/>
        <c:axId val="39814656"/>
      </c:lineChart>
      <c:catAx>
        <c:axId val="3981312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9814656"/>
        <c:crosses val="autoZero"/>
        <c:auto val="1"/>
        <c:lblAlgn val="ctr"/>
        <c:lblOffset val="100"/>
        <c:tickLblSkip val="10"/>
        <c:tickMarkSkip val="10"/>
      </c:catAx>
      <c:valAx>
        <c:axId val="39814656"/>
        <c:scaling>
          <c:orientation val="minMax"/>
          <c:max val="11000"/>
          <c:min val="0"/>
        </c:scaling>
        <c:axPos val="l"/>
        <c:majorGridlines/>
        <c:numFmt formatCode="0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9813120"/>
        <c:crosses val="autoZero"/>
        <c:crossBetween val="between"/>
      </c:valAx>
      <c:spPr>
        <a:ln w="12700">
          <a:solidFill>
            <a:prstClr val="black"/>
          </a:solidFill>
        </a:ln>
      </c:spPr>
    </c:plotArea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>
                <a:latin typeface="Times New Roman" pitchFamily="18" charset="0"/>
                <a:cs typeface="Times New Roman" pitchFamily="18" charset="0"/>
              </a:rPr>
              <a:t>Percentage</a:t>
            </a:r>
            <a:r>
              <a:rPr lang="en-NZ" sz="1200" baseline="0">
                <a:latin typeface="Times New Roman" pitchFamily="18" charset="0"/>
                <a:cs typeface="Times New Roman" pitchFamily="18" charset="0"/>
              </a:rPr>
              <a:t> of wickets taken by spin bowlers</a:t>
            </a:r>
            <a:endParaRPr lang="en-NZ" sz="1200"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9.1587707786526695E-2"/>
          <c:y val="0.11944444444444446"/>
          <c:w val="0.85735192475940503"/>
          <c:h val="0.7951239428404786"/>
        </c:manualLayout>
      </c:layout>
      <c:lineChart>
        <c:grouping val="standard"/>
        <c:ser>
          <c:idx val="0"/>
          <c:order val="0"/>
          <c:spPr>
            <a:ln w="22225">
              <a:solidFill>
                <a:schemeClr val="tx1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</c:spPr>
          </c:marker>
          <c:cat>
            <c:strRef>
              <c:f>Sheet1!$CJ$4:$CJ$29</c:f>
              <c:strCache>
                <c:ptCount val="26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2015//16</c:v>
                </c:pt>
                <c:pt idx="24">
                  <c:v>2016/17</c:v>
                </c:pt>
                <c:pt idx="25">
                  <c:v>2017/18</c:v>
                </c:pt>
              </c:strCache>
            </c:strRef>
          </c:cat>
          <c:val>
            <c:numRef>
              <c:f>Sheet1!$CK$4:$CK$29</c:f>
              <c:numCache>
                <c:formatCode>0.0%</c:formatCode>
                <c:ptCount val="26"/>
                <c:pt idx="0">
                  <c:v>0.17299999999999999</c:v>
                </c:pt>
                <c:pt idx="1">
                  <c:v>0.68899999999999995</c:v>
                </c:pt>
                <c:pt idx="2">
                  <c:v>0.17799999999999999</c:v>
                </c:pt>
                <c:pt idx="3">
                  <c:v>0.28699999999999998</c:v>
                </c:pt>
                <c:pt idx="4">
                  <c:v>0.191</c:v>
                </c:pt>
                <c:pt idx="5">
                  <c:v>0.47399999999999998</c:v>
                </c:pt>
                <c:pt idx="6">
                  <c:v>0</c:v>
                </c:pt>
                <c:pt idx="7">
                  <c:v>0.435</c:v>
                </c:pt>
                <c:pt idx="8">
                  <c:v>6.2E-2</c:v>
                </c:pt>
                <c:pt idx="9">
                  <c:v>0.124</c:v>
                </c:pt>
                <c:pt idx="10">
                  <c:v>0</c:v>
                </c:pt>
                <c:pt idx="11">
                  <c:v>0.124</c:v>
                </c:pt>
                <c:pt idx="12">
                  <c:v>0.20399999999999999</c:v>
                </c:pt>
                <c:pt idx="13">
                  <c:v>7.2999999999999995E-2</c:v>
                </c:pt>
                <c:pt idx="14">
                  <c:v>0</c:v>
                </c:pt>
                <c:pt idx="15">
                  <c:v>0</c:v>
                </c:pt>
                <c:pt idx="16">
                  <c:v>0.16700000000000001</c:v>
                </c:pt>
                <c:pt idx="17">
                  <c:v>0.20499999999999999</c:v>
                </c:pt>
                <c:pt idx="18">
                  <c:v>0.19600000000000001</c:v>
                </c:pt>
                <c:pt idx="19">
                  <c:v>0.29099999999999998</c:v>
                </c:pt>
                <c:pt idx="20">
                  <c:v>0.17599999999999999</c:v>
                </c:pt>
                <c:pt idx="21">
                  <c:v>0.191</c:v>
                </c:pt>
                <c:pt idx="22">
                  <c:v>0.26900000000000002</c:v>
                </c:pt>
                <c:pt idx="23">
                  <c:v>0.35599999999999998</c:v>
                </c:pt>
                <c:pt idx="24">
                  <c:v>0.378</c:v>
                </c:pt>
                <c:pt idx="25">
                  <c:v>0.20699999999999999</c:v>
                </c:pt>
              </c:numCache>
            </c:numRef>
          </c:val>
        </c:ser>
        <c:marker val="1"/>
        <c:axId val="70798720"/>
        <c:axId val="70804992"/>
      </c:lineChart>
      <c:catAx>
        <c:axId val="7079872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804992"/>
        <c:crosses val="autoZero"/>
        <c:auto val="1"/>
        <c:lblAlgn val="ctr"/>
        <c:lblOffset val="100"/>
        <c:tickLblSkip val="4"/>
        <c:tickMarkSkip val="4"/>
      </c:catAx>
      <c:valAx>
        <c:axId val="70804992"/>
        <c:scaling>
          <c:orientation val="minMax"/>
        </c:scaling>
        <c:axPos val="l"/>
        <c:majorGridlines/>
        <c:numFmt formatCode="0.0%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798720"/>
        <c:crosses val="autoZero"/>
        <c:crossBetween val="between"/>
      </c:valAx>
      <c:spPr>
        <a:ln w="12700">
          <a:solidFill>
            <a:schemeClr val="accent1"/>
          </a:solidFill>
        </a:ln>
      </c:spPr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000">
                <a:latin typeface="Arial" pitchFamily="34" charset="0"/>
                <a:cs typeface="Arial" pitchFamily="34" charset="0"/>
              </a:rPr>
              <a:t>Team</a:t>
            </a:r>
            <a:r>
              <a:rPr lang="en-NZ" sz="1000" baseline="0">
                <a:latin typeface="Arial" pitchFamily="34" charset="0"/>
                <a:cs typeface="Arial" pitchFamily="34" charset="0"/>
              </a:rPr>
              <a:t> scores under 100 as a percentage of innings</a:t>
            </a:r>
            <a:endParaRPr lang="en-NZ" sz="1000">
              <a:latin typeface="Arial" pitchFamily="34" charset="0"/>
              <a:cs typeface="Arial" pitchFamily="34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Sheet1!$AC$5:$AC$107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Sheet1!$AD$5:$AD$107</c:f>
              <c:numCache>
                <c:formatCode>0.00%</c:formatCode>
                <c:ptCount val="103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</c:v>
                </c:pt>
                <c:pt idx="6">
                  <c:v>6.6666666666666666E-2</c:v>
                </c:pt>
                <c:pt idx="7">
                  <c:v>0.21428571428571427</c:v>
                </c:pt>
                <c:pt idx="8">
                  <c:v>0</c:v>
                </c:pt>
                <c:pt idx="9">
                  <c:v>0</c:v>
                </c:pt>
                <c:pt idx="10">
                  <c:v>0.18181818181818182</c:v>
                </c:pt>
                <c:pt idx="11">
                  <c:v>4.5454545454545456E-2</c:v>
                </c:pt>
                <c:pt idx="12">
                  <c:v>4.7619047619047616E-2</c:v>
                </c:pt>
                <c:pt idx="13">
                  <c:v>0</c:v>
                </c:pt>
                <c:pt idx="14">
                  <c:v>8.6956521739130432E-2</c:v>
                </c:pt>
                <c:pt idx="15">
                  <c:v>4.5454545454545456E-2</c:v>
                </c:pt>
                <c:pt idx="16">
                  <c:v>0</c:v>
                </c:pt>
                <c:pt idx="39">
                  <c:v>2.6315789473684209E-2</c:v>
                </c:pt>
                <c:pt idx="40">
                  <c:v>0</c:v>
                </c:pt>
                <c:pt idx="41">
                  <c:v>8.3333333333333329E-2</c:v>
                </c:pt>
                <c:pt idx="42">
                  <c:v>9.4339622641509441E-2</c:v>
                </c:pt>
                <c:pt idx="43">
                  <c:v>5.1724137931034482E-2</c:v>
                </c:pt>
                <c:pt idx="44">
                  <c:v>1.7857142857142856E-2</c:v>
                </c:pt>
                <c:pt idx="45">
                  <c:v>0.12962962962962962</c:v>
                </c:pt>
                <c:pt idx="46">
                  <c:v>9.0909090909090912E-2</c:v>
                </c:pt>
                <c:pt idx="47">
                  <c:v>0.06</c:v>
                </c:pt>
                <c:pt idx="48">
                  <c:v>9.6153846153846159E-2</c:v>
                </c:pt>
                <c:pt idx="49">
                  <c:v>0</c:v>
                </c:pt>
                <c:pt idx="50">
                  <c:v>0</c:v>
                </c:pt>
                <c:pt idx="51">
                  <c:v>5.5555555555555552E-2</c:v>
                </c:pt>
                <c:pt idx="52">
                  <c:v>7.1428571428571425E-2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3.7735849056603772E-2</c:v>
                </c:pt>
                <c:pt idx="57">
                  <c:v>0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2.5316455696202531E-2</c:v>
                </c:pt>
                <c:pt idx="61">
                  <c:v>0</c:v>
                </c:pt>
                <c:pt idx="62">
                  <c:v>3.6585365853658534E-2</c:v>
                </c:pt>
                <c:pt idx="63">
                  <c:v>1.2195121951219513E-2</c:v>
                </c:pt>
                <c:pt idx="64">
                  <c:v>2.5974025974025976E-2</c:v>
                </c:pt>
                <c:pt idx="65">
                  <c:v>2.564102564102564E-2</c:v>
                </c:pt>
                <c:pt idx="66">
                  <c:v>2.5974025974025976E-2</c:v>
                </c:pt>
                <c:pt idx="67">
                  <c:v>4.1095890410958902E-2</c:v>
                </c:pt>
                <c:pt idx="68">
                  <c:v>3.5714285714285712E-2</c:v>
                </c:pt>
                <c:pt idx="69">
                  <c:v>3.4090909090909088E-2</c:v>
                </c:pt>
                <c:pt idx="70">
                  <c:v>1.2195121951219513E-2</c:v>
                </c:pt>
                <c:pt idx="71">
                  <c:v>2.1739130434782608E-2</c:v>
                </c:pt>
                <c:pt idx="72">
                  <c:v>2.5000000000000001E-2</c:v>
                </c:pt>
                <c:pt idx="73">
                  <c:v>0</c:v>
                </c:pt>
                <c:pt idx="74">
                  <c:v>2.8037383177570093E-2</c:v>
                </c:pt>
                <c:pt idx="75">
                  <c:v>0</c:v>
                </c:pt>
                <c:pt idx="76">
                  <c:v>1.8867924528301886E-2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Sheet1!$AC$5:$AC$107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Sheet1!$AE$5:$AE$107</c:f>
              <c:numCache>
                <c:formatCode>0.00</c:formatCode>
                <c:ptCount val="103"/>
                <c:pt idx="17" formatCode="0.00%">
                  <c:v>0</c:v>
                </c:pt>
                <c:pt idx="18" formatCode="0.00%">
                  <c:v>0</c:v>
                </c:pt>
                <c:pt idx="19" formatCode="0.00%">
                  <c:v>9.5238095238095233E-2</c:v>
                </c:pt>
                <c:pt idx="20" formatCode="0.00%">
                  <c:v>8.3333333333333329E-2</c:v>
                </c:pt>
                <c:pt idx="21" formatCode="0.00%">
                  <c:v>4.1666666666666664E-2</c:v>
                </c:pt>
                <c:pt idx="22" formatCode="0.00%">
                  <c:v>0</c:v>
                </c:pt>
                <c:pt idx="23" formatCode="0.00%">
                  <c:v>0</c:v>
                </c:pt>
                <c:pt idx="24" formatCode="0.00%">
                  <c:v>0</c:v>
                </c:pt>
                <c:pt idx="25" formatCode="0.00%">
                  <c:v>0</c:v>
                </c:pt>
                <c:pt idx="26" formatCode="0.00%">
                  <c:v>0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0</c:v>
                </c:pt>
                <c:pt idx="30" formatCode="0.00%">
                  <c:v>4.5454545454545456E-2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4.5454545454545456E-2</c:v>
                </c:pt>
                <c:pt idx="35" formatCode="0.00%">
                  <c:v>7.8947368421052627E-2</c:v>
                </c:pt>
                <c:pt idx="36" formatCode="0.00%">
                  <c:v>2.564102564102564E-2</c:v>
                </c:pt>
                <c:pt idx="37" formatCode="0.00%">
                  <c:v>0.1111111111111111</c:v>
                </c:pt>
                <c:pt idx="38" formatCode="0.00%">
                  <c:v>5.128205128205128E-2</c:v>
                </c:pt>
                <c:pt idx="77" formatCode="0.00%">
                  <c:v>1.1363636363636364E-2</c:v>
                </c:pt>
                <c:pt idx="78" formatCode="0.00%">
                  <c:v>3.2258064516129031E-2</c:v>
                </c:pt>
                <c:pt idx="79" formatCode="0.00%">
                  <c:v>1.2987012987012988E-2</c:v>
                </c:pt>
                <c:pt idx="80" formatCode="0.00%">
                  <c:v>3.5714285714285712E-2</c:v>
                </c:pt>
                <c:pt idx="81" formatCode="0.00%">
                  <c:v>3.6585365853658534E-2</c:v>
                </c:pt>
                <c:pt idx="82" formatCode="0.00%">
                  <c:v>0</c:v>
                </c:pt>
                <c:pt idx="83" formatCode="0.00%">
                  <c:v>4.0816326530612242E-2</c:v>
                </c:pt>
                <c:pt idx="84" formatCode="0.00%">
                  <c:v>3.4482758620689655E-2</c:v>
                </c:pt>
                <c:pt idx="85" formatCode="0.00%">
                  <c:v>2.8846153846153848E-2</c:v>
                </c:pt>
                <c:pt idx="86" formatCode="0.00%">
                  <c:v>4.6296296296296294E-2</c:v>
                </c:pt>
                <c:pt idx="87" formatCode="0.00%">
                  <c:v>1.0101010101010102E-2</c:v>
                </c:pt>
                <c:pt idx="88" formatCode="0.00%">
                  <c:v>1.2345679012345678E-2</c:v>
                </c:pt>
                <c:pt idx="89" formatCode="0.00%">
                  <c:v>1.1363636363636364E-2</c:v>
                </c:pt>
                <c:pt idx="90" formatCode="0.00%">
                  <c:v>1.1235955056179775E-2</c:v>
                </c:pt>
                <c:pt idx="91" formatCode="0.00%">
                  <c:v>1.1111111111111112E-2</c:v>
                </c:pt>
                <c:pt idx="92" formatCode="0.00%">
                  <c:v>3.4482758620689655E-2</c:v>
                </c:pt>
                <c:pt idx="93" formatCode="0.00%">
                  <c:v>0</c:v>
                </c:pt>
                <c:pt idx="94" formatCode="0.00%">
                  <c:v>1.8518518518518517E-2</c:v>
                </c:pt>
                <c:pt idx="95" formatCode="0.00%">
                  <c:v>0.02</c:v>
                </c:pt>
                <c:pt idx="96" formatCode="0.00%">
                  <c:v>3.0612244897959183E-2</c:v>
                </c:pt>
                <c:pt idx="97" formatCode="0.00%">
                  <c:v>0</c:v>
                </c:pt>
                <c:pt idx="98" formatCode="0.00%">
                  <c:v>9.5238095238095247E-3</c:v>
                </c:pt>
                <c:pt idx="99" formatCode="0.00%">
                  <c:v>0</c:v>
                </c:pt>
                <c:pt idx="100" formatCode="0.00%">
                  <c:v>1.7241379310344827E-2</c:v>
                </c:pt>
                <c:pt idx="101" formatCode="0.00%">
                  <c:v>1.9801980198019802E-2</c:v>
                </c:pt>
                <c:pt idx="102" formatCode="0.00%">
                  <c:v>3.669724770642202E-2</c:v>
                </c:pt>
              </c:numCache>
            </c:numRef>
          </c:val>
        </c:ser>
        <c:marker val="1"/>
        <c:axId val="70825856"/>
        <c:axId val="70836224"/>
      </c:lineChart>
      <c:catAx>
        <c:axId val="7082585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70836224"/>
        <c:crosses val="autoZero"/>
        <c:auto val="1"/>
        <c:lblAlgn val="ctr"/>
        <c:lblOffset val="100"/>
        <c:tickLblSkip val="10"/>
        <c:tickMarkSkip val="10"/>
      </c:catAx>
      <c:valAx>
        <c:axId val="70836224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0825856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000"/>
            </a:pPr>
            <a:r>
              <a:rPr lang="en-NZ" sz="1000">
                <a:latin typeface="Times New Roman" pitchFamily="18" charset="0"/>
                <a:cs typeface="Times New Roman" pitchFamily="18" charset="0"/>
              </a:rPr>
              <a:t>Run</a:t>
            </a:r>
            <a:r>
              <a:rPr lang="en-NZ" sz="1000" baseline="0">
                <a:latin typeface="Times New Roman" pitchFamily="18" charset="0"/>
                <a:cs typeface="Times New Roman" pitchFamily="18" charset="0"/>
              </a:rPr>
              <a:t> rate comparing </a:t>
            </a:r>
            <a:r>
              <a:rPr lang="en-NZ" sz="1000">
                <a:latin typeface="Times New Roman" pitchFamily="18" charset="0"/>
                <a:cs typeface="Times New Roman" pitchFamily="18" charset="0"/>
              </a:rPr>
              <a:t>6 ball and 8 ball </a:t>
            </a:r>
            <a:r>
              <a:rPr lang="en-NZ" sz="1000" baseline="0">
                <a:latin typeface="Times New Roman" pitchFamily="18" charset="0"/>
                <a:cs typeface="Times New Roman" pitchFamily="18" charset="0"/>
              </a:rPr>
              <a:t> overs</a:t>
            </a:r>
            <a:endParaRPr lang="en-NZ" sz="1000"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8.9601246368268592E-2"/>
          <c:y val="0.11648501013939348"/>
          <c:w val="0.86179902311676515"/>
          <c:h val="0.78860441748725763"/>
        </c:manualLayout>
      </c:layout>
      <c:lineChart>
        <c:grouping val="standard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chemeClr val="tx1"/>
                </a:solidFill>
              </a:ln>
            </c:spPr>
            <c:trendlineType val="linear"/>
          </c:trendline>
          <c:cat>
            <c:strRef>
              <c:f>Sheet1!$CB$13:$CB$106</c:f>
              <c:strCache>
                <c:ptCount val="94"/>
                <c:pt idx="0">
                  <c:v>1919/20</c:v>
                </c:pt>
                <c:pt idx="1">
                  <c:v>1920/21</c:v>
                </c:pt>
                <c:pt idx="2">
                  <c:v>1921/22</c:v>
                </c:pt>
                <c:pt idx="3">
                  <c:v>1922/23</c:v>
                </c:pt>
                <c:pt idx="4">
                  <c:v>1923/24</c:v>
                </c:pt>
                <c:pt idx="5">
                  <c:v>1924/25</c:v>
                </c:pt>
                <c:pt idx="6">
                  <c:v>1925/26</c:v>
                </c:pt>
                <c:pt idx="7">
                  <c:v>1926/27</c:v>
                </c:pt>
                <c:pt idx="8">
                  <c:v>1927/28</c:v>
                </c:pt>
                <c:pt idx="9">
                  <c:v>1928/29</c:v>
                </c:pt>
                <c:pt idx="10">
                  <c:v>1929/30</c:v>
                </c:pt>
                <c:pt idx="11">
                  <c:v>1930/31</c:v>
                </c:pt>
                <c:pt idx="12">
                  <c:v>1931/32</c:v>
                </c:pt>
                <c:pt idx="13">
                  <c:v>1932/33</c:v>
                </c:pt>
                <c:pt idx="14">
                  <c:v>1933/34</c:v>
                </c:pt>
                <c:pt idx="15">
                  <c:v>1934/35</c:v>
                </c:pt>
                <c:pt idx="16">
                  <c:v>1935/36</c:v>
                </c:pt>
                <c:pt idx="17">
                  <c:v>1936/37</c:v>
                </c:pt>
                <c:pt idx="18">
                  <c:v>1937/38</c:v>
                </c:pt>
                <c:pt idx="19">
                  <c:v>1938/39</c:v>
                </c:pt>
                <c:pt idx="20">
                  <c:v>1939/40</c:v>
                </c:pt>
                <c:pt idx="21">
                  <c:v>1945/46</c:v>
                </c:pt>
                <c:pt idx="22">
                  <c:v>1946/47</c:v>
                </c:pt>
                <c:pt idx="23">
                  <c:v>1947/48</c:v>
                </c:pt>
                <c:pt idx="24">
                  <c:v>1948/49</c:v>
                </c:pt>
                <c:pt idx="25">
                  <c:v>1949/50</c:v>
                </c:pt>
                <c:pt idx="26">
                  <c:v>1950/51</c:v>
                </c:pt>
                <c:pt idx="27">
                  <c:v>1951/52</c:v>
                </c:pt>
                <c:pt idx="28">
                  <c:v>1952/53</c:v>
                </c:pt>
                <c:pt idx="29">
                  <c:v>1953/54</c:v>
                </c:pt>
                <c:pt idx="30">
                  <c:v>1954/55</c:v>
                </c:pt>
                <c:pt idx="31">
                  <c:v>1955/56</c:v>
                </c:pt>
                <c:pt idx="32">
                  <c:v>1956/57</c:v>
                </c:pt>
                <c:pt idx="33">
                  <c:v>1957/58</c:v>
                </c:pt>
                <c:pt idx="34">
                  <c:v>1958/59</c:v>
                </c:pt>
                <c:pt idx="35">
                  <c:v>1959/60</c:v>
                </c:pt>
                <c:pt idx="36">
                  <c:v>1960/61</c:v>
                </c:pt>
                <c:pt idx="37">
                  <c:v>1961/62</c:v>
                </c:pt>
                <c:pt idx="38">
                  <c:v>1962/63</c:v>
                </c:pt>
                <c:pt idx="39">
                  <c:v>1963/64</c:v>
                </c:pt>
                <c:pt idx="40">
                  <c:v>1964/65</c:v>
                </c:pt>
                <c:pt idx="41">
                  <c:v>1965/66</c:v>
                </c:pt>
                <c:pt idx="42">
                  <c:v>1966/67</c:v>
                </c:pt>
                <c:pt idx="43">
                  <c:v>1967/68</c:v>
                </c:pt>
                <c:pt idx="44">
                  <c:v>1968/69</c:v>
                </c:pt>
                <c:pt idx="45">
                  <c:v>1969/70</c:v>
                </c:pt>
                <c:pt idx="46">
                  <c:v>1970/71</c:v>
                </c:pt>
                <c:pt idx="47">
                  <c:v>1971/72</c:v>
                </c:pt>
                <c:pt idx="48">
                  <c:v>1972/73</c:v>
                </c:pt>
                <c:pt idx="49">
                  <c:v>1973/74</c:v>
                </c:pt>
                <c:pt idx="50">
                  <c:v>1974/75</c:v>
                </c:pt>
                <c:pt idx="51">
                  <c:v>1975/76</c:v>
                </c:pt>
                <c:pt idx="52">
                  <c:v>1976/77</c:v>
                </c:pt>
                <c:pt idx="53">
                  <c:v>1977/78</c:v>
                </c:pt>
                <c:pt idx="54">
                  <c:v>1978/79</c:v>
                </c:pt>
                <c:pt idx="55">
                  <c:v>1979/80</c:v>
                </c:pt>
                <c:pt idx="56">
                  <c:v>1980/81</c:v>
                </c:pt>
                <c:pt idx="57">
                  <c:v>1981/82</c:v>
                </c:pt>
                <c:pt idx="58">
                  <c:v>1982/83</c:v>
                </c:pt>
                <c:pt idx="59">
                  <c:v>1983/84</c:v>
                </c:pt>
                <c:pt idx="60">
                  <c:v>1984/85</c:v>
                </c:pt>
                <c:pt idx="61">
                  <c:v>1985/86</c:v>
                </c:pt>
                <c:pt idx="62">
                  <c:v>1986/87</c:v>
                </c:pt>
                <c:pt idx="63">
                  <c:v>1987/88</c:v>
                </c:pt>
                <c:pt idx="64">
                  <c:v>1988/89</c:v>
                </c:pt>
                <c:pt idx="65">
                  <c:v>1989/90</c:v>
                </c:pt>
                <c:pt idx="66">
                  <c:v>1990/91</c:v>
                </c:pt>
                <c:pt idx="67">
                  <c:v>1991/92</c:v>
                </c:pt>
                <c:pt idx="68">
                  <c:v>1992/93</c:v>
                </c:pt>
                <c:pt idx="69">
                  <c:v>1993/94</c:v>
                </c:pt>
                <c:pt idx="70">
                  <c:v>1994/95</c:v>
                </c:pt>
                <c:pt idx="71">
                  <c:v>1995/96</c:v>
                </c:pt>
                <c:pt idx="72">
                  <c:v>1996/97</c:v>
                </c:pt>
                <c:pt idx="73">
                  <c:v>1997/98</c:v>
                </c:pt>
                <c:pt idx="74">
                  <c:v>1998/99</c:v>
                </c:pt>
                <c:pt idx="75">
                  <c:v>1999/00</c:v>
                </c:pt>
                <c:pt idx="76">
                  <c:v>2000/01</c:v>
                </c:pt>
                <c:pt idx="77">
                  <c:v>2001/02</c:v>
                </c:pt>
                <c:pt idx="78">
                  <c:v>2002/03</c:v>
                </c:pt>
                <c:pt idx="79">
                  <c:v>2003/04</c:v>
                </c:pt>
                <c:pt idx="80">
                  <c:v>2004/05</c:v>
                </c:pt>
                <c:pt idx="81">
                  <c:v>2005/06</c:v>
                </c:pt>
                <c:pt idx="82">
                  <c:v>2006/07</c:v>
                </c:pt>
                <c:pt idx="83">
                  <c:v>2007/08</c:v>
                </c:pt>
                <c:pt idx="84">
                  <c:v>2008/09</c:v>
                </c:pt>
                <c:pt idx="85">
                  <c:v>2009/10</c:v>
                </c:pt>
                <c:pt idx="86">
                  <c:v>2010/11</c:v>
                </c:pt>
                <c:pt idx="87">
                  <c:v>2011/12</c:v>
                </c:pt>
                <c:pt idx="88">
                  <c:v>2012/13</c:v>
                </c:pt>
                <c:pt idx="89">
                  <c:v>2013/14</c:v>
                </c:pt>
                <c:pt idx="90">
                  <c:v>2014/15</c:v>
                </c:pt>
                <c:pt idx="91">
                  <c:v>2015/16</c:v>
                </c:pt>
                <c:pt idx="92">
                  <c:v>2016/17</c:v>
                </c:pt>
                <c:pt idx="93">
                  <c:v>2017/18</c:v>
                </c:pt>
              </c:strCache>
            </c:strRef>
          </c:cat>
          <c:val>
            <c:numRef>
              <c:f>Sheet1!$CC$13:$CC$106</c:f>
              <c:numCache>
                <c:formatCode>0.00</c:formatCode>
                <c:ptCount val="94"/>
                <c:pt idx="8">
                  <c:v>3.0011216630524187</c:v>
                </c:pt>
                <c:pt idx="9">
                  <c:v>2.7052273877521511</c:v>
                </c:pt>
                <c:pt idx="10">
                  <c:v>2.9277888446215141</c:v>
                </c:pt>
                <c:pt idx="11">
                  <c:v>2.7257604928763959</c:v>
                </c:pt>
                <c:pt idx="12">
                  <c:v>2.9431210500729219</c:v>
                </c:pt>
                <c:pt idx="13">
                  <c:v>2.5407243397121619</c:v>
                </c:pt>
                <c:pt idx="14">
                  <c:v>2.6864938608458386</c:v>
                </c:pt>
                <c:pt idx="15">
                  <c:v>2.6791677369637812</c:v>
                </c:pt>
                <c:pt idx="16">
                  <c:v>2.5952961535436168</c:v>
                </c:pt>
                <c:pt idx="17">
                  <c:v>2.8746530989824235</c:v>
                </c:pt>
                <c:pt idx="21">
                  <c:v>2.2339578108865616</c:v>
                </c:pt>
                <c:pt idx="22">
                  <c:v>2.2137199434229138</c:v>
                </c:pt>
                <c:pt idx="23">
                  <c:v>2.6101438304314915</c:v>
                </c:pt>
                <c:pt idx="24">
                  <c:v>2.6442524144942272</c:v>
                </c:pt>
                <c:pt idx="25">
                  <c:v>2.5191156149239982</c:v>
                </c:pt>
                <c:pt idx="26">
                  <c:v>2.3642130032226714</c:v>
                </c:pt>
                <c:pt idx="27">
                  <c:v>2.4926184178889157</c:v>
                </c:pt>
                <c:pt idx="28">
                  <c:v>2.5450388660265202</c:v>
                </c:pt>
                <c:pt idx="29">
                  <c:v>2.4972793507331916</c:v>
                </c:pt>
                <c:pt idx="30">
                  <c:v>2.6835057158410454</c:v>
                </c:pt>
                <c:pt idx="31">
                  <c:v>2.4287418008348243</c:v>
                </c:pt>
                <c:pt idx="32">
                  <c:v>2.2477677789838579</c:v>
                </c:pt>
                <c:pt idx="33">
                  <c:v>2.2520854759456062</c:v>
                </c:pt>
                <c:pt idx="34">
                  <c:v>2.1839867044676899</c:v>
                </c:pt>
                <c:pt idx="35">
                  <c:v>2.3871572684945681</c:v>
                </c:pt>
                <c:pt idx="36">
                  <c:v>2.2048599615970339</c:v>
                </c:pt>
                <c:pt idx="37">
                  <c:v>2.2004277421326002</c:v>
                </c:pt>
                <c:pt idx="38">
                  <c:v>2.2468906195513192</c:v>
                </c:pt>
                <c:pt idx="39">
                  <c:v>2.1802084092399623</c:v>
                </c:pt>
                <c:pt idx="40">
                  <c:v>2.2710602252629619</c:v>
                </c:pt>
                <c:pt idx="41">
                  <c:v>2.1252983293556085</c:v>
                </c:pt>
                <c:pt idx="42">
                  <c:v>2.229306527011353</c:v>
                </c:pt>
                <c:pt idx="43">
                  <c:v>2.2599616731646073</c:v>
                </c:pt>
                <c:pt idx="55">
                  <c:v>2.298462915982689</c:v>
                </c:pt>
                <c:pt idx="56">
                  <c:v>2.6941571938107822</c:v>
                </c:pt>
                <c:pt idx="57">
                  <c:v>2.7096982237390157</c:v>
                </c:pt>
                <c:pt idx="58">
                  <c:v>2.7437950548289387</c:v>
                </c:pt>
                <c:pt idx="59">
                  <c:v>2.7784696135439715</c:v>
                </c:pt>
                <c:pt idx="60">
                  <c:v>2.7289868543354134</c:v>
                </c:pt>
                <c:pt idx="61">
                  <c:v>2.8284012344202294</c:v>
                </c:pt>
                <c:pt idx="62">
                  <c:v>2.9267306485720259</c:v>
                </c:pt>
                <c:pt idx="63">
                  <c:v>2.8757092545490117</c:v>
                </c:pt>
                <c:pt idx="64">
                  <c:v>3.0729205175600742</c:v>
                </c:pt>
                <c:pt idx="65">
                  <c:v>2.7870996342679817</c:v>
                </c:pt>
                <c:pt idx="66">
                  <c:v>2.9000593858355206</c:v>
                </c:pt>
                <c:pt idx="67">
                  <c:v>2.8877121884080137</c:v>
                </c:pt>
                <c:pt idx="68">
                  <c:v>2.3803305634188656</c:v>
                </c:pt>
                <c:pt idx="69">
                  <c:v>2.4171786056472975</c:v>
                </c:pt>
                <c:pt idx="70">
                  <c:v>2.7414587332053744</c:v>
                </c:pt>
                <c:pt idx="71">
                  <c:v>2.7785838920011021</c:v>
                </c:pt>
                <c:pt idx="72">
                  <c:v>2.8238900117717614</c:v>
                </c:pt>
                <c:pt idx="73">
                  <c:v>2.8943365576312488</c:v>
                </c:pt>
                <c:pt idx="74">
                  <c:v>2.8363890615288998</c:v>
                </c:pt>
                <c:pt idx="75">
                  <c:v>2.7795629617984594</c:v>
                </c:pt>
                <c:pt idx="76">
                  <c:v>2.8536843591191414</c:v>
                </c:pt>
                <c:pt idx="77">
                  <c:v>2.7669198123743577</c:v>
                </c:pt>
                <c:pt idx="78">
                  <c:v>2.7514068427392533</c:v>
                </c:pt>
                <c:pt idx="79">
                  <c:v>2.8750761159773295</c:v>
                </c:pt>
                <c:pt idx="80">
                  <c:v>2.9905605103834385</c:v>
                </c:pt>
                <c:pt idx="81">
                  <c:v>3.0945171312300355</c:v>
                </c:pt>
                <c:pt idx="82">
                  <c:v>3.1836533119328352</c:v>
                </c:pt>
                <c:pt idx="83">
                  <c:v>3.0748808565273213</c:v>
                </c:pt>
                <c:pt idx="84">
                  <c:v>3.2078917332463721</c:v>
                </c:pt>
                <c:pt idx="85">
                  <c:v>3.38220932217859</c:v>
                </c:pt>
                <c:pt idx="86">
                  <c:v>3.187878787878788</c:v>
                </c:pt>
                <c:pt idx="87">
                  <c:v>3.267300232738557</c:v>
                </c:pt>
                <c:pt idx="88">
                  <c:v>3.5088122064069509</c:v>
                </c:pt>
                <c:pt idx="89">
                  <c:v>3.3536187471834156</c:v>
                </c:pt>
                <c:pt idx="90">
                  <c:v>3.3430828351836039</c:v>
                </c:pt>
                <c:pt idx="91">
                  <c:v>3.4851794071762869</c:v>
                </c:pt>
                <c:pt idx="92">
                  <c:v>3.3353205961788532</c:v>
                </c:pt>
                <c:pt idx="93">
                  <c:v>3.254789468292183</c:v>
                </c:pt>
              </c:numCache>
            </c:numRef>
          </c:val>
        </c:ser>
        <c:ser>
          <c:idx val="1"/>
          <c:order val="1"/>
          <c:spPr>
            <a:ln w="22225">
              <a:solidFill>
                <a:schemeClr val="accent1"/>
              </a:solidFill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4F81BD"/>
                </a:solidFill>
              </a:ln>
            </c:spPr>
            <c:trendlineType val="linear"/>
          </c:trendline>
          <c:cat>
            <c:strRef>
              <c:f>Sheet1!$CB$13:$CB$106</c:f>
              <c:strCache>
                <c:ptCount val="94"/>
                <c:pt idx="0">
                  <c:v>1919/20</c:v>
                </c:pt>
                <c:pt idx="1">
                  <c:v>1920/21</c:v>
                </c:pt>
                <c:pt idx="2">
                  <c:v>1921/22</c:v>
                </c:pt>
                <c:pt idx="3">
                  <c:v>1922/23</c:v>
                </c:pt>
                <c:pt idx="4">
                  <c:v>1923/24</c:v>
                </c:pt>
                <c:pt idx="5">
                  <c:v>1924/25</c:v>
                </c:pt>
                <c:pt idx="6">
                  <c:v>1925/26</c:v>
                </c:pt>
                <c:pt idx="7">
                  <c:v>1926/27</c:v>
                </c:pt>
                <c:pt idx="8">
                  <c:v>1927/28</c:v>
                </c:pt>
                <c:pt idx="9">
                  <c:v>1928/29</c:v>
                </c:pt>
                <c:pt idx="10">
                  <c:v>1929/30</c:v>
                </c:pt>
                <c:pt idx="11">
                  <c:v>1930/31</c:v>
                </c:pt>
                <c:pt idx="12">
                  <c:v>1931/32</c:v>
                </c:pt>
                <c:pt idx="13">
                  <c:v>1932/33</c:v>
                </c:pt>
                <c:pt idx="14">
                  <c:v>1933/34</c:v>
                </c:pt>
                <c:pt idx="15">
                  <c:v>1934/35</c:v>
                </c:pt>
                <c:pt idx="16">
                  <c:v>1935/36</c:v>
                </c:pt>
                <c:pt idx="17">
                  <c:v>1936/37</c:v>
                </c:pt>
                <c:pt idx="18">
                  <c:v>1937/38</c:v>
                </c:pt>
                <c:pt idx="19">
                  <c:v>1938/39</c:v>
                </c:pt>
                <c:pt idx="20">
                  <c:v>1939/40</c:v>
                </c:pt>
                <c:pt idx="21">
                  <c:v>1945/46</c:v>
                </c:pt>
                <c:pt idx="22">
                  <c:v>1946/47</c:v>
                </c:pt>
                <c:pt idx="23">
                  <c:v>1947/48</c:v>
                </c:pt>
                <c:pt idx="24">
                  <c:v>1948/49</c:v>
                </c:pt>
                <c:pt idx="25">
                  <c:v>1949/50</c:v>
                </c:pt>
                <c:pt idx="26">
                  <c:v>1950/51</c:v>
                </c:pt>
                <c:pt idx="27">
                  <c:v>1951/52</c:v>
                </c:pt>
                <c:pt idx="28">
                  <c:v>1952/53</c:v>
                </c:pt>
                <c:pt idx="29">
                  <c:v>1953/54</c:v>
                </c:pt>
                <c:pt idx="30">
                  <c:v>1954/55</c:v>
                </c:pt>
                <c:pt idx="31">
                  <c:v>1955/56</c:v>
                </c:pt>
                <c:pt idx="32">
                  <c:v>1956/57</c:v>
                </c:pt>
                <c:pt idx="33">
                  <c:v>1957/58</c:v>
                </c:pt>
                <c:pt idx="34">
                  <c:v>1958/59</c:v>
                </c:pt>
                <c:pt idx="35">
                  <c:v>1959/60</c:v>
                </c:pt>
                <c:pt idx="36">
                  <c:v>1960/61</c:v>
                </c:pt>
                <c:pt idx="37">
                  <c:v>1961/62</c:v>
                </c:pt>
                <c:pt idx="38">
                  <c:v>1962/63</c:v>
                </c:pt>
                <c:pt idx="39">
                  <c:v>1963/64</c:v>
                </c:pt>
                <c:pt idx="40">
                  <c:v>1964/65</c:v>
                </c:pt>
                <c:pt idx="41">
                  <c:v>1965/66</c:v>
                </c:pt>
                <c:pt idx="42">
                  <c:v>1966/67</c:v>
                </c:pt>
                <c:pt idx="43">
                  <c:v>1967/68</c:v>
                </c:pt>
                <c:pt idx="44">
                  <c:v>1968/69</c:v>
                </c:pt>
                <c:pt idx="45">
                  <c:v>1969/70</c:v>
                </c:pt>
                <c:pt idx="46">
                  <c:v>1970/71</c:v>
                </c:pt>
                <c:pt idx="47">
                  <c:v>1971/72</c:v>
                </c:pt>
                <c:pt idx="48">
                  <c:v>1972/73</c:v>
                </c:pt>
                <c:pt idx="49">
                  <c:v>1973/74</c:v>
                </c:pt>
                <c:pt idx="50">
                  <c:v>1974/75</c:v>
                </c:pt>
                <c:pt idx="51">
                  <c:v>1975/76</c:v>
                </c:pt>
                <c:pt idx="52">
                  <c:v>1976/77</c:v>
                </c:pt>
                <c:pt idx="53">
                  <c:v>1977/78</c:v>
                </c:pt>
                <c:pt idx="54">
                  <c:v>1978/79</c:v>
                </c:pt>
                <c:pt idx="55">
                  <c:v>1979/80</c:v>
                </c:pt>
                <c:pt idx="56">
                  <c:v>1980/81</c:v>
                </c:pt>
                <c:pt idx="57">
                  <c:v>1981/82</c:v>
                </c:pt>
                <c:pt idx="58">
                  <c:v>1982/83</c:v>
                </c:pt>
                <c:pt idx="59">
                  <c:v>1983/84</c:v>
                </c:pt>
                <c:pt idx="60">
                  <c:v>1984/85</c:v>
                </c:pt>
                <c:pt idx="61">
                  <c:v>1985/86</c:v>
                </c:pt>
                <c:pt idx="62">
                  <c:v>1986/87</c:v>
                </c:pt>
                <c:pt idx="63">
                  <c:v>1987/88</c:v>
                </c:pt>
                <c:pt idx="64">
                  <c:v>1988/89</c:v>
                </c:pt>
                <c:pt idx="65">
                  <c:v>1989/90</c:v>
                </c:pt>
                <c:pt idx="66">
                  <c:v>1990/91</c:v>
                </c:pt>
                <c:pt idx="67">
                  <c:v>1991/92</c:v>
                </c:pt>
                <c:pt idx="68">
                  <c:v>1992/93</c:v>
                </c:pt>
                <c:pt idx="69">
                  <c:v>1993/94</c:v>
                </c:pt>
                <c:pt idx="70">
                  <c:v>1994/95</c:v>
                </c:pt>
                <c:pt idx="71">
                  <c:v>1995/96</c:v>
                </c:pt>
                <c:pt idx="72">
                  <c:v>1996/97</c:v>
                </c:pt>
                <c:pt idx="73">
                  <c:v>1997/98</c:v>
                </c:pt>
                <c:pt idx="74">
                  <c:v>1998/99</c:v>
                </c:pt>
                <c:pt idx="75">
                  <c:v>1999/00</c:v>
                </c:pt>
                <c:pt idx="76">
                  <c:v>2000/01</c:v>
                </c:pt>
                <c:pt idx="77">
                  <c:v>2001/02</c:v>
                </c:pt>
                <c:pt idx="78">
                  <c:v>2002/03</c:v>
                </c:pt>
                <c:pt idx="79">
                  <c:v>2003/04</c:v>
                </c:pt>
                <c:pt idx="80">
                  <c:v>2004/05</c:v>
                </c:pt>
                <c:pt idx="81">
                  <c:v>2005/06</c:v>
                </c:pt>
                <c:pt idx="82">
                  <c:v>2006/07</c:v>
                </c:pt>
                <c:pt idx="83">
                  <c:v>2007/08</c:v>
                </c:pt>
                <c:pt idx="84">
                  <c:v>2008/09</c:v>
                </c:pt>
                <c:pt idx="85">
                  <c:v>2009/10</c:v>
                </c:pt>
                <c:pt idx="86">
                  <c:v>2010/11</c:v>
                </c:pt>
                <c:pt idx="87">
                  <c:v>2011/12</c:v>
                </c:pt>
                <c:pt idx="88">
                  <c:v>2012/13</c:v>
                </c:pt>
                <c:pt idx="89">
                  <c:v>2013/14</c:v>
                </c:pt>
                <c:pt idx="90">
                  <c:v>2014/15</c:v>
                </c:pt>
                <c:pt idx="91">
                  <c:v>2015/16</c:v>
                </c:pt>
                <c:pt idx="92">
                  <c:v>2016/17</c:v>
                </c:pt>
                <c:pt idx="93">
                  <c:v>2017/18</c:v>
                </c:pt>
              </c:strCache>
            </c:strRef>
          </c:cat>
          <c:val>
            <c:numRef>
              <c:f>Sheet1!$CD$13:$CD$106</c:f>
              <c:numCache>
                <c:formatCode>0.00</c:formatCode>
                <c:ptCount val="94"/>
                <c:pt idx="0">
                  <c:v>4.1318314559866502</c:v>
                </c:pt>
                <c:pt idx="1">
                  <c:v>4.2082529888160431</c:v>
                </c:pt>
                <c:pt idx="2">
                  <c:v>3.7102362204724408</c:v>
                </c:pt>
                <c:pt idx="3">
                  <c:v>3.8669238187078112</c:v>
                </c:pt>
                <c:pt idx="4">
                  <c:v>4.187436529812854</c:v>
                </c:pt>
                <c:pt idx="5">
                  <c:v>3.3446112302438249</c:v>
                </c:pt>
                <c:pt idx="6">
                  <c:v>3.6878543718293049</c:v>
                </c:pt>
                <c:pt idx="7">
                  <c:v>3.475546585940128</c:v>
                </c:pt>
                <c:pt idx="18">
                  <c:v>3.5027289266221953</c:v>
                </c:pt>
                <c:pt idx="19">
                  <c:v>3.2526675500383568</c:v>
                </c:pt>
                <c:pt idx="20">
                  <c:v>3.6071549105636178</c:v>
                </c:pt>
                <c:pt idx="44">
                  <c:v>3.0415876258572889</c:v>
                </c:pt>
                <c:pt idx="45">
                  <c:v>2.8456479194071034</c:v>
                </c:pt>
                <c:pt idx="46">
                  <c:v>3.3573914636380291</c:v>
                </c:pt>
                <c:pt idx="47">
                  <c:v>3.1189051647066912</c:v>
                </c:pt>
                <c:pt idx="48">
                  <c:v>3.4233141960560567</c:v>
                </c:pt>
                <c:pt idx="49">
                  <c:v>3.2481527716859544</c:v>
                </c:pt>
                <c:pt idx="50">
                  <c:v>3.443342036553525</c:v>
                </c:pt>
                <c:pt idx="51">
                  <c:v>3.4767607063121573</c:v>
                </c:pt>
                <c:pt idx="52">
                  <c:v>3.5166889946697832</c:v>
                </c:pt>
                <c:pt idx="53">
                  <c:v>3.1975777382611623</c:v>
                </c:pt>
                <c:pt idx="54">
                  <c:v>3.2191793122025678</c:v>
                </c:pt>
              </c:numCache>
            </c:numRef>
          </c:val>
        </c:ser>
        <c:marker val="1"/>
        <c:axId val="70888448"/>
        <c:axId val="70902528"/>
      </c:lineChart>
      <c:catAx>
        <c:axId val="7088844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902528"/>
        <c:crosses val="autoZero"/>
        <c:auto val="1"/>
        <c:lblAlgn val="ctr"/>
        <c:lblOffset val="100"/>
        <c:tickLblSkip val="10"/>
        <c:tickMarkSkip val="10"/>
      </c:catAx>
      <c:valAx>
        <c:axId val="70902528"/>
        <c:scaling>
          <c:orientation val="minMax"/>
          <c:min val="2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888448"/>
        <c:crosses val="autoZero"/>
        <c:crossBetween val="between"/>
      </c:valAx>
      <c:spPr>
        <a:noFill/>
        <a:ln w="12700">
          <a:solidFill>
            <a:schemeClr val="accent1"/>
          </a:solidFill>
        </a:ln>
      </c:spPr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r>
              <a:rPr lang="en-NZ" sz="1100">
                <a:latin typeface="Times New Roman" pitchFamily="18" charset="0"/>
                <a:cs typeface="Times New Roman" pitchFamily="18" charset="0"/>
              </a:rPr>
              <a:t>Wickets</a:t>
            </a:r>
            <a:r>
              <a:rPr lang="en-NZ" sz="1100" baseline="0">
                <a:latin typeface="Times New Roman" pitchFamily="18" charset="0"/>
                <a:cs typeface="Times New Roman" pitchFamily="18" charset="0"/>
              </a:rPr>
              <a:t> lost to balls bowled</a:t>
            </a:r>
            <a:endParaRPr lang="en-NZ" sz="11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9.0489886368994299E-2"/>
          <c:y val="0.11330673665791777"/>
          <c:w val="0.86311202117699359"/>
          <c:h val="0.79760594925634298"/>
        </c:manualLayout>
      </c:layout>
      <c:lineChart>
        <c:grouping val="standard"/>
        <c:ser>
          <c:idx val="0"/>
          <c:order val="0"/>
          <c:tx>
            <c:strRef>
              <c:f>Sheet1!$N$4</c:f>
              <c:strCache>
                <c:ptCount val="1"/>
                <c:pt idx="0">
                  <c:v>three day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</c:trendline>
          <c:cat>
            <c:strRef>
              <c:f>Sheet1!$M$5:$M$107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Sheet1!$N$5:$N$107</c:f>
              <c:numCache>
                <c:formatCode>0.00</c:formatCode>
                <c:ptCount val="103"/>
                <c:pt idx="0">
                  <c:v>59.517241379310342</c:v>
                </c:pt>
                <c:pt idx="1">
                  <c:v>54.213333333333331</c:v>
                </c:pt>
                <c:pt idx="2">
                  <c:v>51.548387096774192</c:v>
                </c:pt>
                <c:pt idx="3">
                  <c:v>58.271428571428572</c:v>
                </c:pt>
                <c:pt idx="4">
                  <c:v>44.741379310344826</c:v>
                </c:pt>
                <c:pt idx="5">
                  <c:v>43.182795698924728</c:v>
                </c:pt>
                <c:pt idx="6">
                  <c:v>46.650349650349654</c:v>
                </c:pt>
                <c:pt idx="7">
                  <c:v>36.388489208633096</c:v>
                </c:pt>
                <c:pt idx="8">
                  <c:v>48.809090909090912</c:v>
                </c:pt>
                <c:pt idx="9">
                  <c:v>52.108695652173914</c:v>
                </c:pt>
                <c:pt idx="10">
                  <c:v>48.018518518518519</c:v>
                </c:pt>
                <c:pt idx="11">
                  <c:v>51.05527638190955</c:v>
                </c:pt>
                <c:pt idx="12">
                  <c:v>60.407766990291265</c:v>
                </c:pt>
                <c:pt idx="13">
                  <c:v>61.271111111111111</c:v>
                </c:pt>
                <c:pt idx="14">
                  <c:v>56.209821428571431</c:v>
                </c:pt>
                <c:pt idx="15">
                  <c:v>63.828571428571429</c:v>
                </c:pt>
                <c:pt idx="16">
                  <c:v>64.073275862068968</c:v>
                </c:pt>
                <c:pt idx="39">
                  <c:v>52.18</c:v>
                </c:pt>
                <c:pt idx="40">
                  <c:v>56.84</c:v>
                </c:pt>
                <c:pt idx="41">
                  <c:v>66.72</c:v>
                </c:pt>
                <c:pt idx="42">
                  <c:v>55.5</c:v>
                </c:pt>
                <c:pt idx="43">
                  <c:v>61.25</c:v>
                </c:pt>
                <c:pt idx="44">
                  <c:v>59.82</c:v>
                </c:pt>
                <c:pt idx="45">
                  <c:v>61.63</c:v>
                </c:pt>
                <c:pt idx="46">
                  <c:v>59.73</c:v>
                </c:pt>
                <c:pt idx="47">
                  <c:v>56.46</c:v>
                </c:pt>
                <c:pt idx="48">
                  <c:v>58.89</c:v>
                </c:pt>
                <c:pt idx="49">
                  <c:v>73.75</c:v>
                </c:pt>
                <c:pt idx="50">
                  <c:v>64.87</c:v>
                </c:pt>
                <c:pt idx="51">
                  <c:v>60.92</c:v>
                </c:pt>
                <c:pt idx="52">
                  <c:v>64.12</c:v>
                </c:pt>
                <c:pt idx="53">
                  <c:v>70.459999999999994</c:v>
                </c:pt>
                <c:pt idx="54">
                  <c:v>73.42</c:v>
                </c:pt>
                <c:pt idx="55">
                  <c:v>64.98</c:v>
                </c:pt>
                <c:pt idx="56">
                  <c:v>65.5</c:v>
                </c:pt>
                <c:pt idx="57">
                  <c:v>60.56</c:v>
                </c:pt>
                <c:pt idx="58">
                  <c:v>61.47</c:v>
                </c:pt>
                <c:pt idx="59">
                  <c:v>68.53</c:v>
                </c:pt>
                <c:pt idx="60">
                  <c:v>65.150000000000006</c:v>
                </c:pt>
                <c:pt idx="61">
                  <c:v>62.98</c:v>
                </c:pt>
                <c:pt idx="62">
                  <c:v>61.74</c:v>
                </c:pt>
                <c:pt idx="63">
                  <c:v>67.7</c:v>
                </c:pt>
                <c:pt idx="64">
                  <c:v>62.92</c:v>
                </c:pt>
                <c:pt idx="65">
                  <c:v>59.3</c:v>
                </c:pt>
                <c:pt idx="66">
                  <c:v>56.9</c:v>
                </c:pt>
                <c:pt idx="67">
                  <c:v>59.5</c:v>
                </c:pt>
                <c:pt idx="68">
                  <c:v>56.32</c:v>
                </c:pt>
                <c:pt idx="69">
                  <c:v>61.87</c:v>
                </c:pt>
                <c:pt idx="70">
                  <c:v>62.75</c:v>
                </c:pt>
                <c:pt idx="71">
                  <c:v>62.82</c:v>
                </c:pt>
                <c:pt idx="72">
                  <c:v>64.900000000000006</c:v>
                </c:pt>
                <c:pt idx="73">
                  <c:v>67.099999999999994</c:v>
                </c:pt>
                <c:pt idx="74">
                  <c:v>64.58</c:v>
                </c:pt>
                <c:pt idx="75">
                  <c:v>66.41</c:v>
                </c:pt>
                <c:pt idx="76">
                  <c:v>62.87</c:v>
                </c:pt>
              </c:numCache>
            </c:numRef>
          </c:val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four day</c:v>
                </c:pt>
              </c:strCache>
            </c:strRef>
          </c:tx>
          <c:spPr>
            <a:ln w="19050">
              <a:solidFill>
                <a:prstClr val="black">
                  <a:alpha val="81000"/>
                </a:prstClr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Sheet1!$M$5:$M$107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Sheet1!$O$5:$O$107</c:f>
              <c:numCache>
                <c:formatCode>General</c:formatCode>
                <c:ptCount val="103"/>
                <c:pt idx="17" formatCode="0.00">
                  <c:v>62.2</c:v>
                </c:pt>
                <c:pt idx="18" formatCode="0.00">
                  <c:v>79.488505747126439</c:v>
                </c:pt>
                <c:pt idx="19" formatCode="0.00">
                  <c:v>69.641618497109832</c:v>
                </c:pt>
                <c:pt idx="20" formatCode="0.00">
                  <c:v>60.395348837209305</c:v>
                </c:pt>
                <c:pt idx="21" formatCode="0.00">
                  <c:v>58.771428571428572</c:v>
                </c:pt>
                <c:pt idx="22" formatCode="0.00">
                  <c:v>61.38834951456311</c:v>
                </c:pt>
                <c:pt idx="23" formatCode="0.00">
                  <c:v>63.739130434782609</c:v>
                </c:pt>
                <c:pt idx="24" formatCode="0.00">
                  <c:v>62.454545454545453</c:v>
                </c:pt>
                <c:pt idx="25" formatCode="0.00">
                  <c:v>58.050228310502284</c:v>
                </c:pt>
                <c:pt idx="26" formatCode="0.00">
                  <c:v>70.118918918918922</c:v>
                </c:pt>
                <c:pt idx="27" formatCode="0.00">
                  <c:v>55.229665071770334</c:v>
                </c:pt>
                <c:pt idx="28" formatCode="0.00">
                  <c:v>71.338308457711449</c:v>
                </c:pt>
                <c:pt idx="29" formatCode="0.00">
                  <c:v>63.042553191489361</c:v>
                </c:pt>
                <c:pt idx="30" formatCode="0.00">
                  <c:v>67.790000000000006</c:v>
                </c:pt>
                <c:pt idx="31" formatCode="0.00">
                  <c:v>70</c:v>
                </c:pt>
                <c:pt idx="32" formatCode="0.00">
                  <c:v>78.47</c:v>
                </c:pt>
                <c:pt idx="33" formatCode="0.00">
                  <c:v>84.48</c:v>
                </c:pt>
                <c:pt idx="34" formatCode="0.00">
                  <c:v>70.41</c:v>
                </c:pt>
                <c:pt idx="35" formatCode="0.00">
                  <c:v>57.16</c:v>
                </c:pt>
                <c:pt idx="36" formatCode="0.00">
                  <c:v>62.44</c:v>
                </c:pt>
                <c:pt idx="37" formatCode="0.00">
                  <c:v>58.58</c:v>
                </c:pt>
                <c:pt idx="38" formatCode="0.00">
                  <c:v>59.57</c:v>
                </c:pt>
                <c:pt idx="77" formatCode="0.00">
                  <c:v>60.34</c:v>
                </c:pt>
                <c:pt idx="78" formatCode="0.00">
                  <c:v>63.48</c:v>
                </c:pt>
                <c:pt idx="79" formatCode="0.00">
                  <c:v>64.22</c:v>
                </c:pt>
                <c:pt idx="80" formatCode="0.00">
                  <c:v>64.180000000000007</c:v>
                </c:pt>
                <c:pt idx="81" formatCode="0.00">
                  <c:v>58.74</c:v>
                </c:pt>
                <c:pt idx="82" formatCode="0.00">
                  <c:v>59.1</c:v>
                </c:pt>
                <c:pt idx="83" formatCode="0.00">
                  <c:v>65.17</c:v>
                </c:pt>
                <c:pt idx="84" formatCode="0.00">
                  <c:v>60.81</c:v>
                </c:pt>
                <c:pt idx="85" formatCode="0.00">
                  <c:v>65.59</c:v>
                </c:pt>
                <c:pt idx="86" formatCode="0.00">
                  <c:v>57.15</c:v>
                </c:pt>
                <c:pt idx="87" formatCode="0.00">
                  <c:v>67.419393939393942</c:v>
                </c:pt>
                <c:pt idx="88" formatCode="0.00">
                  <c:v>60.478753541076486</c:v>
                </c:pt>
                <c:pt idx="89" formatCode="0.00">
                  <c:v>58.779336734693878</c:v>
                </c:pt>
                <c:pt idx="90" formatCode="0.00">
                  <c:v>61.598382749326149</c:v>
                </c:pt>
                <c:pt idx="91" formatCode="0.00">
                  <c:v>70.4304347826087</c:v>
                </c:pt>
                <c:pt idx="92" formatCode="0.00">
                  <c:v>63.55</c:v>
                </c:pt>
                <c:pt idx="93" formatCode="0.00">
                  <c:v>68.33</c:v>
                </c:pt>
                <c:pt idx="94" formatCode="0.00">
                  <c:v>66.7</c:v>
                </c:pt>
                <c:pt idx="95" formatCode="0.00">
                  <c:v>61.13</c:v>
                </c:pt>
                <c:pt idx="96" formatCode="0.00">
                  <c:v>60.374707259953162</c:v>
                </c:pt>
                <c:pt idx="97" formatCode="0.00">
                  <c:v>58.801661474558671</c:v>
                </c:pt>
                <c:pt idx="98" formatCode="0.00">
                  <c:v>65.188014101057576</c:v>
                </c:pt>
                <c:pt idx="99" formatCode="0.00">
                  <c:v>58.67223382045929</c:v>
                </c:pt>
                <c:pt idx="100" formatCode="0.00">
                  <c:v>58.331648129423662</c:v>
                </c:pt>
                <c:pt idx="101" formatCode="0.00">
                  <c:v>59.64797136038186</c:v>
                </c:pt>
                <c:pt idx="102" formatCode="0.00">
                  <c:v>50.58</c:v>
                </c:pt>
              </c:numCache>
            </c:numRef>
          </c:val>
        </c:ser>
        <c:marker val="1"/>
        <c:axId val="69811200"/>
        <c:axId val="69821184"/>
      </c:lineChart>
      <c:catAx>
        <c:axId val="6981120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821184"/>
        <c:crosses val="autoZero"/>
        <c:auto val="1"/>
        <c:lblAlgn val="ctr"/>
        <c:lblOffset val="100"/>
        <c:tickLblSkip val="10"/>
        <c:tickMarkSkip val="10"/>
      </c:catAx>
      <c:valAx>
        <c:axId val="69821184"/>
        <c:scaling>
          <c:orientation val="minMax"/>
          <c:max val="90"/>
          <c:min val="30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811200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n-NZ" sz="1100">
                <a:latin typeface="Times New Roman" pitchFamily="18" charset="0"/>
                <a:cs typeface="Times New Roman" pitchFamily="18" charset="0"/>
              </a:rPr>
              <a:t>Team</a:t>
            </a:r>
            <a:r>
              <a:rPr lang="en-NZ" sz="1100" baseline="0">
                <a:latin typeface="Times New Roman" pitchFamily="18" charset="0"/>
                <a:cs typeface="Times New Roman" pitchFamily="18" charset="0"/>
              </a:rPr>
              <a:t> scores over 400 as a % of innings</a:t>
            </a:r>
            <a:endParaRPr lang="en-NZ" sz="11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6.2420689969585434E-2"/>
          <c:y val="0.11733110415992518"/>
          <c:w val="0.90341181297747264"/>
          <c:h val="0.79684284327472765"/>
        </c:manualLayout>
      </c:layout>
      <c:lineChart>
        <c:grouping val="standard"/>
        <c:ser>
          <c:idx val="0"/>
          <c:order val="0"/>
          <c:tx>
            <c:strRef>
              <c:f>Sheet1!$Z$4</c:f>
              <c:strCache>
                <c:ptCount val="1"/>
                <c:pt idx="0">
                  <c:v>three day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2"/>
            <c:spPr>
              <a:solidFill>
                <a:sysClr val="windowText" lastClr="00000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</c:trendline>
          <c:cat>
            <c:strRef>
              <c:f>Sheet1!$Y$5:$Y$107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Sheet1!$Z$5:$Z$107</c:f>
              <c:numCache>
                <c:formatCode>0.00%</c:formatCode>
                <c:ptCount val="103"/>
                <c:pt idx="0">
                  <c:v>0.33333333333333331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0.1111111111111111</c:v>
                </c:pt>
                <c:pt idx="10">
                  <c:v>9.0909090909090912E-2</c:v>
                </c:pt>
                <c:pt idx="11">
                  <c:v>0</c:v>
                </c:pt>
                <c:pt idx="12">
                  <c:v>9.5238095238095233E-2</c:v>
                </c:pt>
                <c:pt idx="13">
                  <c:v>0.17391304347826086</c:v>
                </c:pt>
                <c:pt idx="14">
                  <c:v>4.3478260869565216E-2</c:v>
                </c:pt>
                <c:pt idx="15">
                  <c:v>0.27272727272727271</c:v>
                </c:pt>
                <c:pt idx="16">
                  <c:v>0.125</c:v>
                </c:pt>
                <c:pt idx="39">
                  <c:v>2.6315789473684209E-2</c:v>
                </c:pt>
                <c:pt idx="40">
                  <c:v>2.7027027027027029E-2</c:v>
                </c:pt>
                <c:pt idx="41">
                  <c:v>4.1666666666666664E-2</c:v>
                </c:pt>
                <c:pt idx="42">
                  <c:v>0</c:v>
                </c:pt>
                <c:pt idx="43">
                  <c:v>1.7241379310344827E-2</c:v>
                </c:pt>
                <c:pt idx="44">
                  <c:v>3.5714285714285712E-2</c:v>
                </c:pt>
                <c:pt idx="45">
                  <c:v>3.7037037037037035E-2</c:v>
                </c:pt>
                <c:pt idx="46">
                  <c:v>3.6363636363636362E-2</c:v>
                </c:pt>
                <c:pt idx="47">
                  <c:v>0.02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3.7037037037037035E-2</c:v>
                </c:pt>
                <c:pt idx="52">
                  <c:v>3.5714285714285712E-2</c:v>
                </c:pt>
                <c:pt idx="53">
                  <c:v>0.08</c:v>
                </c:pt>
                <c:pt idx="54">
                  <c:v>0</c:v>
                </c:pt>
                <c:pt idx="55">
                  <c:v>1.7241379310344827E-2</c:v>
                </c:pt>
                <c:pt idx="56">
                  <c:v>1.8867924528301886E-2</c:v>
                </c:pt>
                <c:pt idx="57">
                  <c:v>3.8461538461538464E-2</c:v>
                </c:pt>
                <c:pt idx="58">
                  <c:v>3.5087719298245612E-2</c:v>
                </c:pt>
                <c:pt idx="59">
                  <c:v>0</c:v>
                </c:pt>
                <c:pt idx="60">
                  <c:v>1.2658227848101266E-2</c:v>
                </c:pt>
                <c:pt idx="61">
                  <c:v>0</c:v>
                </c:pt>
                <c:pt idx="62">
                  <c:v>0</c:v>
                </c:pt>
                <c:pt idx="63">
                  <c:v>1.2195121951219513E-2</c:v>
                </c:pt>
                <c:pt idx="64">
                  <c:v>0</c:v>
                </c:pt>
                <c:pt idx="65">
                  <c:v>1.282051282051282E-2</c:v>
                </c:pt>
                <c:pt idx="66">
                  <c:v>0</c:v>
                </c:pt>
                <c:pt idx="67">
                  <c:v>2.7397260273972601E-2</c:v>
                </c:pt>
                <c:pt idx="68">
                  <c:v>1.1904761904761904E-2</c:v>
                </c:pt>
                <c:pt idx="69">
                  <c:v>3.4090909090909088E-2</c:v>
                </c:pt>
                <c:pt idx="70">
                  <c:v>6.097560975609756E-2</c:v>
                </c:pt>
                <c:pt idx="71">
                  <c:v>3.2608695652173912E-2</c:v>
                </c:pt>
                <c:pt idx="72">
                  <c:v>0.05</c:v>
                </c:pt>
                <c:pt idx="73">
                  <c:v>3.4482758620689655E-2</c:v>
                </c:pt>
                <c:pt idx="74">
                  <c:v>3.7383177570093455E-2</c:v>
                </c:pt>
                <c:pt idx="75">
                  <c:v>2.8846153846153848E-2</c:v>
                </c:pt>
                <c:pt idx="76">
                  <c:v>3.7735849056603772E-2</c:v>
                </c:pt>
              </c:numCache>
            </c:numRef>
          </c:val>
        </c:ser>
        <c:ser>
          <c:idx val="1"/>
          <c:order val="1"/>
          <c:tx>
            <c:strRef>
              <c:f>Sheet1!$AA$4</c:f>
              <c:strCache>
                <c:ptCount val="1"/>
                <c:pt idx="0">
                  <c:v>four day</c:v>
                </c:pt>
              </c:strCache>
            </c:strRef>
          </c:tx>
          <c:spPr>
            <a:ln w="22225">
              <a:solidFill>
                <a:prstClr val="black">
                  <a:alpha val="91000"/>
                </a:prstClr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prstClr val="black">
                    <a:alpha val="67000"/>
                  </a:prstClr>
                </a:solidFill>
              </a:ln>
            </c:spPr>
            <c:trendlineType val="linear"/>
          </c:trendline>
          <c:cat>
            <c:strRef>
              <c:f>Sheet1!$Y$5:$Y$107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Sheet1!$AA$5:$AA$107</c:f>
              <c:numCache>
                <c:formatCode>0.00%</c:formatCode>
                <c:ptCount val="103"/>
                <c:pt idx="17">
                  <c:v>0.17391304347826086</c:v>
                </c:pt>
                <c:pt idx="18">
                  <c:v>0.13636363636363635</c:v>
                </c:pt>
                <c:pt idx="19">
                  <c:v>0.14285714285714285</c:v>
                </c:pt>
                <c:pt idx="20">
                  <c:v>0.125</c:v>
                </c:pt>
                <c:pt idx="21">
                  <c:v>0.25</c:v>
                </c:pt>
                <c:pt idx="22">
                  <c:v>0</c:v>
                </c:pt>
                <c:pt idx="23">
                  <c:v>8.6956521739130432E-2</c:v>
                </c:pt>
                <c:pt idx="24">
                  <c:v>0.19047619047619047</c:v>
                </c:pt>
                <c:pt idx="25">
                  <c:v>4.3478260869565216E-2</c:v>
                </c:pt>
                <c:pt idx="26">
                  <c:v>0.23809523809523808</c:v>
                </c:pt>
                <c:pt idx="27">
                  <c:v>9.0909090909090912E-2</c:v>
                </c:pt>
                <c:pt idx="28">
                  <c:v>0.13636363636363635</c:v>
                </c:pt>
                <c:pt idx="29">
                  <c:v>0.15789473684210525</c:v>
                </c:pt>
                <c:pt idx="30">
                  <c:v>9.0909090909090912E-2</c:v>
                </c:pt>
                <c:pt idx="31">
                  <c:v>9.0909090909090912E-2</c:v>
                </c:pt>
                <c:pt idx="32">
                  <c:v>8.3333333333333329E-2</c:v>
                </c:pt>
                <c:pt idx="33">
                  <c:v>0.1</c:v>
                </c:pt>
                <c:pt idx="34">
                  <c:v>9.0909090909090912E-2</c:v>
                </c:pt>
                <c:pt idx="35">
                  <c:v>2.6315789473684209E-2</c:v>
                </c:pt>
                <c:pt idx="36">
                  <c:v>5.128205128205128E-2</c:v>
                </c:pt>
                <c:pt idx="37">
                  <c:v>5.5555555555555552E-2</c:v>
                </c:pt>
                <c:pt idx="38">
                  <c:v>5.128205128205128E-2</c:v>
                </c:pt>
                <c:pt idx="77">
                  <c:v>2.2727272727272728E-2</c:v>
                </c:pt>
                <c:pt idx="78">
                  <c:v>8.0645161290322578E-2</c:v>
                </c:pt>
                <c:pt idx="79">
                  <c:v>0.11688311688311688</c:v>
                </c:pt>
                <c:pt idx="80">
                  <c:v>0.16071428571428573</c:v>
                </c:pt>
                <c:pt idx="81">
                  <c:v>0.10975609756097561</c:v>
                </c:pt>
                <c:pt idx="82">
                  <c:v>0.10909090909090909</c:v>
                </c:pt>
                <c:pt idx="83">
                  <c:v>0.12244897959183673</c:v>
                </c:pt>
                <c:pt idx="84">
                  <c:v>8.6206896551724144E-2</c:v>
                </c:pt>
                <c:pt idx="85">
                  <c:v>9.6153846153846159E-2</c:v>
                </c:pt>
                <c:pt idx="86">
                  <c:v>6.4814814814814811E-2</c:v>
                </c:pt>
                <c:pt idx="87">
                  <c:v>8.0808080808080815E-2</c:v>
                </c:pt>
                <c:pt idx="88">
                  <c:v>0.1111111111111111</c:v>
                </c:pt>
                <c:pt idx="89">
                  <c:v>0.13636363636363635</c:v>
                </c:pt>
                <c:pt idx="90">
                  <c:v>0.11235955056179775</c:v>
                </c:pt>
                <c:pt idx="91">
                  <c:v>0.18888888888888888</c:v>
                </c:pt>
                <c:pt idx="92">
                  <c:v>0.14942528735632185</c:v>
                </c:pt>
                <c:pt idx="93">
                  <c:v>0.2</c:v>
                </c:pt>
                <c:pt idx="94">
                  <c:v>0.24074074074074073</c:v>
                </c:pt>
                <c:pt idx="95">
                  <c:v>0.12</c:v>
                </c:pt>
                <c:pt idx="96">
                  <c:v>0.11224489795918367</c:v>
                </c:pt>
                <c:pt idx="97">
                  <c:v>0.17699115044247787</c:v>
                </c:pt>
                <c:pt idx="98">
                  <c:v>0.16190476190476191</c:v>
                </c:pt>
                <c:pt idx="99">
                  <c:v>0.10619469026548672</c:v>
                </c:pt>
                <c:pt idx="100">
                  <c:v>0.13793103448275862</c:v>
                </c:pt>
                <c:pt idx="101">
                  <c:v>0.10891089108910891</c:v>
                </c:pt>
                <c:pt idx="102">
                  <c:v>0.1101</c:v>
                </c:pt>
              </c:numCache>
            </c:numRef>
          </c:val>
        </c:ser>
        <c:marker val="1"/>
        <c:axId val="39991552"/>
        <c:axId val="39992704"/>
      </c:lineChart>
      <c:catAx>
        <c:axId val="39991552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9992704"/>
        <c:crosses val="autoZero"/>
        <c:auto val="1"/>
        <c:lblAlgn val="ctr"/>
        <c:lblOffset val="100"/>
        <c:tickLblSkip val="10"/>
        <c:tickMarkSkip val="10"/>
      </c:catAx>
      <c:valAx>
        <c:axId val="39992704"/>
        <c:scaling>
          <c:orientation val="minMax"/>
          <c:max val="0.35000000000000031"/>
          <c:min val="0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9991552"/>
        <c:crosses val="autoZero"/>
        <c:crossBetween val="between"/>
      </c:valAx>
      <c:spPr>
        <a:ln w="9525">
          <a:solidFill>
            <a:sysClr val="windowText" lastClr="000000">
              <a:shade val="95000"/>
              <a:satMod val="105000"/>
            </a:sysClr>
          </a:solidFill>
        </a:ln>
      </c:spPr>
    </c:plotArea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n-NZ" sz="1100">
                <a:latin typeface="Times New Roman" pitchFamily="18" charset="0"/>
                <a:cs typeface="Times New Roman" pitchFamily="18" charset="0"/>
              </a:rPr>
              <a:t>Team</a:t>
            </a:r>
            <a:r>
              <a:rPr lang="en-NZ" sz="1100" baseline="0">
                <a:latin typeface="Times New Roman" pitchFamily="18" charset="0"/>
                <a:cs typeface="Times New Roman" pitchFamily="18" charset="0"/>
              </a:rPr>
              <a:t> scores over 300 as a % of innings</a:t>
            </a:r>
            <a:endParaRPr lang="en-NZ" sz="11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8.3622702865722265E-2"/>
          <c:y val="0.12121226649947446"/>
          <c:w val="0.87307755348233462"/>
          <c:h val="0.77063748179018665"/>
        </c:manualLayout>
      </c:layout>
      <c:lineChart>
        <c:grouping val="standard"/>
        <c:ser>
          <c:idx val="0"/>
          <c:order val="0"/>
          <c:tx>
            <c:strRef>
              <c:f>Sheet1!$V$4</c:f>
              <c:strCache>
                <c:ptCount val="1"/>
                <c:pt idx="0">
                  <c:v>three day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</c:trendline>
          <c:cat>
            <c:strRef>
              <c:f>Sheet1!$U$5:$U$107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Sheet1!$V$5:$V$107</c:f>
              <c:numCache>
                <c:formatCode>0.00%</c:formatCode>
                <c:ptCount val="103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0.125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0.2</c:v>
                </c:pt>
                <c:pt idx="7">
                  <c:v>7.1428571428571425E-2</c:v>
                </c:pt>
                <c:pt idx="8">
                  <c:v>0.25</c:v>
                </c:pt>
                <c:pt idx="9">
                  <c:v>0.1111111111111111</c:v>
                </c:pt>
                <c:pt idx="10">
                  <c:v>0.27272727272727271</c:v>
                </c:pt>
                <c:pt idx="11">
                  <c:v>0.13636363636363635</c:v>
                </c:pt>
                <c:pt idx="12">
                  <c:v>0.33333333333333331</c:v>
                </c:pt>
                <c:pt idx="13">
                  <c:v>0.34782608695652173</c:v>
                </c:pt>
                <c:pt idx="14">
                  <c:v>0.17391304347826086</c:v>
                </c:pt>
                <c:pt idx="15">
                  <c:v>9.0909090909090912E-2</c:v>
                </c:pt>
                <c:pt idx="16">
                  <c:v>0.29166666666666669</c:v>
                </c:pt>
                <c:pt idx="39">
                  <c:v>0.10526315789473684</c:v>
                </c:pt>
                <c:pt idx="40">
                  <c:v>0.21621621621621623</c:v>
                </c:pt>
                <c:pt idx="41">
                  <c:v>0.25</c:v>
                </c:pt>
                <c:pt idx="42">
                  <c:v>0.11320754716981132</c:v>
                </c:pt>
                <c:pt idx="43">
                  <c:v>0.1206896551724138</c:v>
                </c:pt>
                <c:pt idx="44">
                  <c:v>0.17857142857142858</c:v>
                </c:pt>
                <c:pt idx="45">
                  <c:v>0.18518518518518517</c:v>
                </c:pt>
                <c:pt idx="46">
                  <c:v>0.12727272727272726</c:v>
                </c:pt>
                <c:pt idx="47">
                  <c:v>0.06</c:v>
                </c:pt>
                <c:pt idx="48">
                  <c:v>0.13461538461538461</c:v>
                </c:pt>
                <c:pt idx="49">
                  <c:v>0.22</c:v>
                </c:pt>
                <c:pt idx="50">
                  <c:v>7.0175438596491224E-2</c:v>
                </c:pt>
                <c:pt idx="51">
                  <c:v>9.2592592592592587E-2</c:v>
                </c:pt>
                <c:pt idx="52">
                  <c:v>0.10714285714285714</c:v>
                </c:pt>
                <c:pt idx="53">
                  <c:v>0.22</c:v>
                </c:pt>
                <c:pt idx="54">
                  <c:v>0.16981132075471697</c:v>
                </c:pt>
                <c:pt idx="55">
                  <c:v>0.18965517241379309</c:v>
                </c:pt>
                <c:pt idx="56">
                  <c:v>0.15094339622641509</c:v>
                </c:pt>
                <c:pt idx="57">
                  <c:v>0.17307692307692307</c:v>
                </c:pt>
                <c:pt idx="58">
                  <c:v>0.14035087719298245</c:v>
                </c:pt>
                <c:pt idx="59">
                  <c:v>0.17543859649122806</c:v>
                </c:pt>
                <c:pt idx="60">
                  <c:v>0.12658227848101267</c:v>
                </c:pt>
                <c:pt idx="61">
                  <c:v>8.3333333333333329E-2</c:v>
                </c:pt>
                <c:pt idx="62">
                  <c:v>7.3170731707317069E-2</c:v>
                </c:pt>
                <c:pt idx="63">
                  <c:v>7.3170731707317069E-2</c:v>
                </c:pt>
                <c:pt idx="64">
                  <c:v>0.15584415584415584</c:v>
                </c:pt>
                <c:pt idx="65">
                  <c:v>0.17948717948717949</c:v>
                </c:pt>
                <c:pt idx="66">
                  <c:v>7.792207792207792E-2</c:v>
                </c:pt>
                <c:pt idx="67">
                  <c:v>0.17808219178082191</c:v>
                </c:pt>
                <c:pt idx="68">
                  <c:v>0.16666666666666666</c:v>
                </c:pt>
                <c:pt idx="69">
                  <c:v>0.26136363636363635</c:v>
                </c:pt>
                <c:pt idx="70">
                  <c:v>0.24390243902439024</c:v>
                </c:pt>
                <c:pt idx="71">
                  <c:v>0.22826086956521738</c:v>
                </c:pt>
                <c:pt idx="72">
                  <c:v>0.22500000000000001</c:v>
                </c:pt>
                <c:pt idx="73">
                  <c:v>0.32183908045977011</c:v>
                </c:pt>
                <c:pt idx="74">
                  <c:v>0.21495327102803738</c:v>
                </c:pt>
                <c:pt idx="75">
                  <c:v>0.23076923076923078</c:v>
                </c:pt>
                <c:pt idx="76">
                  <c:v>0.20754716981132076</c:v>
                </c:pt>
              </c:numCache>
            </c:numRef>
          </c:val>
        </c:ser>
        <c:ser>
          <c:idx val="1"/>
          <c:order val="1"/>
          <c:tx>
            <c:strRef>
              <c:f>Sheet1!$W$4</c:f>
              <c:strCache>
                <c:ptCount val="1"/>
                <c:pt idx="0">
                  <c:v>four day</c:v>
                </c:pt>
              </c:strCache>
            </c:strRef>
          </c:tx>
          <c:spPr>
            <a:ln w="22225">
              <a:solidFill>
                <a:prstClr val="black">
                  <a:alpha val="72000"/>
                </a:prstClr>
              </a:solidFill>
            </a:ln>
          </c:spPr>
          <c:marker>
            <c:symbol val="diamond"/>
            <c:size val="2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ysClr val="windowText" lastClr="000000">
                    <a:alpha val="68000"/>
                  </a:sysClr>
                </a:solidFill>
              </a:ln>
            </c:spPr>
            <c:trendlineType val="linear"/>
          </c:trendline>
          <c:cat>
            <c:strRef>
              <c:f>Sheet1!$U$5:$U$107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Sheet1!$W$5:$W$107</c:f>
              <c:numCache>
                <c:formatCode>General</c:formatCode>
                <c:ptCount val="103"/>
                <c:pt idx="17" formatCode="0.00%">
                  <c:v>0.17391304347826086</c:v>
                </c:pt>
                <c:pt idx="18" formatCode="0.00%">
                  <c:v>0.36363636363636365</c:v>
                </c:pt>
                <c:pt idx="19" formatCode="0.00%">
                  <c:v>0.2857142857142857</c:v>
                </c:pt>
                <c:pt idx="20" formatCode="0.00%">
                  <c:v>0.16666666666666666</c:v>
                </c:pt>
                <c:pt idx="21" formatCode="0.00%">
                  <c:v>4.1666666666666664E-2</c:v>
                </c:pt>
                <c:pt idx="22" formatCode="0.00%">
                  <c:v>0.31818181818181818</c:v>
                </c:pt>
                <c:pt idx="23" formatCode="0.00%">
                  <c:v>0.34782608695652173</c:v>
                </c:pt>
                <c:pt idx="24" formatCode="0.00%">
                  <c:v>4.7619047619047616E-2</c:v>
                </c:pt>
                <c:pt idx="25" formatCode="0.00%">
                  <c:v>0.30434782608695654</c:v>
                </c:pt>
                <c:pt idx="26" formatCode="0.00%">
                  <c:v>0.14285714285714285</c:v>
                </c:pt>
                <c:pt idx="27" formatCode="0.00%">
                  <c:v>4.5454545454545456E-2</c:v>
                </c:pt>
                <c:pt idx="28" formatCode="0.00%">
                  <c:v>0.13636363636363635</c:v>
                </c:pt>
                <c:pt idx="29" formatCode="0.00%">
                  <c:v>0.15789473684210525</c:v>
                </c:pt>
                <c:pt idx="30" formatCode="0.00%">
                  <c:v>0.31818181818181818</c:v>
                </c:pt>
                <c:pt idx="31" formatCode="0.00%">
                  <c:v>0.18181818181818182</c:v>
                </c:pt>
                <c:pt idx="32" formatCode="0.00%">
                  <c:v>0.41666666666666669</c:v>
                </c:pt>
                <c:pt idx="33" formatCode="0.00%">
                  <c:v>0.5</c:v>
                </c:pt>
                <c:pt idx="34" formatCode="0.00%">
                  <c:v>0.31818181818181818</c:v>
                </c:pt>
                <c:pt idx="35" formatCode="0.00%">
                  <c:v>0.15789473684210525</c:v>
                </c:pt>
                <c:pt idx="36" formatCode="0.00%">
                  <c:v>0.17948717948717949</c:v>
                </c:pt>
                <c:pt idx="37" formatCode="0.00%">
                  <c:v>0.27777777777777779</c:v>
                </c:pt>
                <c:pt idx="38" formatCode="0.00%">
                  <c:v>0.17948717948717949</c:v>
                </c:pt>
                <c:pt idx="77" formatCode="0.00%">
                  <c:v>0.14772727272727273</c:v>
                </c:pt>
                <c:pt idx="78" formatCode="0.00%">
                  <c:v>0.20967741935483872</c:v>
                </c:pt>
                <c:pt idx="79" formatCode="0.00%">
                  <c:v>0.24675324675324675</c:v>
                </c:pt>
                <c:pt idx="80" formatCode="0.00%">
                  <c:v>0.35714285714285715</c:v>
                </c:pt>
                <c:pt idx="81" formatCode="0.00%">
                  <c:v>0.3048780487804878</c:v>
                </c:pt>
                <c:pt idx="82" formatCode="0.00%">
                  <c:v>0.25454545454545452</c:v>
                </c:pt>
                <c:pt idx="83" formatCode="0.00%">
                  <c:v>0.26530612244897961</c:v>
                </c:pt>
                <c:pt idx="84" formatCode="0.00%">
                  <c:v>0.27586206896551724</c:v>
                </c:pt>
                <c:pt idx="85" formatCode="0.00%">
                  <c:v>0.28846153846153844</c:v>
                </c:pt>
                <c:pt idx="86" formatCode="0.00%">
                  <c:v>0.24074074074074073</c:v>
                </c:pt>
                <c:pt idx="87" formatCode="0.00%">
                  <c:v>0.26262626262626265</c:v>
                </c:pt>
                <c:pt idx="88" formatCode="0.00%">
                  <c:v>0.30864197530864196</c:v>
                </c:pt>
                <c:pt idx="89" formatCode="0.00%">
                  <c:v>0.27272727272727271</c:v>
                </c:pt>
                <c:pt idx="90" formatCode="0.00%">
                  <c:v>0.33707865168539325</c:v>
                </c:pt>
                <c:pt idx="91" formatCode="0.00%">
                  <c:v>0.41111111111111109</c:v>
                </c:pt>
                <c:pt idx="92" formatCode="0.00%">
                  <c:v>0.45977011494252873</c:v>
                </c:pt>
                <c:pt idx="93" formatCode="0.00%">
                  <c:v>0.44705882352941179</c:v>
                </c:pt>
                <c:pt idx="94" formatCode="0.00%">
                  <c:v>0.46296296296296297</c:v>
                </c:pt>
                <c:pt idx="95" formatCode="0.00%">
                  <c:v>0.34</c:v>
                </c:pt>
                <c:pt idx="96" formatCode="0.00%">
                  <c:v>0.39795918367346939</c:v>
                </c:pt>
                <c:pt idx="97" formatCode="0.00%">
                  <c:v>0.4336283185840708</c:v>
                </c:pt>
                <c:pt idx="98" formatCode="0.00%">
                  <c:v>0.47619047619047616</c:v>
                </c:pt>
                <c:pt idx="99" formatCode="0.00%">
                  <c:v>0.39823008849557523</c:v>
                </c:pt>
                <c:pt idx="100" formatCode="0.00%">
                  <c:v>0.43103448275862066</c:v>
                </c:pt>
                <c:pt idx="101" formatCode="0.00%">
                  <c:v>0.35643564356435642</c:v>
                </c:pt>
                <c:pt idx="102" formatCode="0.00%">
                  <c:v>0.29360000000000003</c:v>
                </c:pt>
              </c:numCache>
            </c:numRef>
          </c:val>
        </c:ser>
        <c:marker val="1"/>
        <c:axId val="40039552"/>
        <c:axId val="40041088"/>
      </c:lineChart>
      <c:catAx>
        <c:axId val="40039552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0041088"/>
        <c:crosses val="autoZero"/>
        <c:auto val="1"/>
        <c:lblAlgn val="ctr"/>
        <c:lblOffset val="100"/>
        <c:tickLblSkip val="10"/>
        <c:tickMarkSkip val="10"/>
      </c:catAx>
      <c:valAx>
        <c:axId val="40041088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0039552"/>
        <c:crosses val="autoZero"/>
        <c:crossBetween val="between"/>
      </c:valAx>
      <c:spPr>
        <a:ln>
          <a:solidFill>
            <a:sysClr val="windowText" lastClr="000000">
              <a:shade val="95000"/>
              <a:satMod val="105000"/>
            </a:sysClr>
          </a:solidFill>
        </a:ln>
      </c:spPr>
    </c:plotArea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r>
              <a:rPr lang="en-NZ" sz="1100">
                <a:latin typeface="Times New Roman" pitchFamily="18" charset="0"/>
                <a:cs typeface="Times New Roman" pitchFamily="18" charset="0"/>
              </a:rPr>
              <a:t>Runs scored to wickets</a:t>
            </a:r>
            <a:r>
              <a:rPr lang="en-NZ" sz="1100" baseline="0">
                <a:latin typeface="Times New Roman" pitchFamily="18" charset="0"/>
                <a:cs typeface="Times New Roman" pitchFamily="18" charset="0"/>
              </a:rPr>
              <a:t> lost</a:t>
            </a:r>
            <a:endParaRPr lang="en-NZ" sz="11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6220618256051326E-2"/>
          <c:y val="0.10426540284360247"/>
          <c:w val="0.9029486730825339"/>
          <c:h val="0.80474754636713064"/>
        </c:manualLayout>
      </c:layout>
      <c:lineChart>
        <c:grouping val="standard"/>
        <c:ser>
          <c:idx val="0"/>
          <c:order val="0"/>
          <c:tx>
            <c:strRef>
              <c:f>Sheet1!$R$4</c:f>
              <c:strCache>
                <c:ptCount val="1"/>
                <c:pt idx="0">
                  <c:v>three day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</c:trendline>
          <c:cat>
            <c:strRef>
              <c:f>Sheet1!$Q$5:$Q$107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Sheet1!$R$5:$R$107</c:f>
              <c:numCache>
                <c:formatCode>0.00</c:formatCode>
                <c:ptCount val="103"/>
                <c:pt idx="0">
                  <c:v>32.379310344827587</c:v>
                </c:pt>
                <c:pt idx="1">
                  <c:v>18.986666666666668</c:v>
                </c:pt>
                <c:pt idx="2">
                  <c:v>24.204301075268816</c:v>
                </c:pt>
                <c:pt idx="3">
                  <c:v>25.9</c:v>
                </c:pt>
                <c:pt idx="4">
                  <c:v>18.155172413793103</c:v>
                </c:pt>
                <c:pt idx="5">
                  <c:v>21.978494623655912</c:v>
                </c:pt>
                <c:pt idx="6">
                  <c:v>24.587412587412587</c:v>
                </c:pt>
                <c:pt idx="7">
                  <c:v>20.100719424460433</c:v>
                </c:pt>
                <c:pt idx="8">
                  <c:v>26.863636363636363</c:v>
                </c:pt>
                <c:pt idx="9">
                  <c:v>26.913043478260871</c:v>
                </c:pt>
                <c:pt idx="10">
                  <c:v>25.25925925925926</c:v>
                </c:pt>
                <c:pt idx="11">
                  <c:v>23.678391959798994</c:v>
                </c:pt>
                <c:pt idx="12">
                  <c:v>29.199029126213592</c:v>
                </c:pt>
                <c:pt idx="13">
                  <c:v>32.071111111111108</c:v>
                </c:pt>
                <c:pt idx="14">
                  <c:v>23.5</c:v>
                </c:pt>
                <c:pt idx="15">
                  <c:v>29.423809523809524</c:v>
                </c:pt>
                <c:pt idx="16">
                  <c:v>27.836206896551722</c:v>
                </c:pt>
                <c:pt idx="39">
                  <c:v>23.34</c:v>
                </c:pt>
                <c:pt idx="40">
                  <c:v>23.01</c:v>
                </c:pt>
                <c:pt idx="41">
                  <c:v>24.94</c:v>
                </c:pt>
                <c:pt idx="42">
                  <c:v>20.83</c:v>
                </c:pt>
                <c:pt idx="43">
                  <c:v>22.29</c:v>
                </c:pt>
                <c:pt idx="44">
                  <c:v>23.8</c:v>
                </c:pt>
                <c:pt idx="45">
                  <c:v>22.2</c:v>
                </c:pt>
                <c:pt idx="46">
                  <c:v>21.91</c:v>
                </c:pt>
                <c:pt idx="47">
                  <c:v>21.2</c:v>
                </c:pt>
                <c:pt idx="48">
                  <c:v>21.4</c:v>
                </c:pt>
                <c:pt idx="49">
                  <c:v>27.92</c:v>
                </c:pt>
                <c:pt idx="50">
                  <c:v>22.94</c:v>
                </c:pt>
                <c:pt idx="51">
                  <c:v>22.64</c:v>
                </c:pt>
                <c:pt idx="52">
                  <c:v>24.15</c:v>
                </c:pt>
                <c:pt idx="53">
                  <c:v>26.8</c:v>
                </c:pt>
                <c:pt idx="54">
                  <c:v>26.3</c:v>
                </c:pt>
                <c:pt idx="55">
                  <c:v>27.27</c:v>
                </c:pt>
                <c:pt idx="56">
                  <c:v>25.54</c:v>
                </c:pt>
                <c:pt idx="57">
                  <c:v>25.92</c:v>
                </c:pt>
                <c:pt idx="58">
                  <c:v>24.97</c:v>
                </c:pt>
                <c:pt idx="59">
                  <c:v>29.18</c:v>
                </c:pt>
                <c:pt idx="60">
                  <c:v>28.31</c:v>
                </c:pt>
                <c:pt idx="61">
                  <c:v>27.69</c:v>
                </c:pt>
                <c:pt idx="62">
                  <c:v>24.68</c:v>
                </c:pt>
                <c:pt idx="63">
                  <c:v>25.47</c:v>
                </c:pt>
                <c:pt idx="64">
                  <c:v>24.1</c:v>
                </c:pt>
                <c:pt idx="65">
                  <c:v>26.63</c:v>
                </c:pt>
                <c:pt idx="66">
                  <c:v>25.7</c:v>
                </c:pt>
                <c:pt idx="67">
                  <c:v>27.24</c:v>
                </c:pt>
                <c:pt idx="68">
                  <c:v>26.1</c:v>
                </c:pt>
                <c:pt idx="69">
                  <c:v>28.27</c:v>
                </c:pt>
                <c:pt idx="70">
                  <c:v>29.59</c:v>
                </c:pt>
                <c:pt idx="71">
                  <c:v>30.64</c:v>
                </c:pt>
                <c:pt idx="72">
                  <c:v>31.11</c:v>
                </c:pt>
                <c:pt idx="73">
                  <c:v>34.369999999999997</c:v>
                </c:pt>
                <c:pt idx="74">
                  <c:v>29.9</c:v>
                </c:pt>
                <c:pt idx="75">
                  <c:v>32.1</c:v>
                </c:pt>
                <c:pt idx="76">
                  <c:v>30.26</c:v>
                </c:pt>
              </c:numCache>
            </c:numRef>
          </c:val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four day</c:v>
                </c:pt>
              </c:strCache>
            </c:strRef>
          </c:tx>
          <c:spPr>
            <a:ln w="22225">
              <a:solidFill>
                <a:sysClr val="windowText" lastClr="000000"/>
              </a:solidFill>
            </a:ln>
          </c:spPr>
          <c:marker>
            <c:symbol val="diamond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12700">
                <a:solidFill>
                  <a:sysClr val="windowText" lastClr="000000">
                    <a:alpha val="68000"/>
                  </a:sysClr>
                </a:solidFill>
              </a:ln>
            </c:spPr>
            <c:trendlineType val="linear"/>
          </c:trendline>
          <c:cat>
            <c:strRef>
              <c:f>Sheet1!$Q$5:$Q$107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Sheet1!$S$5:$S$107</c:f>
              <c:numCache>
                <c:formatCode>General</c:formatCode>
                <c:ptCount val="103"/>
                <c:pt idx="17" formatCode="0.00">
                  <c:v>31.111627906976743</c:v>
                </c:pt>
                <c:pt idx="18" formatCode="0.00">
                  <c:v>35.839080459770116</c:v>
                </c:pt>
                <c:pt idx="19" formatCode="0.00">
                  <c:v>33.982658959537574</c:v>
                </c:pt>
                <c:pt idx="20" formatCode="0.00">
                  <c:v>27.437209302325581</c:v>
                </c:pt>
                <c:pt idx="21" formatCode="0.00">
                  <c:v>28.828571428571429</c:v>
                </c:pt>
                <c:pt idx="22" formatCode="0.00">
                  <c:v>25.99514563106796</c:v>
                </c:pt>
                <c:pt idx="23" formatCode="0.00">
                  <c:v>28.53913043478261</c:v>
                </c:pt>
                <c:pt idx="24" formatCode="0.00">
                  <c:v>27.887700534759357</c:v>
                </c:pt>
                <c:pt idx="25" formatCode="0.00">
                  <c:v>25.109589041095891</c:v>
                </c:pt>
                <c:pt idx="26" formatCode="0.00">
                  <c:v>33.594594594594597</c:v>
                </c:pt>
                <c:pt idx="27" formatCode="0.00">
                  <c:v>24.181818181818183</c:v>
                </c:pt>
                <c:pt idx="28" formatCode="0.00">
                  <c:v>29.00497512437811</c:v>
                </c:pt>
                <c:pt idx="29" formatCode="0.00">
                  <c:v>28.425531914893618</c:v>
                </c:pt>
                <c:pt idx="30" formatCode="0.00">
                  <c:v>25.24</c:v>
                </c:pt>
                <c:pt idx="31" formatCode="0.00">
                  <c:v>25.83</c:v>
                </c:pt>
                <c:pt idx="32" formatCode="0.00">
                  <c:v>34.14</c:v>
                </c:pt>
                <c:pt idx="33" formatCode="0.00">
                  <c:v>37.229999999999997</c:v>
                </c:pt>
                <c:pt idx="34" formatCode="0.00">
                  <c:v>29.56</c:v>
                </c:pt>
                <c:pt idx="35" formatCode="0.00">
                  <c:v>22.52</c:v>
                </c:pt>
                <c:pt idx="36" formatCode="0.00">
                  <c:v>25.94</c:v>
                </c:pt>
                <c:pt idx="37" formatCode="0.00">
                  <c:v>24.85</c:v>
                </c:pt>
                <c:pt idx="38" formatCode="0.00">
                  <c:v>24.8</c:v>
                </c:pt>
                <c:pt idx="77" formatCode="0.00">
                  <c:v>23.94</c:v>
                </c:pt>
                <c:pt idx="78" formatCode="0.00">
                  <c:v>25.58</c:v>
                </c:pt>
                <c:pt idx="79" formatCode="0.00">
                  <c:v>29.32</c:v>
                </c:pt>
                <c:pt idx="80" formatCode="0.00">
                  <c:v>29.72</c:v>
                </c:pt>
                <c:pt idx="81" formatCode="0.00">
                  <c:v>27.62</c:v>
                </c:pt>
                <c:pt idx="82" formatCode="0.00">
                  <c:v>28.65</c:v>
                </c:pt>
                <c:pt idx="83" formatCode="0.00">
                  <c:v>30.81</c:v>
                </c:pt>
                <c:pt idx="84" formatCode="0.00">
                  <c:v>28.17</c:v>
                </c:pt>
                <c:pt idx="85" formatCode="0.00">
                  <c:v>31.16</c:v>
                </c:pt>
                <c:pt idx="86" formatCode="0.00">
                  <c:v>26.35</c:v>
                </c:pt>
                <c:pt idx="87" formatCode="0.00">
                  <c:v>30.91</c:v>
                </c:pt>
                <c:pt idx="88" formatCode="0.00">
                  <c:v>28.980169971671387</c:v>
                </c:pt>
                <c:pt idx="89" formatCode="0.00">
                  <c:v>29.29719387755102</c:v>
                </c:pt>
                <c:pt idx="90" formatCode="0.00">
                  <c:v>31.769541778975743</c:v>
                </c:pt>
                <c:pt idx="91" formatCode="0.00">
                  <c:v>37.371014492753623</c:v>
                </c:pt>
                <c:pt idx="92" formatCode="0.00">
                  <c:v>32.572614107883815</c:v>
                </c:pt>
                <c:pt idx="93" formatCode="0.00">
                  <c:v>36.534818941504177</c:v>
                </c:pt>
                <c:pt idx="94" formatCode="0.00">
                  <c:v>37.603644646924828</c:v>
                </c:pt>
                <c:pt idx="95" formatCode="0.00">
                  <c:v>32.480815347721823</c:v>
                </c:pt>
                <c:pt idx="96" formatCode="0.00">
                  <c:v>32.877049180327866</c:v>
                </c:pt>
                <c:pt idx="97" formatCode="0.00">
                  <c:v>34.387331256490135</c:v>
                </c:pt>
                <c:pt idx="98" formatCode="0.00">
                  <c:v>36.435957696827259</c:v>
                </c:pt>
                <c:pt idx="99" formatCode="0.00">
                  <c:v>32.691022964509393</c:v>
                </c:pt>
                <c:pt idx="100" formatCode="0.00">
                  <c:v>33.882709807886755</c:v>
                </c:pt>
                <c:pt idx="101" formatCode="0.00">
                  <c:v>33.157517899761338</c:v>
                </c:pt>
                <c:pt idx="102" formatCode="0.00">
                  <c:v>27.44</c:v>
                </c:pt>
              </c:numCache>
            </c:numRef>
          </c:val>
        </c:ser>
        <c:marker val="1"/>
        <c:axId val="69915008"/>
        <c:axId val="69916544"/>
      </c:lineChart>
      <c:catAx>
        <c:axId val="6991500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916544"/>
        <c:crosses val="autoZero"/>
        <c:auto val="1"/>
        <c:lblAlgn val="ctr"/>
        <c:lblOffset val="100"/>
        <c:tickLblSkip val="10"/>
        <c:tickMarkSkip val="10"/>
      </c:catAx>
      <c:valAx>
        <c:axId val="69916544"/>
        <c:scaling>
          <c:orientation val="minMax"/>
          <c:max val="40"/>
          <c:min val="15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91500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r>
              <a:rPr lang="en-NZ" sz="1100">
                <a:latin typeface="Times New Roman" pitchFamily="18" charset="0"/>
                <a:cs typeface="Times New Roman" pitchFamily="18" charset="0"/>
              </a:rPr>
              <a:t>Run</a:t>
            </a:r>
            <a:r>
              <a:rPr lang="en-NZ" sz="1100" baseline="0">
                <a:latin typeface="Times New Roman" pitchFamily="18" charset="0"/>
                <a:cs typeface="Times New Roman" pitchFamily="18" charset="0"/>
              </a:rPr>
              <a:t> rate per 100 balls bowled</a:t>
            </a:r>
            <a:endParaRPr lang="en-NZ" sz="11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6272722628855805E-2"/>
          <c:y val="0.14117647058823529"/>
          <c:w val="0.8898793721220436"/>
          <c:h val="0.75906697545159862"/>
        </c:manualLayout>
      </c:layout>
      <c:lineChart>
        <c:grouping val="standard"/>
        <c:ser>
          <c:idx val="0"/>
          <c:order val="0"/>
          <c:tx>
            <c:strRef>
              <c:f>Sheet1!$J$4</c:f>
              <c:strCache>
                <c:ptCount val="1"/>
                <c:pt idx="0">
                  <c:v>three day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</c:trendline>
          <c:cat>
            <c:strRef>
              <c:f>Sheet1!$I$5:$I$107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Sheet1!$J$5:$J$107</c:f>
              <c:numCache>
                <c:formatCode>0.00</c:formatCode>
                <c:ptCount val="103"/>
                <c:pt idx="0">
                  <c:v>54.403244495944378</c:v>
                </c:pt>
                <c:pt idx="1">
                  <c:v>35.022134776192821</c:v>
                </c:pt>
                <c:pt idx="2">
                  <c:v>46.954526491447645</c:v>
                </c:pt>
                <c:pt idx="3">
                  <c:v>44.447168423633244</c:v>
                </c:pt>
                <c:pt idx="4">
                  <c:v>40.578034682080926</c:v>
                </c:pt>
                <c:pt idx="5">
                  <c:v>50.896414342629484</c:v>
                </c:pt>
                <c:pt idx="6">
                  <c:v>52.705741268175693</c:v>
                </c:pt>
                <c:pt idx="7">
                  <c:v>55.239224990114671</c:v>
                </c:pt>
                <c:pt idx="8">
                  <c:v>55.038182156826224</c:v>
                </c:pt>
                <c:pt idx="9">
                  <c:v>51.647893199833128</c:v>
                </c:pt>
                <c:pt idx="10">
                  <c:v>52.603162360200542</c:v>
                </c:pt>
                <c:pt idx="11">
                  <c:v>46.377952755905511</c:v>
                </c:pt>
                <c:pt idx="12">
                  <c:v>48.336547733847638</c:v>
                </c:pt>
                <c:pt idx="13">
                  <c:v>52.342956622660665</c:v>
                </c:pt>
                <c:pt idx="14">
                  <c:v>41.807640378047815</c:v>
                </c:pt>
                <c:pt idx="15">
                  <c:v>46.09817964786631</c:v>
                </c:pt>
                <c:pt idx="16">
                  <c:v>43.444332324251597</c:v>
                </c:pt>
                <c:pt idx="39">
                  <c:v>44.72</c:v>
                </c:pt>
                <c:pt idx="40">
                  <c:v>40.47</c:v>
                </c:pt>
                <c:pt idx="41">
                  <c:v>37.46</c:v>
                </c:pt>
                <c:pt idx="42">
                  <c:v>37.549999999999997</c:v>
                </c:pt>
                <c:pt idx="43">
                  <c:v>36.39</c:v>
                </c:pt>
                <c:pt idx="44">
                  <c:v>39.78</c:v>
                </c:pt>
                <c:pt idx="45">
                  <c:v>36.020000000000003</c:v>
                </c:pt>
                <c:pt idx="46">
                  <c:v>36.68</c:v>
                </c:pt>
                <c:pt idx="47">
                  <c:v>37.53</c:v>
                </c:pt>
                <c:pt idx="48">
                  <c:v>36.33</c:v>
                </c:pt>
                <c:pt idx="49">
                  <c:v>37.85</c:v>
                </c:pt>
                <c:pt idx="50">
                  <c:v>35.42</c:v>
                </c:pt>
                <c:pt idx="51">
                  <c:v>37.15</c:v>
                </c:pt>
                <c:pt idx="52">
                  <c:v>37.659999999999997</c:v>
                </c:pt>
                <c:pt idx="53">
                  <c:v>38.01</c:v>
                </c:pt>
                <c:pt idx="54">
                  <c:v>35.57</c:v>
                </c:pt>
                <c:pt idx="55">
                  <c:v>41.96</c:v>
                </c:pt>
                <c:pt idx="56">
                  <c:v>39.15</c:v>
                </c:pt>
                <c:pt idx="57">
                  <c:v>42.79</c:v>
                </c:pt>
                <c:pt idx="58">
                  <c:v>40.61</c:v>
                </c:pt>
                <c:pt idx="59">
                  <c:v>42.57</c:v>
                </c:pt>
                <c:pt idx="60">
                  <c:v>43.45</c:v>
                </c:pt>
                <c:pt idx="61">
                  <c:v>43.95</c:v>
                </c:pt>
                <c:pt idx="62">
                  <c:v>39.96</c:v>
                </c:pt>
                <c:pt idx="63">
                  <c:v>40.229999999999997</c:v>
                </c:pt>
                <c:pt idx="64">
                  <c:v>38.299999999999997</c:v>
                </c:pt>
                <c:pt idx="65">
                  <c:v>44.9</c:v>
                </c:pt>
                <c:pt idx="66">
                  <c:v>45.16</c:v>
                </c:pt>
                <c:pt idx="67">
                  <c:v>45.57</c:v>
                </c:pt>
                <c:pt idx="68">
                  <c:v>46.31</c:v>
                </c:pt>
                <c:pt idx="69">
                  <c:v>45.69</c:v>
                </c:pt>
                <c:pt idx="70">
                  <c:v>47.14</c:v>
                </c:pt>
                <c:pt idx="71">
                  <c:v>48.77</c:v>
                </c:pt>
                <c:pt idx="72">
                  <c:v>47.928487575816867</c:v>
                </c:pt>
                <c:pt idx="73">
                  <c:v>51.215341959334566</c:v>
                </c:pt>
                <c:pt idx="74">
                  <c:v>46.451660571133033</c:v>
                </c:pt>
                <c:pt idx="75">
                  <c:v>48.334323097258675</c:v>
                </c:pt>
                <c:pt idx="76">
                  <c:v>48.128536473466887</c:v>
                </c:pt>
              </c:numCache>
            </c:numRef>
          </c:val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four day</c:v>
                </c:pt>
              </c:strCache>
            </c:strRef>
          </c:tx>
          <c:spPr>
            <a:ln w="22225">
              <a:solidFill>
                <a:sysClr val="windowText" lastClr="000000">
                  <a:alpha val="91000"/>
                </a:sysClr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chemeClr val="tx1"/>
                </a:solidFill>
              </a:ln>
            </c:spPr>
            <c:trendlineType val="linear"/>
          </c:trendline>
          <c:cat>
            <c:strRef>
              <c:f>Sheet1!$I$5:$I$107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Sheet1!$K$5:$K$107</c:f>
              <c:numCache>
                <c:formatCode>General</c:formatCode>
                <c:ptCount val="103"/>
                <c:pt idx="17" formatCode="0.00">
                  <c:v>50.018694384206988</c:v>
                </c:pt>
                <c:pt idx="18" formatCode="0.00">
                  <c:v>45.087123129202517</c:v>
                </c:pt>
                <c:pt idx="19" formatCode="0.00">
                  <c:v>48.796480743691895</c:v>
                </c:pt>
                <c:pt idx="20" formatCode="0.00">
                  <c:v>45.429341547939934</c:v>
                </c:pt>
                <c:pt idx="21" formatCode="0.00">
                  <c:v>49.05201750121536</c:v>
                </c:pt>
                <c:pt idx="22" formatCode="0.00">
                  <c:v>42.345405661869371</c:v>
                </c:pt>
                <c:pt idx="23" formatCode="0.00">
                  <c:v>44.774897680763985</c:v>
                </c:pt>
                <c:pt idx="24" formatCode="0.00">
                  <c:v>44.652795616063017</c:v>
                </c:pt>
                <c:pt idx="25" formatCode="0.00">
                  <c:v>43.254935892393611</c:v>
                </c:pt>
                <c:pt idx="26" formatCode="0.00">
                  <c:v>47.910884983040397</c:v>
                </c:pt>
                <c:pt idx="27" formatCode="0.00">
                  <c:v>43.784111582777442</c:v>
                </c:pt>
                <c:pt idx="28" formatCode="0.00">
                  <c:v>40.658344375479466</c:v>
                </c:pt>
                <c:pt idx="29" formatCode="0.00">
                  <c:v>45.089436382045228</c:v>
                </c:pt>
                <c:pt idx="30" formatCode="0.00">
                  <c:v>37.24</c:v>
                </c:pt>
                <c:pt idx="31" formatCode="0.00">
                  <c:v>36.89</c:v>
                </c:pt>
                <c:pt idx="32" formatCode="0.00">
                  <c:v>43.5</c:v>
                </c:pt>
                <c:pt idx="33" formatCode="0.00">
                  <c:v>44.07</c:v>
                </c:pt>
                <c:pt idx="34" formatCode="0.00">
                  <c:v>41.98</c:v>
                </c:pt>
                <c:pt idx="35" formatCode="0.00">
                  <c:v>39.4</c:v>
                </c:pt>
                <c:pt idx="36" formatCode="0.00">
                  <c:v>41.54</c:v>
                </c:pt>
                <c:pt idx="37" formatCode="0.00">
                  <c:v>42.41</c:v>
                </c:pt>
                <c:pt idx="38" formatCode="0.00">
                  <c:v>41.62</c:v>
                </c:pt>
                <c:pt idx="77" formatCode="0.00">
                  <c:v>39.672176056981094</c:v>
                </c:pt>
                <c:pt idx="78" formatCode="0.00">
                  <c:v>40.286310094121625</c:v>
                </c:pt>
                <c:pt idx="79" formatCode="0.00">
                  <c:v>45.690978886756234</c:v>
                </c:pt>
                <c:pt idx="80" formatCode="0.00">
                  <c:v>46.309731533351702</c:v>
                </c:pt>
                <c:pt idx="81" formatCode="0.00">
                  <c:v>47.064833529529352</c:v>
                </c:pt>
                <c:pt idx="82" formatCode="0.00">
                  <c:v>48.238942627187477</c:v>
                </c:pt>
                <c:pt idx="83" formatCode="0.00">
                  <c:v>47.273151025481667</c:v>
                </c:pt>
                <c:pt idx="84" formatCode="0.00">
                  <c:v>46.326049363307654</c:v>
                </c:pt>
                <c:pt idx="85" formatCode="0.00">
                  <c:v>47.477629817515677</c:v>
                </c:pt>
                <c:pt idx="86" formatCode="0.00">
                  <c:v>46.1153302062393</c:v>
                </c:pt>
                <c:pt idx="87" formatCode="0.00">
                  <c:v>45.856780712320884</c:v>
                </c:pt>
                <c:pt idx="88" formatCode="0.00">
                  <c:v>47.917935266288815</c:v>
                </c:pt>
                <c:pt idx="89" formatCode="0.00">
                  <c:v>49.842675173057309</c:v>
                </c:pt>
                <c:pt idx="90" formatCode="0.00">
                  <c:v>51.575285520500593</c:v>
                </c:pt>
                <c:pt idx="91" formatCode="0.00">
                  <c:v>53.060888532213923</c:v>
                </c:pt>
                <c:pt idx="92" formatCode="0.00">
                  <c:v>51.25</c:v>
                </c:pt>
                <c:pt idx="93" formatCode="0.00">
                  <c:v>53.46</c:v>
                </c:pt>
                <c:pt idx="94" formatCode="0.00">
                  <c:v>56.3</c:v>
                </c:pt>
                <c:pt idx="95" formatCode="0.00">
                  <c:v>53.13</c:v>
                </c:pt>
                <c:pt idx="96" formatCode="0.00">
                  <c:v>54.455003878975951</c:v>
                </c:pt>
                <c:pt idx="97" formatCode="0.00">
                  <c:v>58.480203440115851</c:v>
                </c:pt>
                <c:pt idx="98" formatCode="0.00">
                  <c:v>55.893645786390266</c:v>
                </c:pt>
                <c:pt idx="99" formatCode="0.00">
                  <c:v>55.718047253060057</c:v>
                </c:pt>
                <c:pt idx="100" formatCode="0.00">
                  <c:v>58.086323452938117</c:v>
                </c:pt>
                <c:pt idx="101" formatCode="0.00">
                  <c:v>55.58867660298089</c:v>
                </c:pt>
                <c:pt idx="102" formatCode="0.00">
                  <c:v>54.246491138203055</c:v>
                </c:pt>
              </c:numCache>
            </c:numRef>
          </c:val>
        </c:ser>
        <c:marker val="1"/>
        <c:axId val="69959040"/>
        <c:axId val="69981312"/>
      </c:lineChart>
      <c:catAx>
        <c:axId val="6995904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981312"/>
        <c:crosses val="autoZero"/>
        <c:auto val="1"/>
        <c:lblAlgn val="ctr"/>
        <c:lblOffset val="100"/>
        <c:tickLblSkip val="10"/>
        <c:tickMarkSkip val="10"/>
      </c:catAx>
      <c:valAx>
        <c:axId val="69981312"/>
        <c:scaling>
          <c:orientation val="minMax"/>
          <c:max val="60"/>
          <c:min val="25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959040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r>
              <a:rPr lang="en-NZ" sz="1100">
                <a:latin typeface="Times New Roman" pitchFamily="18" charset="0"/>
                <a:cs typeface="Times New Roman" pitchFamily="18" charset="0"/>
              </a:rPr>
              <a:t>Scores</a:t>
            </a:r>
            <a:r>
              <a:rPr lang="en-NZ" sz="1100" baseline="0">
                <a:latin typeface="Times New Roman" pitchFamily="18" charset="0"/>
                <a:cs typeface="Times New Roman" pitchFamily="18" charset="0"/>
              </a:rPr>
              <a:t> under 100 as a % of innings</a:t>
            </a:r>
            <a:endParaRPr lang="en-NZ" sz="11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9.0581414974572713E-2"/>
          <c:y val="0.1188140326852736"/>
          <c:w val="0.8651724871762887"/>
          <c:h val="0.73955638840339477"/>
        </c:manualLayout>
      </c:layout>
      <c:lineChart>
        <c:grouping val="standard"/>
        <c:ser>
          <c:idx val="0"/>
          <c:order val="0"/>
          <c:tx>
            <c:strRef>
              <c:f>Sheet1!$AD$4</c:f>
              <c:strCache>
                <c:ptCount val="1"/>
                <c:pt idx="0">
                  <c:v>three day</c:v>
                </c:pt>
              </c:strCache>
            </c:strRef>
          </c:tx>
          <c:spPr>
            <a:ln w="22225">
              <a:solidFill>
                <a:srgbClr val="4F81BD">
                  <a:alpha val="96000"/>
                </a:srgbClr>
              </a:solidFill>
            </a:ln>
          </c:spPr>
          <c:marker>
            <c:symbol val="diamond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</c:trendline>
          <c:cat>
            <c:strRef>
              <c:f>Sheet1!$AC$5:$AC$107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Sheet1!$AD$5:$AD$107</c:f>
              <c:numCache>
                <c:formatCode>0.00%</c:formatCode>
                <c:ptCount val="103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</c:v>
                </c:pt>
                <c:pt idx="6">
                  <c:v>6.6666666666666666E-2</c:v>
                </c:pt>
                <c:pt idx="7">
                  <c:v>0.21428571428571427</c:v>
                </c:pt>
                <c:pt idx="8">
                  <c:v>0</c:v>
                </c:pt>
                <c:pt idx="9">
                  <c:v>0</c:v>
                </c:pt>
                <c:pt idx="10">
                  <c:v>0.18181818181818182</c:v>
                </c:pt>
                <c:pt idx="11">
                  <c:v>4.5454545454545456E-2</c:v>
                </c:pt>
                <c:pt idx="12">
                  <c:v>4.7619047619047616E-2</c:v>
                </c:pt>
                <c:pt idx="13">
                  <c:v>0</c:v>
                </c:pt>
                <c:pt idx="14">
                  <c:v>8.6956521739130432E-2</c:v>
                </c:pt>
                <c:pt idx="15">
                  <c:v>4.5454545454545456E-2</c:v>
                </c:pt>
                <c:pt idx="16">
                  <c:v>0</c:v>
                </c:pt>
                <c:pt idx="39">
                  <c:v>2.6315789473684209E-2</c:v>
                </c:pt>
                <c:pt idx="40">
                  <c:v>0</c:v>
                </c:pt>
                <c:pt idx="41">
                  <c:v>8.3333333333333329E-2</c:v>
                </c:pt>
                <c:pt idx="42">
                  <c:v>9.4339622641509441E-2</c:v>
                </c:pt>
                <c:pt idx="43">
                  <c:v>5.1724137931034482E-2</c:v>
                </c:pt>
                <c:pt idx="44">
                  <c:v>1.7857142857142856E-2</c:v>
                </c:pt>
                <c:pt idx="45">
                  <c:v>0.12962962962962962</c:v>
                </c:pt>
                <c:pt idx="46">
                  <c:v>9.0909090909090912E-2</c:v>
                </c:pt>
                <c:pt idx="47">
                  <c:v>0.06</c:v>
                </c:pt>
                <c:pt idx="48">
                  <c:v>9.6153846153846159E-2</c:v>
                </c:pt>
                <c:pt idx="49">
                  <c:v>0</c:v>
                </c:pt>
                <c:pt idx="50">
                  <c:v>0</c:v>
                </c:pt>
                <c:pt idx="51">
                  <c:v>5.5555555555555552E-2</c:v>
                </c:pt>
                <c:pt idx="52">
                  <c:v>7.1428571428571425E-2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3.7735849056603772E-2</c:v>
                </c:pt>
                <c:pt idx="57">
                  <c:v>0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2.5316455696202531E-2</c:v>
                </c:pt>
                <c:pt idx="61">
                  <c:v>0</c:v>
                </c:pt>
                <c:pt idx="62">
                  <c:v>3.6585365853658534E-2</c:v>
                </c:pt>
                <c:pt idx="63">
                  <c:v>1.2195121951219513E-2</c:v>
                </c:pt>
                <c:pt idx="64">
                  <c:v>2.5974025974025976E-2</c:v>
                </c:pt>
                <c:pt idx="65">
                  <c:v>2.564102564102564E-2</c:v>
                </c:pt>
                <c:pt idx="66">
                  <c:v>2.5974025974025976E-2</c:v>
                </c:pt>
                <c:pt idx="67">
                  <c:v>4.1095890410958902E-2</c:v>
                </c:pt>
                <c:pt idx="68">
                  <c:v>3.5714285714285712E-2</c:v>
                </c:pt>
                <c:pt idx="69">
                  <c:v>3.4090909090909088E-2</c:v>
                </c:pt>
                <c:pt idx="70">
                  <c:v>1.2195121951219513E-2</c:v>
                </c:pt>
                <c:pt idx="71">
                  <c:v>2.1739130434782608E-2</c:v>
                </c:pt>
                <c:pt idx="72">
                  <c:v>2.5000000000000001E-2</c:v>
                </c:pt>
                <c:pt idx="73">
                  <c:v>0</c:v>
                </c:pt>
                <c:pt idx="74">
                  <c:v>2.8037383177570093E-2</c:v>
                </c:pt>
                <c:pt idx="75">
                  <c:v>0</c:v>
                </c:pt>
                <c:pt idx="76">
                  <c:v>1.8867924528301886E-2</c:v>
                </c:pt>
              </c:numCache>
            </c:numRef>
          </c:val>
        </c:ser>
        <c:ser>
          <c:idx val="1"/>
          <c:order val="1"/>
          <c:tx>
            <c:strRef>
              <c:f>Sheet1!$AE$4</c:f>
              <c:strCache>
                <c:ptCount val="1"/>
                <c:pt idx="0">
                  <c:v>four day</c:v>
                </c:pt>
              </c:strCache>
            </c:strRef>
          </c:tx>
          <c:spPr>
            <a:ln w="22225">
              <a:solidFill>
                <a:sysClr val="windowText" lastClr="000000">
                  <a:alpha val="86000"/>
                </a:sysClr>
              </a:solidFill>
            </a:ln>
          </c:spPr>
          <c:marker>
            <c:symbol val="diamond"/>
            <c:size val="2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Sheet1!$AC$5:$AC$107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Sheet1!$AE$5:$AE$107</c:f>
              <c:numCache>
                <c:formatCode>0.00</c:formatCode>
                <c:ptCount val="103"/>
                <c:pt idx="17" formatCode="0.00%">
                  <c:v>0</c:v>
                </c:pt>
                <c:pt idx="18" formatCode="0.00%">
                  <c:v>0</c:v>
                </c:pt>
                <c:pt idx="19" formatCode="0.00%">
                  <c:v>9.5238095238095233E-2</c:v>
                </c:pt>
                <c:pt idx="20" formatCode="0.00%">
                  <c:v>8.3333333333333329E-2</c:v>
                </c:pt>
                <c:pt idx="21" formatCode="0.00%">
                  <c:v>4.1666666666666664E-2</c:v>
                </c:pt>
                <c:pt idx="22" formatCode="0.00%">
                  <c:v>0</c:v>
                </c:pt>
                <c:pt idx="23" formatCode="0.00%">
                  <c:v>0</c:v>
                </c:pt>
                <c:pt idx="24" formatCode="0.00%">
                  <c:v>0</c:v>
                </c:pt>
                <c:pt idx="25" formatCode="0.00%">
                  <c:v>0</c:v>
                </c:pt>
                <c:pt idx="26" formatCode="0.00%">
                  <c:v>0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0</c:v>
                </c:pt>
                <c:pt idx="30" formatCode="0.00%">
                  <c:v>4.5454545454545456E-2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4.5454545454545456E-2</c:v>
                </c:pt>
                <c:pt idx="35" formatCode="0.00%">
                  <c:v>7.8947368421052627E-2</c:v>
                </c:pt>
                <c:pt idx="36" formatCode="0.00%">
                  <c:v>2.564102564102564E-2</c:v>
                </c:pt>
                <c:pt idx="37" formatCode="0.00%">
                  <c:v>0.1111111111111111</c:v>
                </c:pt>
                <c:pt idx="38" formatCode="0.00%">
                  <c:v>5.128205128205128E-2</c:v>
                </c:pt>
                <c:pt idx="77" formatCode="0.00%">
                  <c:v>1.1363636363636364E-2</c:v>
                </c:pt>
                <c:pt idx="78" formatCode="0.00%">
                  <c:v>3.2258064516129031E-2</c:v>
                </c:pt>
                <c:pt idx="79" formatCode="0.00%">
                  <c:v>1.2987012987012988E-2</c:v>
                </c:pt>
                <c:pt idx="80" formatCode="0.00%">
                  <c:v>3.5714285714285712E-2</c:v>
                </c:pt>
                <c:pt idx="81" formatCode="0.00%">
                  <c:v>3.6585365853658534E-2</c:v>
                </c:pt>
                <c:pt idx="82" formatCode="0.00%">
                  <c:v>0</c:v>
                </c:pt>
                <c:pt idx="83" formatCode="0.00%">
                  <c:v>4.0816326530612242E-2</c:v>
                </c:pt>
                <c:pt idx="84" formatCode="0.00%">
                  <c:v>3.4482758620689655E-2</c:v>
                </c:pt>
                <c:pt idx="85" formatCode="0.00%">
                  <c:v>2.8846153846153848E-2</c:v>
                </c:pt>
                <c:pt idx="86" formatCode="0.00%">
                  <c:v>4.6296296296296294E-2</c:v>
                </c:pt>
                <c:pt idx="87" formatCode="0.00%">
                  <c:v>1.0101010101010102E-2</c:v>
                </c:pt>
                <c:pt idx="88" formatCode="0.00%">
                  <c:v>1.2345679012345678E-2</c:v>
                </c:pt>
                <c:pt idx="89" formatCode="0.00%">
                  <c:v>1.1363636363636364E-2</c:v>
                </c:pt>
                <c:pt idx="90" formatCode="0.00%">
                  <c:v>1.1235955056179775E-2</c:v>
                </c:pt>
                <c:pt idx="91" formatCode="0.00%">
                  <c:v>1.1111111111111112E-2</c:v>
                </c:pt>
                <c:pt idx="92" formatCode="0.00%">
                  <c:v>3.4482758620689655E-2</c:v>
                </c:pt>
                <c:pt idx="93" formatCode="0.00%">
                  <c:v>0</c:v>
                </c:pt>
                <c:pt idx="94" formatCode="0.00%">
                  <c:v>1.8518518518518517E-2</c:v>
                </c:pt>
                <c:pt idx="95" formatCode="0.00%">
                  <c:v>0.02</c:v>
                </c:pt>
                <c:pt idx="96" formatCode="0.00%">
                  <c:v>3.0612244897959183E-2</c:v>
                </c:pt>
                <c:pt idx="97" formatCode="0.00%">
                  <c:v>0</c:v>
                </c:pt>
                <c:pt idx="98" formatCode="0.00%">
                  <c:v>9.5238095238095247E-3</c:v>
                </c:pt>
                <c:pt idx="99" formatCode="0.00%">
                  <c:v>0</c:v>
                </c:pt>
                <c:pt idx="100" formatCode="0.00%">
                  <c:v>1.7241379310344827E-2</c:v>
                </c:pt>
                <c:pt idx="101" formatCode="0.00%">
                  <c:v>1.9801980198019802E-2</c:v>
                </c:pt>
                <c:pt idx="102" formatCode="0.00%">
                  <c:v>3.669724770642202E-2</c:v>
                </c:pt>
              </c:numCache>
            </c:numRef>
          </c:val>
        </c:ser>
        <c:marker val="1"/>
        <c:axId val="70015616"/>
        <c:axId val="70033792"/>
      </c:lineChart>
      <c:catAx>
        <c:axId val="7001561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033792"/>
        <c:crosses val="autoZero"/>
        <c:auto val="1"/>
        <c:lblAlgn val="ctr"/>
        <c:lblOffset val="100"/>
        <c:tickLblSkip val="10"/>
        <c:tickMarkSkip val="10"/>
      </c:catAx>
      <c:valAx>
        <c:axId val="70033792"/>
        <c:scaling>
          <c:orientation val="minMax"/>
          <c:max val="0.2"/>
          <c:min val="0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015616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r>
              <a:rPr lang="en-NZ" sz="1100">
                <a:latin typeface="Times New Roman" pitchFamily="18" charset="0"/>
                <a:cs typeface="Times New Roman" pitchFamily="18" charset="0"/>
              </a:rPr>
              <a:t>Declarations</a:t>
            </a:r>
            <a:r>
              <a:rPr lang="en-NZ" sz="1100" baseline="0">
                <a:latin typeface="Times New Roman" pitchFamily="18" charset="0"/>
                <a:cs typeface="Times New Roman" pitchFamily="18" charset="0"/>
              </a:rPr>
              <a:t> as a % of innings</a:t>
            </a:r>
            <a:endParaRPr lang="en-NZ" sz="11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7.7684190498492525E-2"/>
          <c:y val="0.11988311126980249"/>
          <c:w val="0.87980654846201778"/>
          <c:h val="0.77271719316708365"/>
        </c:manualLayout>
      </c:layout>
      <c:lineChart>
        <c:grouping val="standard"/>
        <c:ser>
          <c:idx val="0"/>
          <c:order val="0"/>
          <c:tx>
            <c:strRef>
              <c:f>Sheet1!$AH$4</c:f>
              <c:strCache>
                <c:ptCount val="1"/>
                <c:pt idx="0">
                  <c:v>three day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</c:trendline>
          <c:cat>
            <c:strRef>
              <c:f>Sheet1!$AG$5:$AG$107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Sheet1!$AH$5:$AH$107</c:f>
              <c:numCache>
                <c:formatCode>0.00%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39">
                  <c:v>0.10526315789473684</c:v>
                </c:pt>
                <c:pt idx="40">
                  <c:v>2.7027027027027029E-2</c:v>
                </c:pt>
                <c:pt idx="41">
                  <c:v>8.3333333333333329E-2</c:v>
                </c:pt>
                <c:pt idx="42">
                  <c:v>0.28301886792452829</c:v>
                </c:pt>
                <c:pt idx="43">
                  <c:v>0.10344827586206896</c:v>
                </c:pt>
                <c:pt idx="44">
                  <c:v>8.9285714285714288E-2</c:v>
                </c:pt>
                <c:pt idx="45">
                  <c:v>5.5555555555555552E-2</c:v>
                </c:pt>
                <c:pt idx="46">
                  <c:v>0.10909090909090909</c:v>
                </c:pt>
                <c:pt idx="47">
                  <c:v>0.12</c:v>
                </c:pt>
                <c:pt idx="48">
                  <c:v>5.7692307692307696E-2</c:v>
                </c:pt>
                <c:pt idx="49">
                  <c:v>0.22</c:v>
                </c:pt>
                <c:pt idx="50">
                  <c:v>0.22807017543859648</c:v>
                </c:pt>
                <c:pt idx="51">
                  <c:v>0.14814814814814814</c:v>
                </c:pt>
                <c:pt idx="52">
                  <c:v>0.14285714285714285</c:v>
                </c:pt>
                <c:pt idx="53">
                  <c:v>0.2</c:v>
                </c:pt>
                <c:pt idx="54">
                  <c:v>0.18867924528301888</c:v>
                </c:pt>
                <c:pt idx="55">
                  <c:v>0.31034482758620691</c:v>
                </c:pt>
                <c:pt idx="56">
                  <c:v>0.26415094339622641</c:v>
                </c:pt>
                <c:pt idx="57">
                  <c:v>0.23076923076923078</c:v>
                </c:pt>
                <c:pt idx="58">
                  <c:v>0.31578947368421051</c:v>
                </c:pt>
                <c:pt idx="59">
                  <c:v>0.36842105263157893</c:v>
                </c:pt>
                <c:pt idx="60">
                  <c:v>0.4050632911392405</c:v>
                </c:pt>
                <c:pt idx="61">
                  <c:v>0.30952380952380953</c:v>
                </c:pt>
                <c:pt idx="62">
                  <c:v>0.36585365853658536</c:v>
                </c:pt>
                <c:pt idx="63">
                  <c:v>0.3048780487804878</c:v>
                </c:pt>
                <c:pt idx="64">
                  <c:v>0.2857142857142857</c:v>
                </c:pt>
                <c:pt idx="65">
                  <c:v>0.35897435897435898</c:v>
                </c:pt>
                <c:pt idx="66">
                  <c:v>0.20779220779220781</c:v>
                </c:pt>
                <c:pt idx="67">
                  <c:v>0.23287671232876711</c:v>
                </c:pt>
                <c:pt idx="68">
                  <c:v>0.20238095238095238</c:v>
                </c:pt>
                <c:pt idx="69">
                  <c:v>0.25</c:v>
                </c:pt>
                <c:pt idx="70">
                  <c:v>0.26829268292682928</c:v>
                </c:pt>
                <c:pt idx="71">
                  <c:v>0.38043478260869568</c:v>
                </c:pt>
                <c:pt idx="72">
                  <c:v>0.38750000000000001</c:v>
                </c:pt>
                <c:pt idx="73">
                  <c:v>0.37931034482758619</c:v>
                </c:pt>
                <c:pt idx="74">
                  <c:v>0.3364485981308411</c:v>
                </c:pt>
                <c:pt idx="75">
                  <c:v>0.43269230769230771</c:v>
                </c:pt>
                <c:pt idx="76">
                  <c:v>0.32075471698113206</c:v>
                </c:pt>
              </c:numCache>
            </c:numRef>
          </c:val>
        </c:ser>
        <c:ser>
          <c:idx val="1"/>
          <c:order val="1"/>
          <c:tx>
            <c:strRef>
              <c:f>Sheet1!$AI$4</c:f>
              <c:strCache>
                <c:ptCount val="1"/>
                <c:pt idx="0">
                  <c:v>four day</c:v>
                </c:pt>
              </c:strCache>
            </c:strRef>
          </c:tx>
          <c:spPr>
            <a:ln w="22225">
              <a:solidFill>
                <a:schemeClr val="tx1">
                  <a:alpha val="71000"/>
                </a:schemeClr>
              </a:solidFill>
            </a:ln>
          </c:spPr>
          <c:marker>
            <c:symbol val="diamond"/>
            <c:size val="3"/>
            <c:spPr>
              <a:solidFill>
                <a:srgbClr val="FF0000">
                  <a:alpha val="59000"/>
                </a:srgbClr>
              </a:solidFill>
              <a:ln>
                <a:noFill/>
              </a:ln>
            </c:spPr>
          </c:marker>
          <c:trendline>
            <c:spPr>
              <a:ln w="12700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Sheet1!$AG$5:$AG$107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Sheet1!$AI$5:$AI$107</c:f>
              <c:numCache>
                <c:formatCode>General</c:formatCode>
                <c:ptCount val="103"/>
                <c:pt idx="17" formatCode="0.00%">
                  <c:v>0</c:v>
                </c:pt>
                <c:pt idx="18" formatCode="0.00%">
                  <c:v>0.18181818181818182</c:v>
                </c:pt>
                <c:pt idx="19" formatCode="0.00%">
                  <c:v>0.23809523809523808</c:v>
                </c:pt>
                <c:pt idx="20" formatCode="0.00%">
                  <c:v>4.1666666666666664E-2</c:v>
                </c:pt>
                <c:pt idx="21" formatCode="0.00%">
                  <c:v>4.1666666666666664E-2</c:v>
                </c:pt>
                <c:pt idx="22" formatCode="0.00%">
                  <c:v>0</c:v>
                </c:pt>
                <c:pt idx="23" formatCode="0.00%">
                  <c:v>0</c:v>
                </c:pt>
                <c:pt idx="24" formatCode="0.00%">
                  <c:v>4.7619047619047616E-2</c:v>
                </c:pt>
                <c:pt idx="25" formatCode="0.00%">
                  <c:v>4.3478260869565216E-2</c:v>
                </c:pt>
                <c:pt idx="26" formatCode="0.00%">
                  <c:v>0.14280000000000001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5.2600000000000001E-2</c:v>
                </c:pt>
                <c:pt idx="30" formatCode="0.00%">
                  <c:v>0</c:v>
                </c:pt>
                <c:pt idx="31" formatCode="0.00%">
                  <c:v>4.5454545454545456E-2</c:v>
                </c:pt>
                <c:pt idx="32" formatCode="0.00%">
                  <c:v>0.25</c:v>
                </c:pt>
                <c:pt idx="33" formatCode="0.00%">
                  <c:v>0.1</c:v>
                </c:pt>
                <c:pt idx="34" formatCode="0.00%">
                  <c:v>9.0909090909090912E-2</c:v>
                </c:pt>
                <c:pt idx="35" formatCode="0.00%">
                  <c:v>0.13157894736842105</c:v>
                </c:pt>
                <c:pt idx="36" formatCode="0.00%">
                  <c:v>0.10256410256410256</c:v>
                </c:pt>
                <c:pt idx="37" formatCode="0.00%">
                  <c:v>5.5555555555555552E-2</c:v>
                </c:pt>
                <c:pt idx="38" formatCode="0.00%">
                  <c:v>0.12820512820512819</c:v>
                </c:pt>
                <c:pt idx="77" formatCode="0.00%">
                  <c:v>0.22727272727272727</c:v>
                </c:pt>
                <c:pt idx="78" formatCode="0.00%">
                  <c:v>9.6774193548387094E-2</c:v>
                </c:pt>
                <c:pt idx="79" formatCode="0.00%">
                  <c:v>0.12987012987012986</c:v>
                </c:pt>
                <c:pt idx="80" formatCode="0.00%">
                  <c:v>8.9285714285714288E-2</c:v>
                </c:pt>
                <c:pt idx="81" formatCode="0.00%">
                  <c:v>4.878048780487805E-2</c:v>
                </c:pt>
                <c:pt idx="82" formatCode="0.00%">
                  <c:v>0.18181818181818182</c:v>
                </c:pt>
                <c:pt idx="83" formatCode="0.00%">
                  <c:v>0.30612244897959184</c:v>
                </c:pt>
                <c:pt idx="84" formatCode="0.00%">
                  <c:v>6.8965517241379309E-2</c:v>
                </c:pt>
                <c:pt idx="85" formatCode="0.00%">
                  <c:v>0.21153846153846154</c:v>
                </c:pt>
                <c:pt idx="86" formatCode="0.00%">
                  <c:v>0.14814814814814814</c:v>
                </c:pt>
                <c:pt idx="87" formatCode="0.00%">
                  <c:v>0.20202020202020202</c:v>
                </c:pt>
                <c:pt idx="88" formatCode="0.00%">
                  <c:v>0.1111111111111111</c:v>
                </c:pt>
                <c:pt idx="89" formatCode="0.00%">
                  <c:v>7.9545454545454544E-2</c:v>
                </c:pt>
                <c:pt idx="90" formatCode="0.00%">
                  <c:v>0.1797752808988764</c:v>
                </c:pt>
                <c:pt idx="91" formatCode="0.00%">
                  <c:v>0.24444444444444444</c:v>
                </c:pt>
                <c:pt idx="92" formatCode="0.00%">
                  <c:v>0.19540229885057472</c:v>
                </c:pt>
                <c:pt idx="93" formatCode="0.00%">
                  <c:v>0.18823529411764706</c:v>
                </c:pt>
                <c:pt idx="94" formatCode="0.00%">
                  <c:v>0.20370370370370369</c:v>
                </c:pt>
                <c:pt idx="95" formatCode="0.00%">
                  <c:v>0.17</c:v>
                </c:pt>
                <c:pt idx="96" formatCode="0.00%">
                  <c:v>0.14285714285714285</c:v>
                </c:pt>
                <c:pt idx="97" formatCode="0.00%">
                  <c:v>0.16814159292035399</c:v>
                </c:pt>
                <c:pt idx="98" formatCode="0.00%">
                  <c:v>0.25714285714285712</c:v>
                </c:pt>
                <c:pt idx="99" formatCode="0.00%">
                  <c:v>0.22123893805309736</c:v>
                </c:pt>
                <c:pt idx="100" formatCode="0.00%">
                  <c:v>0.21551724137931033</c:v>
                </c:pt>
                <c:pt idx="101" formatCode="0.00%">
                  <c:v>0.23762376237623761</c:v>
                </c:pt>
                <c:pt idx="102" formatCode="0.00%">
                  <c:v>0.11926605504587157</c:v>
                </c:pt>
              </c:numCache>
            </c:numRef>
          </c:val>
        </c:ser>
        <c:marker val="1"/>
        <c:axId val="70129536"/>
        <c:axId val="70131072"/>
      </c:lineChart>
      <c:catAx>
        <c:axId val="7012953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0"/>
        <c:tickMarkSkip val="10"/>
      </c:catAx>
      <c:valAx>
        <c:axId val="70131072"/>
        <c:scaling>
          <c:orientation val="minMax"/>
          <c:max val="0.45"/>
          <c:min val="0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129536"/>
        <c:crosses val="autoZero"/>
        <c:crossBetween val="between"/>
      </c:valAx>
      <c:spPr>
        <a:ln w="9525">
          <a:solidFill>
            <a:sysClr val="windowText" lastClr="000000"/>
          </a:solidFill>
        </a:ln>
      </c:spPr>
    </c:plotArea>
    <c:plotVisOnly val="1"/>
  </c:chart>
  <c:spPr>
    <a:ln w="12700">
      <a:solidFill>
        <a:sysClr val="windowText" lastClr="000000"/>
      </a:solidFill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115</xdr:row>
      <xdr:rowOff>82550</xdr:rowOff>
    </xdr:from>
    <xdr:to>
      <xdr:col>12</xdr:col>
      <xdr:colOff>209550</xdr:colOff>
      <xdr:row>130</xdr:row>
      <xdr:rowOff>127000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115</xdr:row>
      <xdr:rowOff>0</xdr:rowOff>
    </xdr:from>
    <xdr:to>
      <xdr:col>25</xdr:col>
      <xdr:colOff>355600</xdr:colOff>
      <xdr:row>130</xdr:row>
      <xdr:rowOff>152400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131</xdr:row>
      <xdr:rowOff>127000</xdr:rowOff>
    </xdr:from>
    <xdr:to>
      <xdr:col>25</xdr:col>
      <xdr:colOff>381000</xdr:colOff>
      <xdr:row>147</xdr:row>
      <xdr:rowOff>139700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164</xdr:row>
      <xdr:rowOff>139700</xdr:rowOff>
    </xdr:from>
    <xdr:to>
      <xdr:col>26</xdr:col>
      <xdr:colOff>88900</xdr:colOff>
      <xdr:row>180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148</xdr:row>
      <xdr:rowOff>31750</xdr:rowOff>
    </xdr:from>
    <xdr:to>
      <xdr:col>26</xdr:col>
      <xdr:colOff>38100</xdr:colOff>
      <xdr:row>163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148</xdr:row>
      <xdr:rowOff>63500</xdr:rowOff>
    </xdr:from>
    <xdr:to>
      <xdr:col>12</xdr:col>
      <xdr:colOff>304800</xdr:colOff>
      <xdr:row>163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132</xdr:row>
      <xdr:rowOff>12700</xdr:rowOff>
    </xdr:from>
    <xdr:to>
      <xdr:col>12</xdr:col>
      <xdr:colOff>298450</xdr:colOff>
      <xdr:row>147</xdr:row>
      <xdr:rowOff>44450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165</xdr:row>
      <xdr:rowOff>19050</xdr:rowOff>
    </xdr:from>
    <xdr:to>
      <xdr:col>12</xdr:col>
      <xdr:colOff>260350</xdr:colOff>
      <xdr:row>180</xdr:row>
      <xdr:rowOff>127000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182</xdr:row>
      <xdr:rowOff>82550</xdr:rowOff>
    </xdr:from>
    <xdr:to>
      <xdr:col>12</xdr:col>
      <xdr:colOff>508000</xdr:colOff>
      <xdr:row>197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44450</xdr:colOff>
      <xdr:row>110</xdr:row>
      <xdr:rowOff>139700</xdr:rowOff>
    </xdr:from>
    <xdr:to>
      <xdr:col>67</xdr:col>
      <xdr:colOff>171450</xdr:colOff>
      <xdr:row>125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0</xdr:colOff>
      <xdr:row>116</xdr:row>
      <xdr:rowOff>31750</xdr:rowOff>
    </xdr:from>
    <xdr:to>
      <xdr:col>37</xdr:col>
      <xdr:colOff>400050</xdr:colOff>
      <xdr:row>131</xdr:row>
      <xdr:rowOff>101600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132</xdr:row>
      <xdr:rowOff>165100</xdr:rowOff>
    </xdr:from>
    <xdr:to>
      <xdr:col>38</xdr:col>
      <xdr:colOff>25400</xdr:colOff>
      <xdr:row>148</xdr:row>
      <xdr:rowOff>69850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68</xdr:col>
      <xdr:colOff>0</xdr:colOff>
      <xdr:row>110</xdr:row>
      <xdr:rowOff>6350</xdr:rowOff>
    </xdr:from>
    <xdr:to>
      <xdr:col>75</xdr:col>
      <xdr:colOff>539750</xdr:colOff>
      <xdr:row>125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115</xdr:row>
      <xdr:rowOff>158750</xdr:rowOff>
    </xdr:from>
    <xdr:to>
      <xdr:col>56</xdr:col>
      <xdr:colOff>527050</xdr:colOff>
      <xdr:row>132</xdr:row>
      <xdr:rowOff>19050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134</xdr:row>
      <xdr:rowOff>6350</xdr:rowOff>
    </xdr:from>
    <xdr:to>
      <xdr:col>56</xdr:col>
      <xdr:colOff>641350</xdr:colOff>
      <xdr:row>149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68</xdr:col>
      <xdr:colOff>0</xdr:colOff>
      <xdr:row>126</xdr:row>
      <xdr:rowOff>44450</xdr:rowOff>
    </xdr:from>
    <xdr:to>
      <xdr:col>75</xdr:col>
      <xdr:colOff>546100</xdr:colOff>
      <xdr:row>141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77</xdr:col>
      <xdr:colOff>0</xdr:colOff>
      <xdr:row>127</xdr:row>
      <xdr:rowOff>0</xdr:rowOff>
    </xdr:from>
    <xdr:to>
      <xdr:col>86</xdr:col>
      <xdr:colOff>139700</xdr:colOff>
      <xdr:row>142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87</xdr:col>
      <xdr:colOff>0</xdr:colOff>
      <xdr:row>110</xdr:row>
      <xdr:rowOff>0</xdr:rowOff>
    </xdr:from>
    <xdr:to>
      <xdr:col>93</xdr:col>
      <xdr:colOff>609600</xdr:colOff>
      <xdr:row>125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77</xdr:col>
      <xdr:colOff>0</xdr:colOff>
      <xdr:row>110</xdr:row>
      <xdr:rowOff>0</xdr:rowOff>
    </xdr:from>
    <xdr:to>
      <xdr:col>86</xdr:col>
      <xdr:colOff>31750</xdr:colOff>
      <xdr:row>125</xdr:row>
      <xdr:rowOff>50800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94</xdr:col>
      <xdr:colOff>0</xdr:colOff>
      <xdr:row>112</xdr:row>
      <xdr:rowOff>0</xdr:rowOff>
    </xdr:from>
    <xdr:to>
      <xdr:col>101</xdr:col>
      <xdr:colOff>203200</xdr:colOff>
      <xdr:row>127</xdr:row>
      <xdr:rowOff>88900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0</xdr:colOff>
      <xdr:row>149</xdr:row>
      <xdr:rowOff>146050</xdr:rowOff>
    </xdr:from>
    <xdr:to>
      <xdr:col>37</xdr:col>
      <xdr:colOff>342900</xdr:colOff>
      <xdr:row>165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102</xdr:col>
      <xdr:colOff>0</xdr:colOff>
      <xdr:row>112</xdr:row>
      <xdr:rowOff>0</xdr:rowOff>
    </xdr:from>
    <xdr:to>
      <xdr:col>109</xdr:col>
      <xdr:colOff>139700</xdr:colOff>
      <xdr:row>127</xdr:row>
      <xdr:rowOff>69850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W285"/>
  <sheetViews>
    <sheetView tabSelected="1" workbookViewId="0">
      <selection activeCell="BU108" sqref="BU108"/>
    </sheetView>
  </sheetViews>
  <sheetFormatPr defaultRowHeight="14"/>
  <cols>
    <col min="1" max="1" width="7.33203125" customWidth="1"/>
    <col min="3" max="3" width="7.58203125" customWidth="1"/>
    <col min="4" max="4" width="6.9140625" customWidth="1"/>
    <col min="5" max="5" width="7.5" customWidth="1"/>
    <col min="6" max="6" width="7.25" customWidth="1"/>
    <col min="7" max="7" width="6.6640625" customWidth="1"/>
    <col min="8" max="8" width="7.4140625" customWidth="1"/>
    <col min="9" max="9" width="5.83203125" customWidth="1"/>
    <col min="11" max="11" width="7.1640625" customWidth="1"/>
    <col min="12" max="12" width="5" customWidth="1"/>
    <col min="13" max="13" width="7.6640625" customWidth="1"/>
    <col min="14" max="14" width="7.4140625" customWidth="1"/>
    <col min="15" max="15" width="7.9140625" customWidth="1"/>
    <col min="16" max="16" width="7.5" customWidth="1"/>
    <col min="18" max="18" width="6.9140625" customWidth="1"/>
    <col min="19" max="19" width="7.1640625" customWidth="1"/>
    <col min="20" max="20" width="7.9140625" customWidth="1"/>
    <col min="22" max="22" width="5.75" customWidth="1"/>
    <col min="25" max="28" width="7.1640625" customWidth="1"/>
    <col min="29" max="29" width="7.33203125" customWidth="1"/>
    <col min="30" max="30" width="8.08203125" customWidth="1"/>
    <col min="31" max="31" width="7.5" customWidth="1"/>
    <col min="32" max="32" width="7.58203125" customWidth="1"/>
    <col min="33" max="33" width="7.83203125" customWidth="1"/>
    <col min="35" max="35" width="7.33203125" customWidth="1"/>
    <col min="38" max="38" width="5.9140625" customWidth="1"/>
    <col min="39" max="39" width="6.58203125" customWidth="1"/>
    <col min="42" max="42" width="6.25" customWidth="1"/>
    <col min="81" max="81" width="10.83203125" customWidth="1"/>
    <col min="82" max="82" width="11.33203125" customWidth="1"/>
    <col min="83" max="83" width="6.1640625" customWidth="1"/>
    <col min="90" max="90" width="10.5" customWidth="1"/>
    <col min="91" max="91" width="11.6640625" customWidth="1"/>
    <col min="92" max="92" width="6.9140625" customWidth="1"/>
    <col min="93" max="93" width="10.83203125" customWidth="1"/>
    <col min="94" max="94" width="11.58203125" customWidth="1"/>
    <col min="100" max="100" width="9.1640625" customWidth="1"/>
    <col min="106" max="106" width="7.5" customWidth="1"/>
    <col min="107" max="107" width="8.5" customWidth="1"/>
    <col min="108" max="108" width="9.83203125" customWidth="1"/>
  </cols>
  <sheetData>
    <row r="1" spans="1:127">
      <c r="B1" s="62" t="s">
        <v>106</v>
      </c>
      <c r="C1" s="14"/>
      <c r="E1" s="14"/>
      <c r="F1" s="62" t="s">
        <v>107</v>
      </c>
    </row>
    <row r="2" spans="1:127">
      <c r="B2" s="71" t="s">
        <v>0</v>
      </c>
      <c r="F2" s="70" t="s">
        <v>0</v>
      </c>
      <c r="J2" s="63" t="s">
        <v>108</v>
      </c>
      <c r="N2" s="66" t="s">
        <v>110</v>
      </c>
      <c r="Q2" s="67" t="s">
        <v>108</v>
      </c>
      <c r="V2" s="64" t="s">
        <v>113</v>
      </c>
      <c r="Z2" s="65" t="s">
        <v>115</v>
      </c>
      <c r="AA2" s="40"/>
      <c r="AB2" s="31"/>
      <c r="AC2" s="72"/>
      <c r="AD2" s="64" t="s">
        <v>121</v>
      </c>
      <c r="AE2" s="54"/>
      <c r="AF2" s="54"/>
      <c r="AG2" s="72"/>
      <c r="AH2" s="64" t="s">
        <v>123</v>
      </c>
      <c r="AI2" s="54"/>
      <c r="AJ2" s="54"/>
      <c r="AK2" s="75"/>
      <c r="AL2" s="75"/>
      <c r="AM2" s="76"/>
      <c r="AN2" s="77"/>
      <c r="AO2" s="76"/>
      <c r="AP2" s="76"/>
      <c r="AQ2" s="68"/>
      <c r="AR2" s="145" t="s">
        <v>130</v>
      </c>
      <c r="AS2" s="146"/>
      <c r="AT2" s="145" t="s">
        <v>122</v>
      </c>
      <c r="AU2" s="146"/>
      <c r="AV2" s="68"/>
      <c r="AW2" s="68"/>
      <c r="AX2" s="149"/>
      <c r="AY2" s="146"/>
      <c r="AZ2" s="149" t="s">
        <v>130</v>
      </c>
      <c r="BA2" s="146"/>
      <c r="BB2" s="68"/>
      <c r="BC2" s="68"/>
      <c r="BD2" s="149"/>
      <c r="BE2" s="146"/>
      <c r="BF2" s="149" t="s">
        <v>130</v>
      </c>
      <c r="BG2" s="150"/>
      <c r="BH2" s="68"/>
      <c r="BI2" s="146"/>
      <c r="BJ2" s="149" t="s">
        <v>134</v>
      </c>
      <c r="BK2" s="146"/>
      <c r="BL2" s="149" t="s">
        <v>133</v>
      </c>
      <c r="BM2" s="149" t="s">
        <v>138</v>
      </c>
      <c r="BO2" s="146"/>
      <c r="BP2" s="146"/>
      <c r="BQ2" s="146"/>
      <c r="BR2" s="146"/>
      <c r="BS2" s="146"/>
      <c r="CJ2" s="168"/>
      <c r="CK2" s="169" t="s">
        <v>157</v>
      </c>
      <c r="CL2" s="168" t="s">
        <v>152</v>
      </c>
      <c r="CM2" s="168"/>
      <c r="CN2" s="168"/>
      <c r="CP2" s="130"/>
      <c r="CQ2" s="130"/>
      <c r="CR2" s="130"/>
      <c r="CS2" s="130"/>
      <c r="CT2" s="130"/>
      <c r="CU2" s="130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</row>
    <row r="3" spans="1:127">
      <c r="B3" s="71" t="s">
        <v>1</v>
      </c>
      <c r="E3" s="14"/>
      <c r="F3" s="71" t="s">
        <v>105</v>
      </c>
      <c r="I3" s="14"/>
      <c r="J3" s="63" t="s">
        <v>109</v>
      </c>
      <c r="M3" s="14"/>
      <c r="N3" s="66" t="s">
        <v>111</v>
      </c>
      <c r="Q3" s="30" t="s">
        <v>112</v>
      </c>
      <c r="V3" s="69" t="s">
        <v>114</v>
      </c>
      <c r="Z3" s="65" t="s">
        <v>114</v>
      </c>
      <c r="AB3" s="31"/>
      <c r="AC3" s="72"/>
      <c r="AD3" s="64" t="s">
        <v>122</v>
      </c>
      <c r="AE3" s="54"/>
      <c r="AF3" s="54"/>
      <c r="AG3" s="72"/>
      <c r="AH3" s="64" t="s">
        <v>124</v>
      </c>
      <c r="AI3" s="54"/>
      <c r="AJ3" s="54"/>
      <c r="AK3" s="68"/>
      <c r="AL3" s="108" t="s">
        <v>139</v>
      </c>
      <c r="AM3" s="108" t="s">
        <v>129</v>
      </c>
      <c r="AN3" s="78" t="s">
        <v>128</v>
      </c>
      <c r="AO3" s="75" t="s">
        <v>121</v>
      </c>
      <c r="AP3" s="76"/>
      <c r="AQ3" s="68"/>
      <c r="AR3" s="145" t="s">
        <v>128</v>
      </c>
      <c r="AS3" s="145" t="s">
        <v>128</v>
      </c>
      <c r="AT3" s="147" t="s">
        <v>127</v>
      </c>
      <c r="AU3" s="147" t="s">
        <v>127</v>
      </c>
      <c r="AV3" s="76"/>
      <c r="AW3" s="68"/>
      <c r="AX3" s="149" t="s">
        <v>139</v>
      </c>
      <c r="AY3" s="146"/>
      <c r="AZ3" s="149" t="s">
        <v>128</v>
      </c>
      <c r="BA3" s="146"/>
      <c r="BB3" s="68"/>
      <c r="BC3" s="76"/>
      <c r="BD3" s="148" t="s">
        <v>139</v>
      </c>
      <c r="BE3" s="151"/>
      <c r="BF3" s="148" t="s">
        <v>131</v>
      </c>
      <c r="BG3" s="151"/>
      <c r="BH3" s="68"/>
      <c r="BI3" s="146"/>
      <c r="BJ3" s="149" t="s">
        <v>135</v>
      </c>
      <c r="BK3" s="146"/>
      <c r="BL3" s="152" t="s">
        <v>137</v>
      </c>
      <c r="BM3" s="153"/>
      <c r="BO3" s="148" t="s">
        <v>159</v>
      </c>
      <c r="BP3" s="151"/>
      <c r="BQ3" s="146"/>
      <c r="BR3" s="149" t="s">
        <v>123</v>
      </c>
      <c r="BS3" s="149"/>
      <c r="BV3" s="111" t="s">
        <v>136</v>
      </c>
      <c r="BW3" s="110" t="s">
        <v>140</v>
      </c>
      <c r="BX3" s="110" t="s">
        <v>140</v>
      </c>
      <c r="BY3" s="110" t="s">
        <v>141</v>
      </c>
      <c r="BZ3" s="110" t="s">
        <v>142</v>
      </c>
      <c r="CB3" s="111" t="s">
        <v>136</v>
      </c>
      <c r="CC3" s="139" t="s">
        <v>156</v>
      </c>
      <c r="CD3" s="110" t="s">
        <v>155</v>
      </c>
      <c r="CF3" s="164" t="s">
        <v>149</v>
      </c>
      <c r="CG3" s="111" t="s">
        <v>104</v>
      </c>
      <c r="CH3" s="110" t="s">
        <v>148</v>
      </c>
      <c r="CJ3" s="169" t="s">
        <v>104</v>
      </c>
      <c r="CK3" s="168" t="s">
        <v>153</v>
      </c>
      <c r="CL3" s="168" t="s">
        <v>153</v>
      </c>
      <c r="CM3" s="168" t="s">
        <v>154</v>
      </c>
      <c r="CN3" s="170" t="s">
        <v>158</v>
      </c>
      <c r="CP3" s="111" t="s">
        <v>104</v>
      </c>
      <c r="CQ3" s="110" t="s">
        <v>143</v>
      </c>
      <c r="CR3" s="111" t="s">
        <v>144</v>
      </c>
      <c r="CS3" s="111" t="s">
        <v>145</v>
      </c>
      <c r="CT3" s="111" t="s">
        <v>146</v>
      </c>
      <c r="CU3" s="110" t="s">
        <v>149</v>
      </c>
      <c r="CX3" s="76"/>
      <c r="CY3" s="76"/>
      <c r="CZ3" s="76"/>
      <c r="DA3" s="79"/>
      <c r="DB3" s="79"/>
      <c r="DC3" s="79"/>
      <c r="DD3" s="79"/>
      <c r="DE3" s="79"/>
      <c r="DF3" s="79"/>
      <c r="DG3" s="79"/>
      <c r="DH3" s="76"/>
      <c r="DP3" s="54"/>
      <c r="DQ3" s="54"/>
      <c r="DR3" s="54"/>
      <c r="DS3" s="54"/>
      <c r="DT3" s="54"/>
      <c r="DU3" s="54"/>
      <c r="DV3" s="54"/>
    </row>
    <row r="4" spans="1:127">
      <c r="A4" s="14" t="s">
        <v>104</v>
      </c>
      <c r="B4" s="14" t="s">
        <v>120</v>
      </c>
      <c r="C4" s="40" t="s">
        <v>119</v>
      </c>
      <c r="E4" s="14" t="s">
        <v>104</v>
      </c>
      <c r="F4" s="14" t="s">
        <v>120</v>
      </c>
      <c r="G4" s="40" t="s">
        <v>119</v>
      </c>
      <c r="I4" s="14" t="s">
        <v>104</v>
      </c>
      <c r="J4" s="14" t="s">
        <v>120</v>
      </c>
      <c r="K4" s="40" t="s">
        <v>119</v>
      </c>
      <c r="M4" s="14" t="s">
        <v>104</v>
      </c>
      <c r="N4" s="14" t="s">
        <v>120</v>
      </c>
      <c r="O4" s="40" t="s">
        <v>119</v>
      </c>
      <c r="Q4" s="60" t="s">
        <v>104</v>
      </c>
      <c r="R4" s="14" t="s">
        <v>120</v>
      </c>
      <c r="S4" s="40" t="s">
        <v>119</v>
      </c>
      <c r="U4" s="14" t="s">
        <v>104</v>
      </c>
      <c r="V4" s="14" t="s">
        <v>120</v>
      </c>
      <c r="W4" s="40" t="s">
        <v>119</v>
      </c>
      <c r="Y4" s="14" t="s">
        <v>104</v>
      </c>
      <c r="Z4" s="14" t="s">
        <v>120</v>
      </c>
      <c r="AA4" s="40" t="s">
        <v>119</v>
      </c>
      <c r="AB4" s="54"/>
      <c r="AC4" s="14" t="s">
        <v>104</v>
      </c>
      <c r="AD4" s="14" t="s">
        <v>120</v>
      </c>
      <c r="AE4" s="40" t="s">
        <v>119</v>
      </c>
      <c r="AF4" s="40"/>
      <c r="AG4" s="14" t="s">
        <v>104</v>
      </c>
      <c r="AH4" s="14" t="s">
        <v>120</v>
      </c>
      <c r="AI4" s="40" t="s">
        <v>119</v>
      </c>
      <c r="AJ4" s="54"/>
      <c r="AK4" s="78"/>
      <c r="AL4" s="62" t="s">
        <v>120</v>
      </c>
      <c r="AM4" s="90" t="s">
        <v>119</v>
      </c>
      <c r="AN4" s="78" t="s">
        <v>120</v>
      </c>
      <c r="AO4" s="77" t="s">
        <v>119</v>
      </c>
      <c r="AP4" s="76"/>
      <c r="AQ4" s="109"/>
      <c r="AR4" s="148" t="s">
        <v>120</v>
      </c>
      <c r="AS4" s="147" t="s">
        <v>119</v>
      </c>
      <c r="AT4" s="148" t="s">
        <v>120</v>
      </c>
      <c r="AU4" s="147" t="s">
        <v>119</v>
      </c>
      <c r="AV4" s="68"/>
      <c r="AW4" s="78"/>
      <c r="AX4" s="149" t="s">
        <v>120</v>
      </c>
      <c r="AY4" s="147" t="s">
        <v>119</v>
      </c>
      <c r="AZ4" s="149" t="s">
        <v>120</v>
      </c>
      <c r="BA4" s="147" t="s">
        <v>119</v>
      </c>
      <c r="BB4" s="68"/>
      <c r="BC4" s="79"/>
      <c r="BD4" s="148" t="s">
        <v>120</v>
      </c>
      <c r="BE4" s="147" t="s">
        <v>119</v>
      </c>
      <c r="BF4" s="148" t="s">
        <v>120</v>
      </c>
      <c r="BG4" s="147" t="s">
        <v>119</v>
      </c>
      <c r="BH4" s="68"/>
      <c r="BI4" s="149" t="s">
        <v>104</v>
      </c>
      <c r="BJ4" s="154" t="s">
        <v>132</v>
      </c>
      <c r="BK4" s="154" t="s">
        <v>105</v>
      </c>
      <c r="BL4" s="148" t="s">
        <v>120</v>
      </c>
      <c r="BM4" s="148" t="s">
        <v>119</v>
      </c>
      <c r="BO4" s="155" t="s">
        <v>136</v>
      </c>
      <c r="BP4" s="148" t="s">
        <v>120</v>
      </c>
      <c r="BQ4" s="147" t="s">
        <v>119</v>
      </c>
      <c r="BR4" s="149" t="s">
        <v>120</v>
      </c>
      <c r="BS4" s="147" t="s">
        <v>119</v>
      </c>
      <c r="BV4" s="130"/>
      <c r="BW4" s="110" t="s">
        <v>151</v>
      </c>
      <c r="BX4" s="110" t="s">
        <v>150</v>
      </c>
      <c r="BY4" s="130"/>
      <c r="BZ4" s="130"/>
      <c r="CB4" s="116" t="s">
        <v>2</v>
      </c>
      <c r="CC4" s="137">
        <v>4.370799536500579</v>
      </c>
      <c r="CF4" s="39">
        <v>1</v>
      </c>
      <c r="CG4" s="1" t="s">
        <v>11</v>
      </c>
      <c r="CH4" s="2">
        <v>9.7087378640776691E-3</v>
      </c>
      <c r="CJ4" s="165" t="s">
        <v>79</v>
      </c>
      <c r="CK4" s="166">
        <v>0.17299999999999999</v>
      </c>
      <c r="CL4" s="167">
        <v>55</v>
      </c>
      <c r="CM4" s="167">
        <v>46</v>
      </c>
      <c r="CN4" s="167">
        <v>701</v>
      </c>
      <c r="CP4" s="1" t="s">
        <v>11</v>
      </c>
      <c r="CQ4" s="3">
        <f t="shared" ref="CQ4:CQ26" si="0">(CS4/CR4)*1</f>
        <v>0.10679611650485436</v>
      </c>
      <c r="CR4" s="39">
        <v>103</v>
      </c>
      <c r="CS4" s="39">
        <v>11</v>
      </c>
      <c r="CT4" s="114">
        <v>92</v>
      </c>
      <c r="CU4" s="15">
        <v>1</v>
      </c>
      <c r="CX4" s="76"/>
      <c r="CY4" s="175"/>
      <c r="CZ4" s="79"/>
      <c r="DA4" s="79"/>
      <c r="DB4" s="79"/>
      <c r="DC4" s="79"/>
      <c r="DD4" s="79"/>
      <c r="DE4" s="79"/>
      <c r="DF4" s="79"/>
      <c r="DG4" s="79"/>
      <c r="DH4" s="76"/>
      <c r="DP4" s="175"/>
      <c r="DQ4" s="79"/>
      <c r="DR4" s="175"/>
      <c r="DS4" s="175"/>
      <c r="DT4" s="175"/>
      <c r="DU4" s="79"/>
      <c r="DV4" s="76"/>
      <c r="DW4" s="68"/>
    </row>
    <row r="5" spans="1:127">
      <c r="A5" s="1" t="s">
        <v>2</v>
      </c>
      <c r="B5" s="2">
        <v>1</v>
      </c>
      <c r="E5" s="1" t="s">
        <v>2</v>
      </c>
      <c r="F5" s="15">
        <v>863</v>
      </c>
      <c r="G5" s="15"/>
      <c r="I5" s="1" t="s">
        <v>2</v>
      </c>
      <c r="J5" s="22">
        <v>54.403244495944378</v>
      </c>
      <c r="M5" s="36" t="s">
        <v>2</v>
      </c>
      <c r="N5" s="22">
        <v>59.517241379310342</v>
      </c>
      <c r="P5" s="56"/>
      <c r="Q5" s="1" t="s">
        <v>2</v>
      </c>
      <c r="R5" s="50">
        <v>32.379310344827587</v>
      </c>
      <c r="U5" s="1" t="s">
        <v>2</v>
      </c>
      <c r="V5" s="2">
        <v>0</v>
      </c>
      <c r="Y5" s="23" t="s">
        <v>2</v>
      </c>
      <c r="Z5" s="8">
        <v>0.33333333333333331</v>
      </c>
      <c r="AA5" s="41"/>
      <c r="AB5" s="42"/>
      <c r="AC5" s="23" t="s">
        <v>2</v>
      </c>
      <c r="AD5" s="8">
        <v>0</v>
      </c>
      <c r="AE5" s="42"/>
      <c r="AF5" s="54"/>
      <c r="AG5" s="23" t="s">
        <v>2</v>
      </c>
      <c r="AH5" s="8">
        <v>0</v>
      </c>
      <c r="AI5" s="54"/>
      <c r="AJ5" s="54"/>
      <c r="AK5" s="4" t="s">
        <v>2</v>
      </c>
      <c r="AL5" s="3">
        <v>1</v>
      </c>
      <c r="AM5" s="68"/>
      <c r="AN5" s="3">
        <v>0</v>
      </c>
      <c r="AO5" s="68"/>
      <c r="AP5" s="74"/>
      <c r="AQ5" s="4" t="s">
        <v>2</v>
      </c>
      <c r="AR5" s="3">
        <v>0</v>
      </c>
      <c r="AS5" s="76"/>
      <c r="AT5" s="8">
        <v>0</v>
      </c>
      <c r="AU5" s="76"/>
      <c r="AV5" s="88"/>
      <c r="AW5" s="24" t="s">
        <v>2</v>
      </c>
      <c r="AX5" s="3">
        <v>1</v>
      </c>
      <c r="AY5" s="68"/>
      <c r="AZ5" s="3">
        <v>0</v>
      </c>
      <c r="BA5" s="68"/>
      <c r="BB5" s="68"/>
      <c r="BC5" s="4" t="s">
        <v>2</v>
      </c>
      <c r="BD5" s="3">
        <v>1</v>
      </c>
      <c r="BE5" s="68"/>
      <c r="BF5" s="8">
        <v>0.33333333333333331</v>
      </c>
      <c r="BG5" s="74"/>
      <c r="BH5" s="68"/>
      <c r="BI5" s="81" t="s">
        <v>2</v>
      </c>
      <c r="BJ5" s="81">
        <v>943</v>
      </c>
      <c r="BK5" s="81">
        <v>1726</v>
      </c>
      <c r="BL5" s="81">
        <f t="shared" ref="BL5:BL21" si="1">BK5-BJ5</f>
        <v>783</v>
      </c>
      <c r="BM5" s="104"/>
      <c r="BO5" s="4" t="s">
        <v>2</v>
      </c>
      <c r="BP5" s="3">
        <v>1</v>
      </c>
      <c r="BQ5" s="68"/>
      <c r="BR5" s="8">
        <v>0</v>
      </c>
      <c r="BS5" s="54"/>
      <c r="BV5" s="127" t="s">
        <v>11</v>
      </c>
      <c r="BX5" s="128">
        <f t="shared" ref="BX5:BX12" si="2">(BZ5/BY5)*1</f>
        <v>0.12186978297161936</v>
      </c>
      <c r="BY5" s="129">
        <v>599</v>
      </c>
      <c r="BZ5" s="129">
        <v>73</v>
      </c>
      <c r="CB5" s="116" t="s">
        <v>3</v>
      </c>
      <c r="CC5" s="137">
        <v>2.9178553861288736</v>
      </c>
      <c r="CF5" s="39">
        <v>0</v>
      </c>
      <c r="CG5" s="1" t="s">
        <v>12</v>
      </c>
      <c r="CH5" s="2">
        <v>0</v>
      </c>
      <c r="CJ5" s="1" t="s">
        <v>80</v>
      </c>
      <c r="CK5" s="143">
        <v>0.68899999999999995</v>
      </c>
      <c r="CL5" s="39">
        <v>55</v>
      </c>
      <c r="CM5" s="39">
        <v>42</v>
      </c>
      <c r="CN5" s="39">
        <v>545</v>
      </c>
      <c r="CP5" s="1" t="s">
        <v>12</v>
      </c>
      <c r="CQ5" s="3">
        <f t="shared" si="0"/>
        <v>8.3333333333333329E-2</v>
      </c>
      <c r="CR5" s="39">
        <v>108</v>
      </c>
      <c r="CS5" s="39">
        <v>9</v>
      </c>
      <c r="CT5" s="114">
        <v>108</v>
      </c>
      <c r="CU5" s="15">
        <v>0</v>
      </c>
      <c r="CX5" s="76"/>
      <c r="CY5" s="43"/>
      <c r="CZ5" s="106"/>
      <c r="DA5" s="176"/>
      <c r="DB5" s="105"/>
      <c r="DC5" s="106"/>
      <c r="DD5" s="56"/>
      <c r="DE5" s="105"/>
      <c r="DF5" s="106"/>
      <c r="DG5" s="56"/>
      <c r="DH5" s="76"/>
      <c r="DP5" s="43"/>
      <c r="DQ5" s="74"/>
      <c r="DR5" s="105"/>
      <c r="DS5" s="105"/>
      <c r="DT5" s="105"/>
      <c r="DU5" s="105"/>
      <c r="DV5" s="76"/>
      <c r="DW5" s="68"/>
    </row>
    <row r="6" spans="1:127">
      <c r="A6" s="1" t="s">
        <v>3</v>
      </c>
      <c r="B6" s="3">
        <v>0.5</v>
      </c>
      <c r="E6" s="1" t="s">
        <v>3</v>
      </c>
      <c r="F6" s="15">
        <v>4066</v>
      </c>
      <c r="G6" s="15"/>
      <c r="I6" s="1" t="s">
        <v>3</v>
      </c>
      <c r="J6" s="22">
        <v>35.022134776192821</v>
      </c>
      <c r="M6" s="36" t="s">
        <v>3</v>
      </c>
      <c r="N6" s="22">
        <v>54.213333333333331</v>
      </c>
      <c r="P6" s="56"/>
      <c r="Q6" s="1" t="s">
        <v>3</v>
      </c>
      <c r="R6" s="50">
        <v>18.986666666666668</v>
      </c>
      <c r="U6" s="1" t="s">
        <v>3</v>
      </c>
      <c r="V6" s="2">
        <v>0.25</v>
      </c>
      <c r="Y6" s="23" t="s">
        <v>3</v>
      </c>
      <c r="Z6" s="8">
        <v>0</v>
      </c>
      <c r="AA6" s="41"/>
      <c r="AB6" s="42"/>
      <c r="AC6" s="23" t="s">
        <v>3</v>
      </c>
      <c r="AD6" s="8">
        <v>0.25</v>
      </c>
      <c r="AE6" s="42"/>
      <c r="AF6" s="54"/>
      <c r="AG6" s="23" t="s">
        <v>3</v>
      </c>
      <c r="AH6" s="8">
        <v>0</v>
      </c>
      <c r="AI6" s="54"/>
      <c r="AJ6" s="54"/>
      <c r="AK6" s="4" t="s">
        <v>3</v>
      </c>
      <c r="AL6" s="3">
        <v>0.25</v>
      </c>
      <c r="AM6" s="68"/>
      <c r="AN6" s="3">
        <v>0.25</v>
      </c>
      <c r="AO6" s="68"/>
      <c r="AP6" s="74"/>
      <c r="AQ6" s="4" t="s">
        <v>3</v>
      </c>
      <c r="AR6" s="3">
        <v>0.25</v>
      </c>
      <c r="AS6" s="76"/>
      <c r="AT6" s="8">
        <v>0.25</v>
      </c>
      <c r="AU6" s="76"/>
      <c r="AV6" s="88"/>
      <c r="AW6" s="24" t="s">
        <v>3</v>
      </c>
      <c r="AX6" s="3">
        <v>0.5</v>
      </c>
      <c r="AY6" s="68"/>
      <c r="AZ6" s="3">
        <v>0.25</v>
      </c>
      <c r="BA6" s="68"/>
      <c r="BB6" s="68"/>
      <c r="BC6" s="4" t="s">
        <v>3</v>
      </c>
      <c r="BD6" s="3">
        <v>0.5</v>
      </c>
      <c r="BE6" s="68"/>
      <c r="BF6" s="8">
        <v>0</v>
      </c>
      <c r="BG6" s="74"/>
      <c r="BH6" s="68"/>
      <c r="BI6" s="80" t="s">
        <v>3</v>
      </c>
      <c r="BJ6" s="81">
        <v>1483</v>
      </c>
      <c r="BK6" s="81">
        <v>4066</v>
      </c>
      <c r="BL6" s="81">
        <f t="shared" si="1"/>
        <v>2583</v>
      </c>
      <c r="BM6" s="81"/>
      <c r="BO6" s="24" t="s">
        <v>3</v>
      </c>
      <c r="BP6" s="3">
        <v>0.5</v>
      </c>
      <c r="BQ6" s="68"/>
      <c r="BR6" s="8">
        <v>0</v>
      </c>
      <c r="BS6" s="54"/>
      <c r="BV6" s="119" t="s">
        <v>12</v>
      </c>
      <c r="BX6" s="120">
        <f t="shared" si="2"/>
        <v>0.11265432098765432</v>
      </c>
      <c r="BY6" s="121">
        <v>648</v>
      </c>
      <c r="BZ6" s="121">
        <v>73</v>
      </c>
      <c r="CB6" s="116" t="s">
        <v>4</v>
      </c>
      <c r="CC6" s="137">
        <v>3.7563621193158112</v>
      </c>
      <c r="CF6" s="39">
        <v>7</v>
      </c>
      <c r="CG6" s="1" t="s">
        <v>13</v>
      </c>
      <c r="CH6" s="2">
        <v>3.5175879396984924E-2</v>
      </c>
      <c r="CJ6" s="1" t="s">
        <v>81</v>
      </c>
      <c r="CK6" s="143">
        <v>0.17799999999999999</v>
      </c>
      <c r="CL6" s="39">
        <v>57</v>
      </c>
      <c r="CM6" s="39">
        <v>47</v>
      </c>
      <c r="CN6" s="39">
        <v>636</v>
      </c>
      <c r="CP6" s="1" t="s">
        <v>13</v>
      </c>
      <c r="CQ6" s="3">
        <f t="shared" si="0"/>
        <v>0.11055276381909548</v>
      </c>
      <c r="CR6" s="39">
        <v>199</v>
      </c>
      <c r="CS6" s="39">
        <v>22</v>
      </c>
      <c r="CT6" s="114">
        <v>192</v>
      </c>
      <c r="CU6" s="15">
        <v>7</v>
      </c>
      <c r="CX6" s="76"/>
      <c r="CY6" s="43"/>
      <c r="CZ6" s="106"/>
      <c r="DA6" s="176"/>
      <c r="DB6" s="105"/>
      <c r="DC6" s="106"/>
      <c r="DD6" s="56"/>
      <c r="DE6" s="105"/>
      <c r="DF6" s="106"/>
      <c r="DG6" s="56"/>
      <c r="DH6" s="76"/>
      <c r="DP6" s="33"/>
      <c r="DQ6" s="74"/>
      <c r="DR6" s="113"/>
      <c r="DS6" s="113"/>
      <c r="DT6" s="113"/>
      <c r="DU6" s="113"/>
      <c r="DV6" s="54"/>
    </row>
    <row r="7" spans="1:127">
      <c r="A7" s="1" t="s">
        <v>4</v>
      </c>
      <c r="B7" s="3">
        <v>1</v>
      </c>
      <c r="E7" s="1" t="s">
        <v>4</v>
      </c>
      <c r="F7" s="15">
        <v>1598</v>
      </c>
      <c r="G7" s="15"/>
      <c r="I7" s="1" t="s">
        <v>4</v>
      </c>
      <c r="J7" s="22">
        <v>46.954526491447645</v>
      </c>
      <c r="M7" s="36" t="s">
        <v>4</v>
      </c>
      <c r="N7" s="22">
        <v>51.548387096774192</v>
      </c>
      <c r="P7" s="56"/>
      <c r="Q7" s="1" t="s">
        <v>4</v>
      </c>
      <c r="R7" s="50">
        <v>24.204301075268816</v>
      </c>
      <c r="U7" s="1" t="s">
        <v>4</v>
      </c>
      <c r="V7" s="2">
        <v>0</v>
      </c>
      <c r="Y7" s="23" t="s">
        <v>4</v>
      </c>
      <c r="Z7" s="8">
        <v>0.1</v>
      </c>
      <c r="AA7" s="41"/>
      <c r="AB7" s="42"/>
      <c r="AC7" s="23" t="s">
        <v>4</v>
      </c>
      <c r="AD7" s="8">
        <v>0</v>
      </c>
      <c r="AE7" s="42"/>
      <c r="AF7" s="54"/>
      <c r="AG7" s="23" t="s">
        <v>4</v>
      </c>
      <c r="AH7" s="8">
        <v>0</v>
      </c>
      <c r="AI7" s="54"/>
      <c r="AJ7" s="54"/>
      <c r="AK7" s="4" t="s">
        <v>4</v>
      </c>
      <c r="AL7" s="3">
        <v>1</v>
      </c>
      <c r="AM7" s="68"/>
      <c r="AN7" s="3">
        <v>0</v>
      </c>
      <c r="AO7" s="68"/>
      <c r="AP7" s="74"/>
      <c r="AQ7" s="4" t="s">
        <v>4</v>
      </c>
      <c r="AR7" s="3">
        <v>0</v>
      </c>
      <c r="AS7" s="76"/>
      <c r="AT7" s="8">
        <v>0</v>
      </c>
      <c r="AU7" s="76"/>
      <c r="AV7" s="88"/>
      <c r="AW7" s="24" t="s">
        <v>4</v>
      </c>
      <c r="AX7" s="3">
        <v>1</v>
      </c>
      <c r="AY7" s="68"/>
      <c r="AZ7" s="3">
        <v>0</v>
      </c>
      <c r="BA7" s="68"/>
      <c r="BB7" s="68"/>
      <c r="BC7" s="4" t="s">
        <v>4</v>
      </c>
      <c r="BD7" s="3">
        <v>1</v>
      </c>
      <c r="BE7" s="68"/>
      <c r="BF7" s="8">
        <v>0.1</v>
      </c>
      <c r="BG7" s="74"/>
      <c r="BH7" s="68"/>
      <c r="BI7" s="80" t="s">
        <v>4</v>
      </c>
      <c r="BJ7" s="81">
        <v>2251</v>
      </c>
      <c r="BK7" s="81">
        <v>4794</v>
      </c>
      <c r="BL7" s="81">
        <f t="shared" si="1"/>
        <v>2543</v>
      </c>
      <c r="BM7" s="81"/>
      <c r="BO7" s="24" t="s">
        <v>4</v>
      </c>
      <c r="BP7" s="3">
        <v>1</v>
      </c>
      <c r="BQ7" s="68"/>
      <c r="BR7" s="8">
        <v>0</v>
      </c>
      <c r="BS7" s="54"/>
      <c r="BV7" s="119" t="s">
        <v>13</v>
      </c>
      <c r="BX7" s="120">
        <f t="shared" si="2"/>
        <v>0.16220472440944883</v>
      </c>
      <c r="BY7" s="121">
        <v>1270</v>
      </c>
      <c r="BZ7" s="121">
        <v>206</v>
      </c>
      <c r="CB7" s="116" t="s">
        <v>5</v>
      </c>
      <c r="CC7" s="137">
        <v>3.5557734738906595</v>
      </c>
      <c r="CF7" s="15">
        <v>16</v>
      </c>
      <c r="CG7" s="1" t="s">
        <v>14</v>
      </c>
      <c r="CH7" s="2">
        <v>7.7669902912621352E-2</v>
      </c>
      <c r="CJ7" s="1" t="s">
        <v>82</v>
      </c>
      <c r="CK7" s="143">
        <v>0.28699999999999998</v>
      </c>
      <c r="CL7" s="39">
        <v>64</v>
      </c>
      <c r="CM7" s="39">
        <v>49</v>
      </c>
      <c r="CN7" s="39">
        <v>493</v>
      </c>
      <c r="CP7" s="1" t="s">
        <v>14</v>
      </c>
      <c r="CQ7" s="3">
        <f t="shared" si="0"/>
        <v>9.2233009708737865E-2</v>
      </c>
      <c r="CR7" s="15">
        <v>206</v>
      </c>
      <c r="CS7" s="15">
        <v>19</v>
      </c>
      <c r="CT7" s="115">
        <v>190</v>
      </c>
      <c r="CU7" s="15">
        <v>16</v>
      </c>
      <c r="CX7" s="76"/>
      <c r="CY7" s="43"/>
      <c r="CZ7" s="106"/>
      <c r="DA7" s="176"/>
      <c r="DB7" s="105"/>
      <c r="DC7" s="106"/>
      <c r="DD7" s="56"/>
      <c r="DE7" s="105"/>
      <c r="DF7" s="106"/>
      <c r="DG7" s="56"/>
      <c r="DH7" s="76"/>
      <c r="DP7" s="33"/>
      <c r="DQ7" s="74"/>
      <c r="DR7" s="113"/>
      <c r="DS7" s="113"/>
      <c r="DT7" s="113"/>
      <c r="DU7" s="113"/>
      <c r="DV7" s="54"/>
    </row>
    <row r="8" spans="1:127">
      <c r="A8" s="1" t="s">
        <v>5</v>
      </c>
      <c r="B8" s="3">
        <v>1</v>
      </c>
      <c r="E8" s="1" t="s">
        <v>5</v>
      </c>
      <c r="F8" s="15">
        <v>2039.5</v>
      </c>
      <c r="G8" s="15"/>
      <c r="I8" s="1" t="s">
        <v>5</v>
      </c>
      <c r="J8" s="22">
        <v>44.447168423633244</v>
      </c>
      <c r="M8" s="36" t="s">
        <v>5</v>
      </c>
      <c r="N8" s="22">
        <v>58.271428571428572</v>
      </c>
      <c r="P8" s="56"/>
      <c r="Q8" s="1" t="s">
        <v>5</v>
      </c>
      <c r="R8" s="50">
        <v>25.9</v>
      </c>
      <c r="U8" s="1" t="s">
        <v>5</v>
      </c>
      <c r="V8" s="2">
        <v>0.125</v>
      </c>
      <c r="Y8" s="23" t="s">
        <v>5</v>
      </c>
      <c r="Z8" s="8">
        <v>0</v>
      </c>
      <c r="AA8" s="41"/>
      <c r="AB8" s="42"/>
      <c r="AC8" s="23" t="s">
        <v>5</v>
      </c>
      <c r="AD8" s="8">
        <v>0</v>
      </c>
      <c r="AE8" s="42"/>
      <c r="AF8" s="54"/>
      <c r="AG8" s="23" t="s">
        <v>5</v>
      </c>
      <c r="AH8" s="8">
        <v>0</v>
      </c>
      <c r="AI8" s="54"/>
      <c r="AJ8" s="54"/>
      <c r="AK8" s="4" t="s">
        <v>5</v>
      </c>
      <c r="AL8" s="3">
        <v>0.875</v>
      </c>
      <c r="AM8" s="68"/>
      <c r="AN8" s="3">
        <v>0.125</v>
      </c>
      <c r="AO8" s="68"/>
      <c r="AP8" s="74"/>
      <c r="AQ8" s="4" t="s">
        <v>5</v>
      </c>
      <c r="AR8" s="3">
        <v>0.125</v>
      </c>
      <c r="AS8" s="76"/>
      <c r="AT8" s="8">
        <v>0</v>
      </c>
      <c r="AU8" s="76"/>
      <c r="AV8" s="74"/>
      <c r="AW8" s="24" t="s">
        <v>5</v>
      </c>
      <c r="AX8" s="3">
        <v>1</v>
      </c>
      <c r="AY8" s="68"/>
      <c r="AZ8" s="3">
        <v>0.125</v>
      </c>
      <c r="BA8" s="68"/>
      <c r="BB8" s="68"/>
      <c r="BC8" s="4" t="s">
        <v>5</v>
      </c>
      <c r="BD8" s="3">
        <v>1</v>
      </c>
      <c r="BE8" s="68"/>
      <c r="BF8" s="8">
        <v>0</v>
      </c>
      <c r="BG8" s="74"/>
      <c r="BH8" s="68"/>
      <c r="BI8" s="80" t="s">
        <v>5</v>
      </c>
      <c r="BJ8" s="81">
        <v>1813</v>
      </c>
      <c r="BK8" s="81">
        <v>4079</v>
      </c>
      <c r="BL8" s="81">
        <f t="shared" si="1"/>
        <v>2266</v>
      </c>
      <c r="BM8" s="81"/>
      <c r="BO8" s="24" t="s">
        <v>5</v>
      </c>
      <c r="BP8" s="3">
        <v>1</v>
      </c>
      <c r="BQ8" s="68"/>
      <c r="BR8" s="8">
        <v>0</v>
      </c>
      <c r="BS8" s="54"/>
      <c r="BV8" s="119" t="s">
        <v>14</v>
      </c>
      <c r="BX8" s="120">
        <f t="shared" si="2"/>
        <v>0.13697749196141479</v>
      </c>
      <c r="BY8" s="121">
        <v>1555</v>
      </c>
      <c r="BZ8" s="121">
        <v>213</v>
      </c>
      <c r="CB8" s="116" t="s">
        <v>6</v>
      </c>
      <c r="CC8" s="137">
        <v>3.2462427745664741</v>
      </c>
      <c r="CF8" s="39">
        <v>3</v>
      </c>
      <c r="CG8" s="4" t="s">
        <v>15</v>
      </c>
      <c r="CH8" s="2">
        <v>1.3392857142857142E-2</v>
      </c>
      <c r="CJ8" s="1" t="s">
        <v>83</v>
      </c>
      <c r="CK8" s="143">
        <v>0.191</v>
      </c>
      <c r="CL8" s="39">
        <v>61</v>
      </c>
      <c r="CM8" s="39">
        <v>45</v>
      </c>
      <c r="CN8" s="39">
        <v>751</v>
      </c>
      <c r="CP8" s="4" t="s">
        <v>15</v>
      </c>
      <c r="CQ8" s="3">
        <f t="shared" si="0"/>
        <v>9.375E-2</v>
      </c>
      <c r="CR8" s="39">
        <v>224</v>
      </c>
      <c r="CS8" s="39">
        <v>21</v>
      </c>
      <c r="CT8" s="114">
        <v>221</v>
      </c>
      <c r="CU8" s="15">
        <v>3</v>
      </c>
      <c r="CX8" s="76"/>
      <c r="CY8" s="43"/>
      <c r="CZ8" s="106"/>
      <c r="DA8" s="176"/>
      <c r="DB8" s="105"/>
      <c r="DC8" s="106"/>
      <c r="DD8" s="56"/>
      <c r="DE8" s="105"/>
      <c r="DF8" s="106"/>
      <c r="DG8" s="56"/>
      <c r="DH8" s="76"/>
      <c r="DP8" s="33"/>
      <c r="DQ8" s="74"/>
      <c r="DR8" s="105"/>
      <c r="DS8" s="105"/>
      <c r="DT8" s="105"/>
      <c r="DU8" s="105"/>
      <c r="DV8" s="54"/>
    </row>
    <row r="9" spans="1:127">
      <c r="A9" s="1" t="s">
        <v>6</v>
      </c>
      <c r="B9" s="3">
        <v>1</v>
      </c>
      <c r="E9" s="1" t="s">
        <v>6</v>
      </c>
      <c r="F9" s="15">
        <v>5190</v>
      </c>
      <c r="G9" s="15"/>
      <c r="I9" s="1" t="s">
        <v>6</v>
      </c>
      <c r="J9" s="22">
        <v>40.578034682080926</v>
      </c>
      <c r="M9" s="36" t="s">
        <v>6</v>
      </c>
      <c r="N9" s="22">
        <v>44.741379310344826</v>
      </c>
      <c r="P9" s="56"/>
      <c r="Q9" s="1" t="s">
        <v>6</v>
      </c>
      <c r="R9" s="50">
        <v>18.155172413793103</v>
      </c>
      <c r="U9" s="1" t="s">
        <v>6</v>
      </c>
      <c r="V9" s="2">
        <v>8.3333333333333329E-2</v>
      </c>
      <c r="Y9" s="23" t="s">
        <v>6</v>
      </c>
      <c r="Z9" s="8">
        <v>0</v>
      </c>
      <c r="AA9" s="41"/>
      <c r="AB9" s="42"/>
      <c r="AC9" s="23" t="s">
        <v>6</v>
      </c>
      <c r="AD9" s="8">
        <v>0.16666666666666666</v>
      </c>
      <c r="AE9" s="42"/>
      <c r="AF9" s="54"/>
      <c r="AG9" s="23" t="s">
        <v>6</v>
      </c>
      <c r="AH9" s="8">
        <v>0</v>
      </c>
      <c r="AI9" s="54"/>
      <c r="AJ9" s="54"/>
      <c r="AK9" s="4" t="s">
        <v>6</v>
      </c>
      <c r="AL9" s="3">
        <v>1</v>
      </c>
      <c r="AM9" s="68"/>
      <c r="AN9" s="3">
        <v>8.3333333333333329E-2</v>
      </c>
      <c r="AO9" s="68"/>
      <c r="AP9" s="74"/>
      <c r="AQ9" s="4" t="s">
        <v>6</v>
      </c>
      <c r="AR9" s="3">
        <v>8.3333333333333329E-2</v>
      </c>
      <c r="AS9" s="76"/>
      <c r="AT9" s="8">
        <v>0.16666666666666666</v>
      </c>
      <c r="AU9" s="76"/>
      <c r="AV9" s="74"/>
      <c r="AW9" s="24" t="s">
        <v>6</v>
      </c>
      <c r="AX9" s="3">
        <v>1</v>
      </c>
      <c r="AY9" s="68"/>
      <c r="AZ9" s="3">
        <v>8.3333333333333329E-2</v>
      </c>
      <c r="BA9" s="68"/>
      <c r="BB9" s="68"/>
      <c r="BC9" s="4" t="s">
        <v>6</v>
      </c>
      <c r="BD9" s="3">
        <v>1</v>
      </c>
      <c r="BE9" s="68"/>
      <c r="BF9" s="8">
        <v>0</v>
      </c>
      <c r="BG9" s="74"/>
      <c r="BH9" s="68"/>
      <c r="BI9" s="80" t="s">
        <v>6</v>
      </c>
      <c r="BJ9" s="81">
        <v>2106</v>
      </c>
      <c r="BK9" s="81">
        <v>5190</v>
      </c>
      <c r="BL9" s="81">
        <f t="shared" si="1"/>
        <v>3084</v>
      </c>
      <c r="BM9" s="81"/>
      <c r="BO9" s="24" t="s">
        <v>6</v>
      </c>
      <c r="BP9" s="3">
        <v>1</v>
      </c>
      <c r="BQ9" s="68"/>
      <c r="BR9" s="8">
        <v>0</v>
      </c>
      <c r="BS9" s="54"/>
      <c r="BV9" s="119" t="s">
        <v>15</v>
      </c>
      <c r="BX9" s="120">
        <f t="shared" si="2"/>
        <v>0.12071967498549042</v>
      </c>
      <c r="BY9" s="121">
        <v>1723</v>
      </c>
      <c r="BZ9" s="121">
        <v>208</v>
      </c>
      <c r="CB9" s="116" t="s">
        <v>7</v>
      </c>
      <c r="CC9" s="137">
        <v>4.0717131474103585</v>
      </c>
      <c r="CF9" s="39">
        <v>7</v>
      </c>
      <c r="CG9" s="4" t="s">
        <v>16</v>
      </c>
      <c r="CH9" s="2">
        <v>3.0837004405286344E-2</v>
      </c>
      <c r="CJ9" s="1" t="s">
        <v>84</v>
      </c>
      <c r="CK9" s="143">
        <v>0.47399999999999998</v>
      </c>
      <c r="CL9" s="39">
        <v>53</v>
      </c>
      <c r="CM9" s="39">
        <v>46</v>
      </c>
      <c r="CN9" s="39">
        <v>440</v>
      </c>
      <c r="CP9" s="4" t="s">
        <v>16</v>
      </c>
      <c r="CQ9" s="3">
        <f t="shared" si="0"/>
        <v>9.6916299559471369E-2</v>
      </c>
      <c r="CR9" s="39">
        <v>227</v>
      </c>
      <c r="CS9" s="39">
        <v>22</v>
      </c>
      <c r="CT9" s="114">
        <v>220</v>
      </c>
      <c r="CU9" s="15">
        <v>7</v>
      </c>
      <c r="CX9" s="76"/>
      <c r="CY9" s="43"/>
      <c r="CZ9" s="106"/>
      <c r="DA9" s="176"/>
      <c r="DB9" s="105"/>
      <c r="DC9" s="106"/>
      <c r="DD9" s="56"/>
      <c r="DE9" s="105"/>
      <c r="DF9" s="106"/>
      <c r="DG9" s="56"/>
      <c r="DH9" s="76"/>
      <c r="DP9" s="43"/>
      <c r="DQ9" s="74"/>
      <c r="DR9" s="113"/>
      <c r="DS9" s="113"/>
      <c r="DT9" s="113"/>
      <c r="DU9" s="113"/>
      <c r="DV9" s="54"/>
    </row>
    <row r="10" spans="1:127">
      <c r="A10" s="1" t="s">
        <v>7</v>
      </c>
      <c r="B10" s="2">
        <v>1</v>
      </c>
      <c r="E10" s="1" t="s">
        <v>7</v>
      </c>
      <c r="F10" s="15">
        <v>4016</v>
      </c>
      <c r="G10" s="15"/>
      <c r="I10" s="1" t="s">
        <v>7</v>
      </c>
      <c r="J10" s="22">
        <v>50.896414342629484</v>
      </c>
      <c r="M10" s="36" t="s">
        <v>7</v>
      </c>
      <c r="N10" s="22">
        <v>43.182795698924728</v>
      </c>
      <c r="P10" s="56"/>
      <c r="Q10" s="1" t="s">
        <v>7</v>
      </c>
      <c r="R10" s="50">
        <v>21.978494623655912</v>
      </c>
      <c r="U10" s="1" t="s">
        <v>7</v>
      </c>
      <c r="V10" s="2">
        <v>0.1</v>
      </c>
      <c r="Y10" s="23" t="s">
        <v>7</v>
      </c>
      <c r="Z10" s="8">
        <v>0</v>
      </c>
      <c r="AA10" s="41"/>
      <c r="AB10" s="42"/>
      <c r="AC10" s="23" t="s">
        <v>7</v>
      </c>
      <c r="AD10" s="8">
        <v>0.1</v>
      </c>
      <c r="AE10" s="42"/>
      <c r="AF10" s="54"/>
      <c r="AG10" s="23" t="s">
        <v>7</v>
      </c>
      <c r="AH10" s="8">
        <v>0</v>
      </c>
      <c r="AI10" s="54"/>
      <c r="AJ10" s="54"/>
      <c r="AK10" s="4" t="s">
        <v>7</v>
      </c>
      <c r="AL10" s="3">
        <v>0.9</v>
      </c>
      <c r="AM10" s="68"/>
      <c r="AN10" s="3">
        <v>0.1</v>
      </c>
      <c r="AO10" s="68"/>
      <c r="AP10" s="74"/>
      <c r="AQ10" s="4" t="s">
        <v>7</v>
      </c>
      <c r="AR10" s="3">
        <v>0.1</v>
      </c>
      <c r="AS10" s="76"/>
      <c r="AT10" s="8">
        <v>0.1</v>
      </c>
      <c r="AU10" s="76"/>
      <c r="AV10" s="74"/>
      <c r="AW10" s="24" t="s">
        <v>7</v>
      </c>
      <c r="AX10" s="3">
        <v>1</v>
      </c>
      <c r="AY10" s="68"/>
      <c r="AZ10" s="3">
        <v>0.1</v>
      </c>
      <c r="BA10" s="68"/>
      <c r="BB10" s="68"/>
      <c r="BC10" s="4" t="s">
        <v>7</v>
      </c>
      <c r="BD10" s="3">
        <v>1</v>
      </c>
      <c r="BE10" s="68"/>
      <c r="BF10" s="8">
        <v>0</v>
      </c>
      <c r="BG10" s="74"/>
      <c r="BH10" s="68"/>
      <c r="BI10" s="80" t="s">
        <v>7</v>
      </c>
      <c r="BJ10" s="81">
        <v>2044</v>
      </c>
      <c r="BK10" s="81">
        <v>4016</v>
      </c>
      <c r="BL10" s="81">
        <f t="shared" si="1"/>
        <v>1972</v>
      </c>
      <c r="BM10" s="81"/>
      <c r="BO10" s="24" t="s">
        <v>7</v>
      </c>
      <c r="BP10" s="3">
        <v>1</v>
      </c>
      <c r="BQ10" s="68"/>
      <c r="BR10" s="8">
        <v>0</v>
      </c>
      <c r="BS10" s="54"/>
      <c r="BU10" s="156" t="s">
        <v>150</v>
      </c>
      <c r="BV10" s="119" t="s">
        <v>16</v>
      </c>
      <c r="BX10" s="120">
        <f t="shared" si="2"/>
        <v>0.20661157024793389</v>
      </c>
      <c r="BY10" s="121">
        <v>1573</v>
      </c>
      <c r="BZ10" s="121">
        <v>325</v>
      </c>
      <c r="CB10" s="116" t="s">
        <v>8</v>
      </c>
      <c r="CC10" s="137">
        <v>4.216459301454055</v>
      </c>
      <c r="CF10" s="39">
        <v>8</v>
      </c>
      <c r="CG10" s="4" t="s">
        <v>17</v>
      </c>
      <c r="CH10" s="2">
        <v>3.8277511961722487E-2</v>
      </c>
      <c r="CJ10" s="1" t="s">
        <v>85</v>
      </c>
      <c r="CK10" s="143">
        <v>0</v>
      </c>
      <c r="CL10" s="39">
        <v>0</v>
      </c>
      <c r="CM10" s="39">
        <v>42</v>
      </c>
      <c r="CN10" s="39">
        <v>383</v>
      </c>
      <c r="CP10" s="4" t="s">
        <v>17</v>
      </c>
      <c r="CQ10" s="3">
        <f t="shared" si="0"/>
        <v>0.10526315789473684</v>
      </c>
      <c r="CR10" s="39">
        <v>209</v>
      </c>
      <c r="CS10" s="39">
        <v>22</v>
      </c>
      <c r="CT10" s="114">
        <v>201</v>
      </c>
      <c r="CU10" s="15">
        <v>8</v>
      </c>
      <c r="CX10" s="76"/>
      <c r="CY10" s="43"/>
      <c r="CZ10" s="106"/>
      <c r="DA10" s="176"/>
      <c r="DB10" s="105"/>
      <c r="DC10" s="106"/>
      <c r="DD10" s="56"/>
      <c r="DE10" s="105"/>
      <c r="DF10" s="106"/>
      <c r="DG10" s="56"/>
      <c r="DH10" s="76"/>
      <c r="DP10" s="43"/>
      <c r="DQ10" s="74"/>
      <c r="DR10" s="113"/>
      <c r="DS10" s="113"/>
      <c r="DT10" s="113"/>
      <c r="DU10" s="113"/>
      <c r="DV10" s="54"/>
    </row>
    <row r="11" spans="1:127">
      <c r="A11" s="1" t="s">
        <v>8</v>
      </c>
      <c r="B11" s="2">
        <v>1</v>
      </c>
      <c r="E11" s="1" t="s">
        <v>8</v>
      </c>
      <c r="F11" s="15">
        <v>2223.6666666666665</v>
      </c>
      <c r="G11" s="15"/>
      <c r="I11" s="1" t="s">
        <v>8</v>
      </c>
      <c r="J11" s="22">
        <v>52.705741268175693</v>
      </c>
      <c r="M11" s="36" t="s">
        <v>8</v>
      </c>
      <c r="N11" s="22">
        <v>46.650349650349654</v>
      </c>
      <c r="P11" s="56"/>
      <c r="Q11" s="1" t="s">
        <v>8</v>
      </c>
      <c r="R11" s="50">
        <v>24.587412587412587</v>
      </c>
      <c r="U11" s="1" t="s">
        <v>8</v>
      </c>
      <c r="V11" s="2">
        <v>0.2</v>
      </c>
      <c r="Y11" s="23" t="s">
        <v>8</v>
      </c>
      <c r="Z11" s="8">
        <v>6.6666666666666666E-2</v>
      </c>
      <c r="AA11" s="41"/>
      <c r="AB11" s="42"/>
      <c r="AC11" s="23" t="s">
        <v>8</v>
      </c>
      <c r="AD11" s="8">
        <v>6.6666666666666666E-2</v>
      </c>
      <c r="AE11" s="42"/>
      <c r="AF11" s="54"/>
      <c r="AG11" s="23" t="s">
        <v>8</v>
      </c>
      <c r="AH11" s="8">
        <v>0</v>
      </c>
      <c r="AI11" s="54"/>
      <c r="AJ11" s="54"/>
      <c r="AK11" s="4" t="s">
        <v>8</v>
      </c>
      <c r="AL11" s="3">
        <v>0.8</v>
      </c>
      <c r="AM11" s="68"/>
      <c r="AN11" s="3">
        <v>0.2</v>
      </c>
      <c r="AO11" s="68"/>
      <c r="AP11" s="74"/>
      <c r="AQ11" s="4" t="s">
        <v>8</v>
      </c>
      <c r="AR11" s="3">
        <v>0.2</v>
      </c>
      <c r="AS11" s="76"/>
      <c r="AT11" s="8">
        <v>6.6666666666666666E-2</v>
      </c>
      <c r="AU11" s="76"/>
      <c r="AV11" s="74"/>
      <c r="AW11" s="24" t="s">
        <v>8</v>
      </c>
      <c r="AX11" s="3">
        <v>1</v>
      </c>
      <c r="AY11" s="68"/>
      <c r="AZ11" s="3">
        <v>0.2</v>
      </c>
      <c r="BA11" s="68"/>
      <c r="BB11" s="68"/>
      <c r="BC11" s="4" t="s">
        <v>8</v>
      </c>
      <c r="BD11" s="3">
        <v>1</v>
      </c>
      <c r="BE11" s="68"/>
      <c r="BF11" s="8">
        <v>6.6666666666666666E-2</v>
      </c>
      <c r="BG11" s="74"/>
      <c r="BH11" s="68"/>
      <c r="BI11" s="80" t="s">
        <v>8</v>
      </c>
      <c r="BJ11" s="81">
        <v>3516</v>
      </c>
      <c r="BK11" s="81">
        <v>6671</v>
      </c>
      <c r="BL11" s="81">
        <f t="shared" si="1"/>
        <v>3155</v>
      </c>
      <c r="BM11" s="81"/>
      <c r="BO11" s="24" t="s">
        <v>8</v>
      </c>
      <c r="BP11" s="3">
        <v>1</v>
      </c>
      <c r="BQ11" s="68"/>
      <c r="BR11" s="8">
        <v>0</v>
      </c>
      <c r="BS11" s="54"/>
      <c r="BU11" s="123"/>
      <c r="BV11" s="119" t="s">
        <v>17</v>
      </c>
      <c r="BX11" s="120">
        <f t="shared" si="2"/>
        <v>0.15522388059701492</v>
      </c>
      <c r="BY11" s="121">
        <v>1675</v>
      </c>
      <c r="BZ11" s="121">
        <v>260</v>
      </c>
      <c r="CB11" s="80" t="s">
        <v>9</v>
      </c>
      <c r="CC11" s="137">
        <v>4.4191379992091733</v>
      </c>
      <c r="CF11" s="39">
        <v>10</v>
      </c>
      <c r="CG11" s="4" t="s">
        <v>18</v>
      </c>
      <c r="CH11" s="2">
        <v>4.3103448275862072E-2</v>
      </c>
      <c r="CJ11" s="1" t="s">
        <v>86</v>
      </c>
      <c r="CK11" s="143">
        <v>0.435</v>
      </c>
      <c r="CL11" s="39">
        <v>48</v>
      </c>
      <c r="CM11" s="39">
        <v>53</v>
      </c>
      <c r="CN11" s="39">
        <v>504</v>
      </c>
      <c r="CP11" s="4" t="s">
        <v>18</v>
      </c>
      <c r="CQ11" s="3">
        <f t="shared" si="0"/>
        <v>0.13793103448275862</v>
      </c>
      <c r="CR11" s="39">
        <v>232</v>
      </c>
      <c r="CS11" s="39">
        <v>32</v>
      </c>
      <c r="CT11" s="114">
        <v>222</v>
      </c>
      <c r="CU11" s="15">
        <v>10</v>
      </c>
      <c r="CX11" s="76"/>
      <c r="CY11" s="43"/>
      <c r="CZ11" s="106"/>
      <c r="DA11" s="176"/>
      <c r="DB11" s="105"/>
      <c r="DC11" s="106"/>
      <c r="DD11" s="56"/>
      <c r="DE11" s="105"/>
      <c r="DF11" s="106"/>
      <c r="DG11" s="56"/>
      <c r="DH11" s="76"/>
      <c r="DP11" s="43"/>
      <c r="DQ11" s="74"/>
      <c r="DR11" s="113"/>
      <c r="DS11" s="113"/>
      <c r="DT11" s="113"/>
      <c r="DU11" s="113"/>
      <c r="DV11" s="54"/>
    </row>
    <row r="12" spans="1:127">
      <c r="A12" s="1" t="s">
        <v>9</v>
      </c>
      <c r="B12" s="2">
        <v>1</v>
      </c>
      <c r="E12" s="1" t="s">
        <v>9</v>
      </c>
      <c r="F12" s="15">
        <v>5058</v>
      </c>
      <c r="G12" s="15"/>
      <c r="I12" s="1" t="s">
        <v>9</v>
      </c>
      <c r="J12" s="22">
        <v>55.239224990114671</v>
      </c>
      <c r="M12" s="36" t="s">
        <v>9</v>
      </c>
      <c r="N12" s="22">
        <v>36.388489208633096</v>
      </c>
      <c r="P12" s="56"/>
      <c r="Q12" s="1" t="s">
        <v>9</v>
      </c>
      <c r="R12" s="50">
        <v>20.100719424460433</v>
      </c>
      <c r="U12" s="1" t="s">
        <v>9</v>
      </c>
      <c r="V12" s="2">
        <v>7.1428571428571425E-2</v>
      </c>
      <c r="Y12" s="23" t="s">
        <v>9</v>
      </c>
      <c r="Z12" s="8">
        <v>0</v>
      </c>
      <c r="AA12" s="41"/>
      <c r="AB12" s="42"/>
      <c r="AC12" s="23" t="s">
        <v>9</v>
      </c>
      <c r="AD12" s="8">
        <v>0.21428571428571427</v>
      </c>
      <c r="AE12" s="42"/>
      <c r="AF12" s="54"/>
      <c r="AG12" s="23" t="s">
        <v>9</v>
      </c>
      <c r="AH12" s="8">
        <v>0</v>
      </c>
      <c r="AI12" s="54"/>
      <c r="AJ12" s="54"/>
      <c r="AK12" s="4" t="s">
        <v>9</v>
      </c>
      <c r="AL12" s="3">
        <v>1</v>
      </c>
      <c r="AM12" s="68"/>
      <c r="AN12" s="3">
        <v>7.1428571428571425E-2</v>
      </c>
      <c r="AO12" s="68"/>
      <c r="AP12" s="74"/>
      <c r="AQ12" s="4" t="s">
        <v>9</v>
      </c>
      <c r="AR12" s="3">
        <v>7.1428571428571425E-2</v>
      </c>
      <c r="AS12" s="76"/>
      <c r="AT12" s="8">
        <v>0.21428571428571427</v>
      </c>
      <c r="AU12" s="76"/>
      <c r="AV12" s="74"/>
      <c r="AW12" s="24" t="s">
        <v>9</v>
      </c>
      <c r="AX12" s="3">
        <v>1</v>
      </c>
      <c r="AY12" s="68"/>
      <c r="AZ12" s="3">
        <v>7.1428571428571425E-2</v>
      </c>
      <c r="BA12" s="68"/>
      <c r="BB12" s="68"/>
      <c r="BC12" s="4" t="s">
        <v>9</v>
      </c>
      <c r="BD12" s="3">
        <v>1</v>
      </c>
      <c r="BE12" s="68"/>
      <c r="BF12" s="8">
        <v>0</v>
      </c>
      <c r="BG12" s="74"/>
      <c r="BH12" s="68"/>
      <c r="BI12" s="80" t="s">
        <v>9</v>
      </c>
      <c r="BJ12" s="81">
        <v>2794</v>
      </c>
      <c r="BK12" s="81">
        <v>5058</v>
      </c>
      <c r="BL12" s="81">
        <f t="shared" si="1"/>
        <v>2264</v>
      </c>
      <c r="BM12" s="81"/>
      <c r="BO12" s="24" t="s">
        <v>9</v>
      </c>
      <c r="BP12" s="3">
        <v>1</v>
      </c>
      <c r="BQ12" s="68"/>
      <c r="BR12" s="8">
        <v>0</v>
      </c>
      <c r="BS12" s="54"/>
      <c r="BU12" s="123"/>
      <c r="BV12" s="119" t="s">
        <v>18</v>
      </c>
      <c r="BX12" s="120">
        <f t="shared" si="2"/>
        <v>0.155005382131324</v>
      </c>
      <c r="BY12" s="121">
        <v>1858</v>
      </c>
      <c r="BZ12" s="121">
        <v>288</v>
      </c>
      <c r="CB12" s="133" t="s">
        <v>10</v>
      </c>
      <c r="CC12" s="161"/>
      <c r="CD12" s="160">
        <v>3.3022909294095735</v>
      </c>
      <c r="CF12" s="39">
        <v>8</v>
      </c>
      <c r="CG12" s="5" t="s">
        <v>19</v>
      </c>
      <c r="CH12" s="2">
        <v>3.7209302325581395E-2</v>
      </c>
      <c r="CJ12" s="1" t="s">
        <v>87</v>
      </c>
      <c r="CK12" s="143">
        <v>6.2E-2</v>
      </c>
      <c r="CL12" s="39">
        <v>75</v>
      </c>
      <c r="CM12" s="39">
        <v>52</v>
      </c>
      <c r="CN12" s="39">
        <v>843</v>
      </c>
      <c r="CP12" s="5" t="s">
        <v>19</v>
      </c>
      <c r="CQ12" s="3">
        <f t="shared" si="0"/>
        <v>7.9069767441860464E-2</v>
      </c>
      <c r="CR12" s="39">
        <v>215</v>
      </c>
      <c r="CS12" s="39">
        <v>17</v>
      </c>
      <c r="CT12" s="114">
        <v>207</v>
      </c>
      <c r="CU12" s="15">
        <v>8</v>
      </c>
      <c r="CX12" s="76"/>
      <c r="CY12" s="43"/>
      <c r="CZ12" s="106"/>
      <c r="DA12" s="176"/>
      <c r="DB12" s="105"/>
      <c r="DC12" s="106"/>
      <c r="DD12" s="56"/>
      <c r="DE12" s="105"/>
      <c r="DF12" s="106"/>
      <c r="DG12" s="56"/>
      <c r="DH12" s="76"/>
      <c r="DP12" s="43"/>
      <c r="DQ12" s="74"/>
      <c r="DR12" s="113"/>
      <c r="DS12" s="113"/>
      <c r="DT12" s="113"/>
      <c r="DU12" s="113"/>
      <c r="DV12" s="54"/>
    </row>
    <row r="13" spans="1:127">
      <c r="A13" s="1" t="s">
        <v>10</v>
      </c>
      <c r="B13" s="2">
        <v>1</v>
      </c>
      <c r="E13" s="1" t="s">
        <v>10</v>
      </c>
      <c r="F13" s="15">
        <v>5369</v>
      </c>
      <c r="G13" s="15"/>
      <c r="I13" s="1" t="s">
        <v>10</v>
      </c>
      <c r="J13" s="22">
        <v>55.038182156826224</v>
      </c>
      <c r="M13" s="36" t="s">
        <v>10</v>
      </c>
      <c r="N13" s="22">
        <v>48.809090909090912</v>
      </c>
      <c r="P13" s="56"/>
      <c r="Q13" s="1" t="s">
        <v>10</v>
      </c>
      <c r="R13" s="50">
        <v>26.863636363636363</v>
      </c>
      <c r="U13" s="1" t="s">
        <v>10</v>
      </c>
      <c r="V13" s="2">
        <v>0.25</v>
      </c>
      <c r="Y13" s="23" t="s">
        <v>10</v>
      </c>
      <c r="Z13" s="8">
        <v>0</v>
      </c>
      <c r="AA13" s="41"/>
      <c r="AB13" s="42"/>
      <c r="AC13" s="23" t="s">
        <v>10</v>
      </c>
      <c r="AD13" s="8">
        <v>0</v>
      </c>
      <c r="AE13" s="42"/>
      <c r="AF13" s="54"/>
      <c r="AG13" s="23" t="s">
        <v>10</v>
      </c>
      <c r="AH13" s="8">
        <v>0</v>
      </c>
      <c r="AI13" s="54"/>
      <c r="AJ13" s="54"/>
      <c r="AK13" s="4" t="s">
        <v>10</v>
      </c>
      <c r="AL13" s="3">
        <v>0.75</v>
      </c>
      <c r="AM13" s="68"/>
      <c r="AN13" s="3">
        <v>0.25</v>
      </c>
      <c r="AO13" s="68"/>
      <c r="AP13" s="74"/>
      <c r="AQ13" s="4" t="s">
        <v>10</v>
      </c>
      <c r="AR13" s="3">
        <v>0.25</v>
      </c>
      <c r="AS13" s="76"/>
      <c r="AT13" s="8">
        <v>0</v>
      </c>
      <c r="AU13" s="76"/>
      <c r="AV13" s="74"/>
      <c r="AW13" s="24" t="s">
        <v>10</v>
      </c>
      <c r="AX13" s="3">
        <v>1</v>
      </c>
      <c r="AY13" s="68"/>
      <c r="AZ13" s="3">
        <v>0.25</v>
      </c>
      <c r="BA13" s="68"/>
      <c r="BB13" s="68"/>
      <c r="BC13" s="4" t="s">
        <v>10</v>
      </c>
      <c r="BD13" s="3">
        <v>1</v>
      </c>
      <c r="BE13" s="68"/>
      <c r="BF13" s="8">
        <v>0</v>
      </c>
      <c r="BG13" s="74"/>
      <c r="BH13" s="68"/>
      <c r="BI13" s="80" t="s">
        <v>10</v>
      </c>
      <c r="BJ13" s="81">
        <v>2955</v>
      </c>
      <c r="BK13" s="81">
        <v>5369</v>
      </c>
      <c r="BL13" s="81">
        <f t="shared" si="1"/>
        <v>2414</v>
      </c>
      <c r="BM13" s="81"/>
      <c r="BO13" s="24" t="s">
        <v>10</v>
      </c>
      <c r="BP13" s="3">
        <v>1</v>
      </c>
      <c r="BQ13" s="68"/>
      <c r="BR13" s="8">
        <v>0</v>
      </c>
      <c r="BS13" s="54"/>
      <c r="BU13" s="123"/>
      <c r="BV13" s="131" t="s">
        <v>19</v>
      </c>
      <c r="BW13" s="132">
        <f t="shared" ref="BW13:BW22" si="3">(BZ13/BY13)*1</f>
        <v>0.20332136445242369</v>
      </c>
      <c r="BX13" s="132"/>
      <c r="BY13" s="133">
        <v>2228</v>
      </c>
      <c r="BZ13" s="133">
        <v>453</v>
      </c>
      <c r="CB13" s="133" t="s">
        <v>11</v>
      </c>
      <c r="CC13" s="136"/>
      <c r="CD13" s="160">
        <v>4.1318314559866502</v>
      </c>
      <c r="CF13" s="39">
        <v>6</v>
      </c>
      <c r="CG13" s="7" t="s">
        <v>20</v>
      </c>
      <c r="CH13" s="2">
        <v>3.4482758620689655E-2</v>
      </c>
      <c r="CJ13" s="1" t="s">
        <v>88</v>
      </c>
      <c r="CK13" s="143">
        <v>0.124</v>
      </c>
      <c r="CL13" s="39">
        <v>70</v>
      </c>
      <c r="CM13" s="39">
        <v>50</v>
      </c>
      <c r="CN13" s="39">
        <v>916</v>
      </c>
      <c r="CP13" s="7" t="s">
        <v>20</v>
      </c>
      <c r="CQ13" s="3">
        <f t="shared" si="0"/>
        <v>0.10344827586206896</v>
      </c>
      <c r="CR13" s="39">
        <v>174</v>
      </c>
      <c r="CS13" s="39">
        <v>18</v>
      </c>
      <c r="CT13" s="114">
        <v>168</v>
      </c>
      <c r="CU13" s="15">
        <v>6</v>
      </c>
      <c r="CX13" s="76"/>
      <c r="CY13" s="43"/>
      <c r="CZ13" s="106"/>
      <c r="DA13" s="76"/>
      <c r="DB13" s="105"/>
      <c r="DC13" s="106"/>
      <c r="DD13" s="56"/>
      <c r="DE13" s="105"/>
      <c r="DF13" s="106"/>
      <c r="DG13" s="56"/>
      <c r="DH13" s="76"/>
      <c r="DP13" s="44"/>
      <c r="DQ13" s="74"/>
      <c r="DR13" s="113"/>
      <c r="DS13" s="113"/>
      <c r="DT13" s="113"/>
      <c r="DU13" s="113"/>
      <c r="DV13" s="54"/>
    </row>
    <row r="14" spans="1:127">
      <c r="A14" s="1" t="s">
        <v>11</v>
      </c>
      <c r="B14" s="2">
        <v>1</v>
      </c>
      <c r="E14" s="1" t="s">
        <v>11</v>
      </c>
      <c r="F14" s="15">
        <v>2397</v>
      </c>
      <c r="G14" s="15"/>
      <c r="I14" s="1" t="s">
        <v>11</v>
      </c>
      <c r="J14" s="22">
        <v>51.647893199833128</v>
      </c>
      <c r="M14" s="36" t="s">
        <v>11</v>
      </c>
      <c r="N14" s="22">
        <v>52.108695652173914</v>
      </c>
      <c r="P14" s="56"/>
      <c r="Q14" s="1" t="s">
        <v>11</v>
      </c>
      <c r="R14" s="50">
        <v>26.913043478260871</v>
      </c>
      <c r="U14" s="1" t="s">
        <v>11</v>
      </c>
      <c r="V14" s="2">
        <v>0.1111111111111111</v>
      </c>
      <c r="Y14" s="23" t="s">
        <v>11</v>
      </c>
      <c r="Z14" s="8">
        <v>0.1111111111111111</v>
      </c>
      <c r="AA14" s="41"/>
      <c r="AB14" s="42"/>
      <c r="AC14" s="23" t="s">
        <v>11</v>
      </c>
      <c r="AD14" s="8">
        <v>0</v>
      </c>
      <c r="AE14" s="42"/>
      <c r="AF14" s="54"/>
      <c r="AG14" s="23" t="s">
        <v>11</v>
      </c>
      <c r="AH14" s="8">
        <v>0</v>
      </c>
      <c r="AI14" s="54"/>
      <c r="AJ14" s="54"/>
      <c r="AK14" s="4" t="s">
        <v>11</v>
      </c>
      <c r="AL14" s="3">
        <v>1</v>
      </c>
      <c r="AM14" s="68"/>
      <c r="AN14" s="3">
        <v>0.1111111111111111</v>
      </c>
      <c r="AO14" s="68"/>
      <c r="AP14" s="74"/>
      <c r="AQ14" s="4" t="s">
        <v>11</v>
      </c>
      <c r="AR14" s="3">
        <v>0.1111111111111111</v>
      </c>
      <c r="AS14" s="76"/>
      <c r="AT14" s="8">
        <v>0</v>
      </c>
      <c r="AU14" s="76"/>
      <c r="AV14" s="74"/>
      <c r="AW14" s="24" t="s">
        <v>11</v>
      </c>
      <c r="AX14" s="3">
        <v>1</v>
      </c>
      <c r="AY14" s="68"/>
      <c r="AZ14" s="3">
        <v>0.1111111111111111</v>
      </c>
      <c r="BA14" s="68"/>
      <c r="BB14" s="68"/>
      <c r="BC14" s="24" t="s">
        <v>11</v>
      </c>
      <c r="BD14" s="3">
        <v>1</v>
      </c>
      <c r="BE14" s="68"/>
      <c r="BF14" s="8">
        <v>0.1111111111111111</v>
      </c>
      <c r="BG14" s="74"/>
      <c r="BH14" s="68"/>
      <c r="BI14" s="80" t="s">
        <v>11</v>
      </c>
      <c r="BJ14" s="81">
        <v>2476</v>
      </c>
      <c r="BK14" s="81">
        <v>4794</v>
      </c>
      <c r="BL14" s="81">
        <f t="shared" si="1"/>
        <v>2318</v>
      </c>
      <c r="BM14" s="81"/>
      <c r="BO14" s="24" t="s">
        <v>11</v>
      </c>
      <c r="BP14" s="3">
        <v>1</v>
      </c>
      <c r="BQ14" s="68"/>
      <c r="BR14" s="8">
        <v>0</v>
      </c>
      <c r="BS14" s="54"/>
      <c r="BU14" s="123"/>
      <c r="BV14" s="131" t="s">
        <v>20</v>
      </c>
      <c r="BW14" s="132">
        <f t="shared" si="3"/>
        <v>0.22472885032537962</v>
      </c>
      <c r="BX14" s="132"/>
      <c r="BY14" s="133">
        <v>2305</v>
      </c>
      <c r="BZ14" s="133">
        <v>518</v>
      </c>
      <c r="CB14" s="133" t="s">
        <v>12</v>
      </c>
      <c r="CC14" s="136"/>
      <c r="CD14" s="160">
        <v>4.2082529888160431</v>
      </c>
      <c r="CF14" s="39">
        <v>10</v>
      </c>
      <c r="CG14" s="7" t="s">
        <v>21</v>
      </c>
      <c r="CH14" s="2">
        <v>5.4644808743169397E-2</v>
      </c>
      <c r="CJ14" s="1" t="s">
        <v>89</v>
      </c>
      <c r="CK14" s="143">
        <v>0</v>
      </c>
      <c r="CL14" s="39">
        <v>0</v>
      </c>
      <c r="CM14" s="39">
        <v>55</v>
      </c>
      <c r="CN14" s="15">
        <v>789</v>
      </c>
      <c r="CP14" s="7" t="s">
        <v>21</v>
      </c>
      <c r="CQ14" s="3">
        <f t="shared" si="0"/>
        <v>9.8360655737704916E-2</v>
      </c>
      <c r="CR14" s="39">
        <v>183</v>
      </c>
      <c r="CS14" s="39">
        <v>18</v>
      </c>
      <c r="CT14" s="114">
        <v>173</v>
      </c>
      <c r="CU14" s="15">
        <v>10</v>
      </c>
      <c r="CX14" s="76"/>
      <c r="CY14" s="43"/>
      <c r="CZ14" s="106"/>
      <c r="DA14" s="76"/>
      <c r="DB14" s="105"/>
      <c r="DC14" s="106"/>
      <c r="DD14" s="56"/>
      <c r="DE14" s="105"/>
      <c r="DF14" s="106"/>
      <c r="DG14" s="56"/>
      <c r="DH14" s="76"/>
      <c r="DP14" s="45"/>
      <c r="DQ14" s="74"/>
      <c r="DR14" s="113"/>
      <c r="DS14" s="113"/>
      <c r="DT14" s="113"/>
      <c r="DU14" s="113"/>
      <c r="DV14" s="54"/>
    </row>
    <row r="15" spans="1:127">
      <c r="A15" s="1" t="s">
        <v>12</v>
      </c>
      <c r="B15" s="2">
        <v>1</v>
      </c>
      <c r="E15" s="1" t="s">
        <v>12</v>
      </c>
      <c r="F15" s="15">
        <v>1296.5</v>
      </c>
      <c r="G15" s="15"/>
      <c r="I15" s="1" t="s">
        <v>12</v>
      </c>
      <c r="J15" s="22">
        <v>52.603162360200542</v>
      </c>
      <c r="M15" s="36" t="s">
        <v>12</v>
      </c>
      <c r="N15" s="22">
        <v>48.018518518518519</v>
      </c>
      <c r="P15" s="56"/>
      <c r="Q15" s="1" t="s">
        <v>12</v>
      </c>
      <c r="R15" s="50">
        <v>25.25925925925926</v>
      </c>
      <c r="U15" s="1" t="s">
        <v>12</v>
      </c>
      <c r="V15" s="2">
        <v>0.27272727272727271</v>
      </c>
      <c r="Y15" s="23" t="s">
        <v>12</v>
      </c>
      <c r="Z15" s="8">
        <v>9.0909090909090912E-2</v>
      </c>
      <c r="AA15" s="41"/>
      <c r="AB15" s="42"/>
      <c r="AC15" s="23" t="s">
        <v>12</v>
      </c>
      <c r="AD15" s="8">
        <v>0.18181818181818182</v>
      </c>
      <c r="AE15" s="42"/>
      <c r="AF15" s="54"/>
      <c r="AG15" s="23" t="s">
        <v>12</v>
      </c>
      <c r="AH15" s="8">
        <v>0</v>
      </c>
      <c r="AI15" s="54"/>
      <c r="AJ15" s="54"/>
      <c r="AK15" s="4" t="s">
        <v>12</v>
      </c>
      <c r="AL15" s="3">
        <v>1</v>
      </c>
      <c r="AM15" s="68"/>
      <c r="AN15" s="3">
        <v>0.27272727272727271</v>
      </c>
      <c r="AO15" s="68"/>
      <c r="AP15" s="74"/>
      <c r="AQ15" s="4" t="s">
        <v>12</v>
      </c>
      <c r="AR15" s="3">
        <v>0.27272727272727271</v>
      </c>
      <c r="AS15" s="76"/>
      <c r="AT15" s="8">
        <v>0.18181818181818182</v>
      </c>
      <c r="AU15" s="76"/>
      <c r="AV15" s="74"/>
      <c r="AW15" s="24" t="s">
        <v>12</v>
      </c>
      <c r="AX15" s="3">
        <v>1</v>
      </c>
      <c r="AY15" s="68"/>
      <c r="AZ15" s="3">
        <v>0.27272727272727271</v>
      </c>
      <c r="BA15" s="68"/>
      <c r="BB15" s="68"/>
      <c r="BC15" s="24" t="s">
        <v>12</v>
      </c>
      <c r="BD15" s="3">
        <v>1</v>
      </c>
      <c r="BE15" s="68"/>
      <c r="BF15" s="8">
        <v>9.0909090909090912E-2</v>
      </c>
      <c r="BG15" s="74"/>
      <c r="BH15" s="68"/>
      <c r="BI15" s="80" t="s">
        <v>12</v>
      </c>
      <c r="BJ15" s="81">
        <v>2728</v>
      </c>
      <c r="BK15" s="81">
        <v>5186</v>
      </c>
      <c r="BL15" s="81">
        <f t="shared" si="1"/>
        <v>2458</v>
      </c>
      <c r="BM15" s="81"/>
      <c r="BO15" s="24" t="s">
        <v>12</v>
      </c>
      <c r="BP15" s="3">
        <v>1</v>
      </c>
      <c r="BQ15" s="68"/>
      <c r="BR15" s="8">
        <v>0</v>
      </c>
      <c r="BS15" s="54"/>
      <c r="BU15" s="123"/>
      <c r="BV15" s="131" t="s">
        <v>21</v>
      </c>
      <c r="BW15" s="132">
        <f t="shared" si="3"/>
        <v>0.23157370517928286</v>
      </c>
      <c r="BX15" s="132"/>
      <c r="BY15" s="133">
        <v>2008</v>
      </c>
      <c r="BZ15" s="133">
        <v>465</v>
      </c>
      <c r="CB15" s="133" t="s">
        <v>13</v>
      </c>
      <c r="CC15" s="136"/>
      <c r="CD15" s="160">
        <v>3.7102362204724408</v>
      </c>
      <c r="CF15" s="39">
        <v>12</v>
      </c>
      <c r="CG15" s="9" t="s">
        <v>22</v>
      </c>
      <c r="CH15" s="2">
        <v>5.2863436123348019E-2</v>
      </c>
      <c r="CJ15" s="1" t="s">
        <v>90</v>
      </c>
      <c r="CK15" s="143">
        <v>0.124</v>
      </c>
      <c r="CL15" s="39">
        <v>70</v>
      </c>
      <c r="CM15" s="39">
        <v>51</v>
      </c>
      <c r="CN15" s="15">
        <v>690</v>
      </c>
      <c r="CP15" s="9" t="s">
        <v>22</v>
      </c>
      <c r="CQ15" s="3">
        <f t="shared" si="0"/>
        <v>0.14096916299559473</v>
      </c>
      <c r="CR15" s="39">
        <v>227</v>
      </c>
      <c r="CS15" s="39">
        <v>32</v>
      </c>
      <c r="CT15" s="114">
        <v>215</v>
      </c>
      <c r="CU15" s="15">
        <v>12</v>
      </c>
      <c r="CX15" s="76"/>
      <c r="CY15" s="43"/>
      <c r="CZ15" s="106"/>
      <c r="DA15" s="76"/>
      <c r="DB15" s="105"/>
      <c r="DC15" s="106"/>
      <c r="DD15" s="56"/>
      <c r="DE15" s="105"/>
      <c r="DF15" s="106"/>
      <c r="DG15" s="56"/>
      <c r="DH15" s="76"/>
      <c r="DP15" s="45"/>
      <c r="DQ15" s="74"/>
      <c r="DR15" s="113"/>
      <c r="DS15" s="113"/>
      <c r="DT15" s="113"/>
      <c r="DU15" s="113"/>
      <c r="DV15" s="54"/>
    </row>
    <row r="16" spans="1:127">
      <c r="A16" s="1" t="s">
        <v>13</v>
      </c>
      <c r="B16" s="2">
        <v>1</v>
      </c>
      <c r="E16" s="1" t="s">
        <v>13</v>
      </c>
      <c r="F16" s="15">
        <v>10160</v>
      </c>
      <c r="G16" s="15"/>
      <c r="I16" s="1" t="s">
        <v>13</v>
      </c>
      <c r="J16" s="22">
        <v>46.377952755905511</v>
      </c>
      <c r="M16" s="36" t="s">
        <v>13</v>
      </c>
      <c r="N16" s="22">
        <v>51.05527638190955</v>
      </c>
      <c r="P16" s="56"/>
      <c r="Q16" s="1" t="s">
        <v>13</v>
      </c>
      <c r="R16" s="50">
        <v>23.678391959798994</v>
      </c>
      <c r="U16" s="1" t="s">
        <v>13</v>
      </c>
      <c r="V16" s="2">
        <v>0.13636363636363635</v>
      </c>
      <c r="Y16" s="23" t="s">
        <v>13</v>
      </c>
      <c r="Z16" s="8">
        <v>0</v>
      </c>
      <c r="AA16" s="41"/>
      <c r="AB16" s="42"/>
      <c r="AC16" s="23" t="s">
        <v>13</v>
      </c>
      <c r="AD16" s="8">
        <v>4.5454545454545456E-2</v>
      </c>
      <c r="AE16" s="42"/>
      <c r="AF16" s="54"/>
      <c r="AG16" s="23" t="s">
        <v>13</v>
      </c>
      <c r="AH16" s="8">
        <v>0</v>
      </c>
      <c r="AI16" s="54"/>
      <c r="AJ16" s="54"/>
      <c r="AK16" s="4" t="s">
        <v>13</v>
      </c>
      <c r="AL16" s="3">
        <v>1</v>
      </c>
      <c r="AM16" s="68"/>
      <c r="AN16" s="3">
        <v>0.13636363636363635</v>
      </c>
      <c r="AO16" s="68"/>
      <c r="AP16" s="74"/>
      <c r="AQ16" s="4" t="s">
        <v>13</v>
      </c>
      <c r="AR16" s="3">
        <v>0.13636363636363635</v>
      </c>
      <c r="AS16" s="76"/>
      <c r="AT16" s="8">
        <v>4.5454545454545456E-2</v>
      </c>
      <c r="AU16" s="76"/>
      <c r="AV16" s="74"/>
      <c r="AW16" s="24" t="s">
        <v>13</v>
      </c>
      <c r="AX16" s="3">
        <v>1</v>
      </c>
      <c r="AY16" s="68"/>
      <c r="AZ16" s="3">
        <v>0.13636363636363635</v>
      </c>
      <c r="BA16" s="68"/>
      <c r="BB16" s="68"/>
      <c r="BC16" s="24" t="s">
        <v>13</v>
      </c>
      <c r="BD16" s="3">
        <v>1</v>
      </c>
      <c r="BE16" s="68"/>
      <c r="BF16" s="8">
        <v>0</v>
      </c>
      <c r="BG16" s="74"/>
      <c r="BH16" s="68"/>
      <c r="BI16" s="80" t="s">
        <v>13</v>
      </c>
      <c r="BJ16" s="81">
        <v>4712</v>
      </c>
      <c r="BK16" s="81">
        <v>10160</v>
      </c>
      <c r="BL16" s="81">
        <f t="shared" si="1"/>
        <v>5448</v>
      </c>
      <c r="BM16" s="81"/>
      <c r="BO16" s="24" t="s">
        <v>13</v>
      </c>
      <c r="BP16" s="3">
        <v>1</v>
      </c>
      <c r="BQ16" s="68"/>
      <c r="BR16" s="8">
        <v>0</v>
      </c>
      <c r="BS16" s="54"/>
      <c r="BU16" s="123"/>
      <c r="BV16" s="134" t="s">
        <v>22</v>
      </c>
      <c r="BW16" s="132">
        <f t="shared" si="3"/>
        <v>0.23752310536044363</v>
      </c>
      <c r="BX16" s="132"/>
      <c r="BY16" s="133">
        <v>2164</v>
      </c>
      <c r="BZ16" s="133">
        <v>514</v>
      </c>
      <c r="CB16" s="133" t="s">
        <v>14</v>
      </c>
      <c r="CC16" s="136"/>
      <c r="CD16" s="160">
        <v>3.8669238187078112</v>
      </c>
      <c r="CF16" s="39">
        <v>13</v>
      </c>
      <c r="CG16" s="1" t="s">
        <v>23</v>
      </c>
      <c r="CH16" s="2">
        <v>6.1904761904761907E-2</v>
      </c>
      <c r="CJ16" s="1" t="s">
        <v>91</v>
      </c>
      <c r="CK16" s="143">
        <v>0.20399999999999999</v>
      </c>
      <c r="CL16" s="91">
        <v>59</v>
      </c>
      <c r="CM16" s="91">
        <v>49</v>
      </c>
      <c r="CN16" s="15">
        <v>765</v>
      </c>
      <c r="CP16" s="1" t="s">
        <v>23</v>
      </c>
      <c r="CQ16" s="3">
        <f t="shared" si="0"/>
        <v>0.14761904761904762</v>
      </c>
      <c r="CR16" s="39">
        <v>210</v>
      </c>
      <c r="CS16" s="39">
        <v>31</v>
      </c>
      <c r="CT16" s="114">
        <v>197</v>
      </c>
      <c r="CU16" s="15">
        <v>13</v>
      </c>
      <c r="CX16" s="76"/>
      <c r="CY16" s="43"/>
      <c r="CZ16" s="106"/>
      <c r="DA16" s="76"/>
      <c r="DB16" s="105"/>
      <c r="DC16" s="106"/>
      <c r="DD16" s="56"/>
      <c r="DE16" s="105"/>
      <c r="DF16" s="106"/>
      <c r="DG16" s="56"/>
      <c r="DH16" s="76"/>
      <c r="DP16" s="46"/>
      <c r="DQ16" s="74"/>
      <c r="DR16" s="113"/>
      <c r="DS16" s="113"/>
      <c r="DT16" s="113"/>
      <c r="DU16" s="113"/>
      <c r="DV16" s="54"/>
    </row>
    <row r="17" spans="1:126">
      <c r="A17" s="1" t="s">
        <v>14</v>
      </c>
      <c r="B17" s="2">
        <v>0.83330000000000004</v>
      </c>
      <c r="E17" s="1" t="s">
        <v>14</v>
      </c>
      <c r="F17" s="15">
        <v>2074</v>
      </c>
      <c r="G17" s="15"/>
      <c r="I17" s="1" t="s">
        <v>14</v>
      </c>
      <c r="J17" s="22">
        <v>48.336547733847638</v>
      </c>
      <c r="M17" s="36" t="s">
        <v>14</v>
      </c>
      <c r="N17" s="22">
        <v>60.407766990291265</v>
      </c>
      <c r="P17" s="56"/>
      <c r="Q17" s="1" t="s">
        <v>14</v>
      </c>
      <c r="R17" s="50">
        <v>29.199029126213592</v>
      </c>
      <c r="U17" s="1" t="s">
        <v>14</v>
      </c>
      <c r="V17" s="2">
        <v>0.33333333333333331</v>
      </c>
      <c r="Y17" s="23" t="s">
        <v>14</v>
      </c>
      <c r="Z17" s="8">
        <v>9.5238095238095233E-2</v>
      </c>
      <c r="AA17" s="41"/>
      <c r="AB17" s="42"/>
      <c r="AC17" s="23" t="s">
        <v>14</v>
      </c>
      <c r="AD17" s="8">
        <v>4.7619047619047616E-2</v>
      </c>
      <c r="AE17" s="42"/>
      <c r="AF17" s="54"/>
      <c r="AG17" s="23" t="s">
        <v>14</v>
      </c>
      <c r="AH17" s="8">
        <v>0</v>
      </c>
      <c r="AI17" s="54"/>
      <c r="AJ17" s="54"/>
      <c r="AK17" s="4" t="s">
        <v>14</v>
      </c>
      <c r="AL17" s="3">
        <v>0.83330000000000004</v>
      </c>
      <c r="AM17" s="68"/>
      <c r="AN17" s="3">
        <v>0.33333333333333331</v>
      </c>
      <c r="AO17" s="68"/>
      <c r="AP17" s="74"/>
      <c r="AQ17" s="4" t="s">
        <v>14</v>
      </c>
      <c r="AR17" s="3">
        <v>0.33333333333333331</v>
      </c>
      <c r="AS17" s="76"/>
      <c r="AT17" s="8">
        <v>4.7619047619047616E-2</v>
      </c>
      <c r="AU17" s="76"/>
      <c r="AV17" s="74"/>
      <c r="AW17" s="24" t="s">
        <v>14</v>
      </c>
      <c r="AX17" s="3">
        <v>0.83330000000000004</v>
      </c>
      <c r="AY17" s="68"/>
      <c r="AZ17" s="3">
        <v>0.33333333333333331</v>
      </c>
      <c r="BA17" s="68"/>
      <c r="BB17" s="68"/>
      <c r="BC17" s="24" t="s">
        <v>14</v>
      </c>
      <c r="BD17" s="3">
        <v>0.83330000000000004</v>
      </c>
      <c r="BE17" s="68"/>
      <c r="BF17" s="8">
        <v>9.5238095238095233E-2</v>
      </c>
      <c r="BG17" s="74"/>
      <c r="BH17" s="68"/>
      <c r="BI17" s="80" t="s">
        <v>14</v>
      </c>
      <c r="BJ17" s="81">
        <v>6015</v>
      </c>
      <c r="BK17" s="81">
        <v>12444</v>
      </c>
      <c r="BL17" s="81">
        <f t="shared" si="1"/>
        <v>6429</v>
      </c>
      <c r="BM17" s="81"/>
      <c r="BO17" s="24" t="s">
        <v>14</v>
      </c>
      <c r="BP17" s="3">
        <v>0.83330000000000004</v>
      </c>
      <c r="BQ17" s="68"/>
      <c r="BR17" s="8">
        <v>0</v>
      </c>
      <c r="BS17" s="54"/>
      <c r="BU17" s="159" t="s">
        <v>151</v>
      </c>
      <c r="BV17" s="135" t="s">
        <v>23</v>
      </c>
      <c r="BW17" s="132">
        <f t="shared" si="3"/>
        <v>0.20855614973262032</v>
      </c>
      <c r="BX17" s="132"/>
      <c r="BY17" s="133">
        <v>2057</v>
      </c>
      <c r="BZ17" s="133">
        <v>429</v>
      </c>
      <c r="CB17" s="133" t="s">
        <v>15</v>
      </c>
      <c r="CC17" s="136"/>
      <c r="CD17" s="160">
        <v>4.187436529812854</v>
      </c>
      <c r="CF17" s="39">
        <v>6</v>
      </c>
      <c r="CG17" s="1" t="s">
        <v>24</v>
      </c>
      <c r="CH17" s="2">
        <v>2.9126213592233011E-2</v>
      </c>
      <c r="CJ17" s="1" t="s">
        <v>92</v>
      </c>
      <c r="CK17" s="143">
        <v>7.2999999999999995E-2</v>
      </c>
      <c r="CL17" s="91">
        <v>32</v>
      </c>
      <c r="CM17" s="91">
        <v>54</v>
      </c>
      <c r="CN17" s="15">
        <v>726</v>
      </c>
      <c r="CP17" s="1" t="s">
        <v>24</v>
      </c>
      <c r="CQ17" s="3">
        <f t="shared" si="0"/>
        <v>0.11165048543689321</v>
      </c>
      <c r="CR17" s="39">
        <v>206</v>
      </c>
      <c r="CS17" s="39">
        <v>23</v>
      </c>
      <c r="CT17" s="114">
        <v>200</v>
      </c>
      <c r="CU17" s="15">
        <v>6</v>
      </c>
      <c r="CX17" s="76"/>
      <c r="CY17" s="43"/>
      <c r="CZ17" s="106"/>
      <c r="DA17" s="76"/>
      <c r="DB17" s="105"/>
      <c r="DC17" s="106"/>
      <c r="DD17" s="56"/>
      <c r="DE17" s="105"/>
      <c r="DF17" s="106"/>
      <c r="DG17" s="56"/>
      <c r="DH17" s="76"/>
      <c r="DP17" s="33"/>
      <c r="DQ17" s="74"/>
      <c r="DR17" s="113"/>
      <c r="DS17" s="113"/>
      <c r="DT17" s="113"/>
      <c r="DU17" s="113"/>
      <c r="DV17" s="54"/>
    </row>
    <row r="18" spans="1:126">
      <c r="A18" s="4" t="s">
        <v>15</v>
      </c>
      <c r="B18" s="3">
        <v>1</v>
      </c>
      <c r="E18" s="4" t="s">
        <v>15</v>
      </c>
      <c r="F18" s="15">
        <v>1060.4615384615386</v>
      </c>
      <c r="G18" s="15"/>
      <c r="I18" s="4" t="s">
        <v>15</v>
      </c>
      <c r="J18" s="22">
        <v>52.342956622660665</v>
      </c>
      <c r="M18" s="37" t="s">
        <v>15</v>
      </c>
      <c r="N18" s="22">
        <v>61.271111111111111</v>
      </c>
      <c r="P18" s="56"/>
      <c r="Q18" s="4" t="s">
        <v>15</v>
      </c>
      <c r="R18" s="50">
        <v>32.071111111111108</v>
      </c>
      <c r="U18" s="4" t="s">
        <v>15</v>
      </c>
      <c r="V18" s="2">
        <v>0.34782608695652173</v>
      </c>
      <c r="Y18" s="24" t="s">
        <v>15</v>
      </c>
      <c r="Z18" s="8">
        <v>0.17391304347826086</v>
      </c>
      <c r="AA18" s="41"/>
      <c r="AB18" s="42"/>
      <c r="AC18" s="24" t="s">
        <v>15</v>
      </c>
      <c r="AD18" s="8">
        <v>0</v>
      </c>
      <c r="AE18" s="42"/>
      <c r="AF18" s="54"/>
      <c r="AG18" s="24" t="s">
        <v>15</v>
      </c>
      <c r="AH18" s="8">
        <v>0</v>
      </c>
      <c r="AI18" s="54"/>
      <c r="AJ18" s="54"/>
      <c r="AK18" s="4" t="s">
        <v>15</v>
      </c>
      <c r="AL18" s="3">
        <v>1</v>
      </c>
      <c r="AM18" s="68"/>
      <c r="AN18" s="3">
        <v>0.34782608695652173</v>
      </c>
      <c r="AO18" s="68"/>
      <c r="AP18" s="74"/>
      <c r="AQ18" s="4" t="s">
        <v>15</v>
      </c>
      <c r="AR18" s="3">
        <v>0.34782608695652173</v>
      </c>
      <c r="AS18" s="76"/>
      <c r="AT18" s="8">
        <v>0</v>
      </c>
      <c r="AU18" s="76"/>
      <c r="AV18" s="74"/>
      <c r="AW18" s="24" t="s">
        <v>15</v>
      </c>
      <c r="AX18" s="3">
        <v>1</v>
      </c>
      <c r="AY18" s="68"/>
      <c r="AZ18" s="3">
        <v>0.34782608695652173</v>
      </c>
      <c r="BA18" s="68"/>
      <c r="BB18" s="68"/>
      <c r="BC18" s="24" t="s">
        <v>15</v>
      </c>
      <c r="BD18" s="3">
        <v>1</v>
      </c>
      <c r="BE18" s="68"/>
      <c r="BF18" s="8">
        <v>0.17391304347826086</v>
      </c>
      <c r="BG18" s="74"/>
      <c r="BH18" s="68"/>
      <c r="BI18" s="80" t="s">
        <v>15</v>
      </c>
      <c r="BJ18" s="81">
        <v>7216</v>
      </c>
      <c r="BK18" s="81">
        <v>13786</v>
      </c>
      <c r="BL18" s="81">
        <f t="shared" si="1"/>
        <v>6570</v>
      </c>
      <c r="BM18" s="81"/>
      <c r="BO18" s="24" t="s">
        <v>15</v>
      </c>
      <c r="BP18" s="3">
        <v>1</v>
      </c>
      <c r="BQ18" s="68"/>
      <c r="BR18" s="8">
        <v>0</v>
      </c>
      <c r="BS18" s="54"/>
      <c r="BU18" s="123"/>
      <c r="BV18" s="135" t="s">
        <v>24</v>
      </c>
      <c r="BW18" s="132">
        <f t="shared" si="3"/>
        <v>0.26388229710488847</v>
      </c>
      <c r="BX18" s="132"/>
      <c r="BY18" s="133">
        <v>2107</v>
      </c>
      <c r="BZ18" s="133">
        <v>556</v>
      </c>
      <c r="CB18" s="133" t="s">
        <v>16</v>
      </c>
      <c r="CC18" s="136"/>
      <c r="CD18" s="160">
        <v>3.3446112302438249</v>
      </c>
      <c r="CF18" s="39">
        <v>16</v>
      </c>
      <c r="CG18" s="1" t="s">
        <v>25</v>
      </c>
      <c r="CH18" s="2">
        <v>6.9565217391304349E-2</v>
      </c>
      <c r="CJ18" s="1" t="s">
        <v>93</v>
      </c>
      <c r="CK18" s="143">
        <v>0</v>
      </c>
      <c r="CL18" s="91">
        <v>0</v>
      </c>
      <c r="CM18" s="91">
        <v>48</v>
      </c>
      <c r="CN18" s="15">
        <v>667</v>
      </c>
      <c r="CP18" s="1" t="s">
        <v>25</v>
      </c>
      <c r="CQ18" s="3">
        <f t="shared" si="0"/>
        <v>0.12173913043478261</v>
      </c>
      <c r="CR18" s="39">
        <v>230</v>
      </c>
      <c r="CS18" s="39">
        <v>28</v>
      </c>
      <c r="CT18" s="114">
        <v>214</v>
      </c>
      <c r="CU18" s="15">
        <v>16</v>
      </c>
      <c r="CX18" s="76"/>
      <c r="CY18" s="43"/>
      <c r="CZ18" s="106"/>
      <c r="DA18" s="76"/>
      <c r="DB18" s="105"/>
      <c r="DC18" s="106"/>
      <c r="DD18" s="56"/>
      <c r="DE18" s="105"/>
      <c r="DF18" s="106"/>
      <c r="DG18" s="56"/>
      <c r="DH18" s="76"/>
      <c r="DP18" s="33"/>
      <c r="DQ18" s="74"/>
      <c r="DR18" s="113"/>
      <c r="DS18" s="113"/>
      <c r="DT18" s="113"/>
      <c r="DU18" s="113"/>
      <c r="DV18" s="54"/>
    </row>
    <row r="19" spans="1:126">
      <c r="A19" s="4" t="s">
        <v>16</v>
      </c>
      <c r="B19" s="3">
        <v>1</v>
      </c>
      <c r="E19" s="4" t="s">
        <v>16</v>
      </c>
      <c r="F19" s="15">
        <v>3147.75</v>
      </c>
      <c r="G19" s="15"/>
      <c r="I19" s="4" t="s">
        <v>16</v>
      </c>
      <c r="J19" s="22">
        <v>41.807640378047815</v>
      </c>
      <c r="M19" s="37" t="s">
        <v>16</v>
      </c>
      <c r="N19" s="22">
        <v>56.209821428571431</v>
      </c>
      <c r="P19" s="56"/>
      <c r="Q19" s="4" t="s">
        <v>16</v>
      </c>
      <c r="R19" s="50">
        <v>23.5</v>
      </c>
      <c r="U19" s="4" t="s">
        <v>16</v>
      </c>
      <c r="V19" s="2">
        <v>0.17391304347826086</v>
      </c>
      <c r="Y19" s="24" t="s">
        <v>16</v>
      </c>
      <c r="Z19" s="8">
        <v>4.3478260869565216E-2</v>
      </c>
      <c r="AA19" s="41"/>
      <c r="AB19" s="42"/>
      <c r="AC19" s="24" t="s">
        <v>16</v>
      </c>
      <c r="AD19" s="8">
        <v>8.6956521739130432E-2</v>
      </c>
      <c r="AE19" s="42"/>
      <c r="AF19" s="54"/>
      <c r="AG19" s="24" t="s">
        <v>16</v>
      </c>
      <c r="AH19" s="8">
        <v>0</v>
      </c>
      <c r="AI19" s="54"/>
      <c r="AJ19" s="54"/>
      <c r="AK19" s="4" t="s">
        <v>16</v>
      </c>
      <c r="AL19" s="3">
        <v>1</v>
      </c>
      <c r="AM19" s="68"/>
      <c r="AN19" s="3">
        <v>0.17391304347826086</v>
      </c>
      <c r="AO19" s="68"/>
      <c r="AP19" s="74"/>
      <c r="AQ19" s="4" t="s">
        <v>16</v>
      </c>
      <c r="AR19" s="3">
        <v>0.17391304347826086</v>
      </c>
      <c r="AS19" s="76"/>
      <c r="AT19" s="8">
        <v>8.6956521739130432E-2</v>
      </c>
      <c r="AU19" s="76"/>
      <c r="AV19" s="74"/>
      <c r="AW19" s="24" t="s">
        <v>16</v>
      </c>
      <c r="AX19" s="3">
        <v>1</v>
      </c>
      <c r="AY19" s="68"/>
      <c r="AZ19" s="3">
        <v>0.17391304347826086</v>
      </c>
      <c r="BA19" s="68"/>
      <c r="BB19" s="68"/>
      <c r="BC19" s="24" t="s">
        <v>16</v>
      </c>
      <c r="BD19" s="3">
        <v>1</v>
      </c>
      <c r="BE19" s="68"/>
      <c r="BF19" s="8">
        <v>4.3478260869565216E-2</v>
      </c>
      <c r="BG19" s="74"/>
      <c r="BH19" s="68"/>
      <c r="BI19" s="80" t="s">
        <v>16</v>
      </c>
      <c r="BJ19" s="81">
        <v>5264</v>
      </c>
      <c r="BK19" s="81">
        <v>12591</v>
      </c>
      <c r="BL19" s="81">
        <f t="shared" si="1"/>
        <v>7327</v>
      </c>
      <c r="BM19" s="81"/>
      <c r="BO19" s="24" t="s">
        <v>16</v>
      </c>
      <c r="BP19" s="3">
        <v>1</v>
      </c>
      <c r="BQ19" s="68"/>
      <c r="BR19" s="8">
        <v>0</v>
      </c>
      <c r="BS19" s="54"/>
      <c r="BU19" s="123"/>
      <c r="BV19" s="135" t="s">
        <v>25</v>
      </c>
      <c r="BW19" s="132">
        <f t="shared" si="3"/>
        <v>0.23864101514531313</v>
      </c>
      <c r="BX19" s="132"/>
      <c r="BY19" s="133">
        <v>2443</v>
      </c>
      <c r="BZ19" s="133">
        <v>583</v>
      </c>
      <c r="CB19" s="133" t="s">
        <v>17</v>
      </c>
      <c r="CC19" s="136"/>
      <c r="CD19" s="160">
        <v>3.6878543718293049</v>
      </c>
      <c r="CF19" s="39">
        <v>12</v>
      </c>
      <c r="CG19" s="1" t="s">
        <v>26</v>
      </c>
      <c r="CH19" s="2">
        <v>6.3829787234042548E-2</v>
      </c>
      <c r="CJ19" s="1" t="s">
        <v>94</v>
      </c>
      <c r="CK19" s="143">
        <v>0</v>
      </c>
      <c r="CL19" s="91">
        <v>0</v>
      </c>
      <c r="CM19" s="91">
        <v>50</v>
      </c>
      <c r="CN19" s="15">
        <v>702</v>
      </c>
      <c r="CP19" s="1" t="s">
        <v>26</v>
      </c>
      <c r="CQ19" s="3">
        <f t="shared" si="0"/>
        <v>0.11170212765957446</v>
      </c>
      <c r="CR19" s="39">
        <v>188</v>
      </c>
      <c r="CS19" s="39">
        <v>21</v>
      </c>
      <c r="CT19" s="114">
        <v>176</v>
      </c>
      <c r="CU19" s="15">
        <v>12</v>
      </c>
      <c r="CX19" s="76"/>
      <c r="CY19" s="43"/>
      <c r="CZ19" s="106"/>
      <c r="DA19" s="76"/>
      <c r="DB19" s="105"/>
      <c r="DC19" s="106"/>
      <c r="DD19" s="56"/>
      <c r="DE19" s="105"/>
      <c r="DF19" s="106"/>
      <c r="DG19" s="56"/>
      <c r="DH19" s="76"/>
      <c r="DP19" s="33"/>
      <c r="DQ19" s="74"/>
      <c r="DR19" s="113"/>
      <c r="DS19" s="113"/>
      <c r="DT19" s="113"/>
      <c r="DU19" s="113"/>
      <c r="DV19" s="54"/>
    </row>
    <row r="20" spans="1:126">
      <c r="A20" s="4" t="s">
        <v>17</v>
      </c>
      <c r="B20" s="3">
        <v>1</v>
      </c>
      <c r="E20" s="4" t="s">
        <v>17</v>
      </c>
      <c r="F20" s="15">
        <v>1489.3333333333333</v>
      </c>
      <c r="G20" s="15"/>
      <c r="I20" s="4" t="s">
        <v>17</v>
      </c>
      <c r="J20" s="22">
        <v>46.09817964786631</v>
      </c>
      <c r="M20" s="37" t="s">
        <v>17</v>
      </c>
      <c r="N20" s="22">
        <v>63.828571428571429</v>
      </c>
      <c r="P20" s="56"/>
      <c r="Q20" s="4" t="s">
        <v>17</v>
      </c>
      <c r="R20" s="50">
        <v>29.423809523809524</v>
      </c>
      <c r="U20" s="4" t="s">
        <v>17</v>
      </c>
      <c r="V20" s="2">
        <v>9.0909090909090912E-2</v>
      </c>
      <c r="Y20" s="24" t="s">
        <v>17</v>
      </c>
      <c r="Z20" s="8">
        <v>0.27272727272727271</v>
      </c>
      <c r="AA20" s="41"/>
      <c r="AB20" s="42"/>
      <c r="AC20" s="24" t="s">
        <v>17</v>
      </c>
      <c r="AD20" s="8">
        <v>4.5454545454545456E-2</v>
      </c>
      <c r="AE20" s="42"/>
      <c r="AF20" s="54"/>
      <c r="AG20" s="24" t="s">
        <v>17</v>
      </c>
      <c r="AH20" s="8">
        <v>0</v>
      </c>
      <c r="AI20" s="54"/>
      <c r="AJ20" s="54"/>
      <c r="AK20" s="4" t="s">
        <v>17</v>
      </c>
      <c r="AL20" s="3">
        <v>1</v>
      </c>
      <c r="AM20" s="68"/>
      <c r="AN20" s="3">
        <v>9.0909090909090912E-2</v>
      </c>
      <c r="AO20" s="68"/>
      <c r="AP20" s="74"/>
      <c r="AQ20" s="4" t="s">
        <v>17</v>
      </c>
      <c r="AR20" s="3">
        <v>9.0909090909090912E-2</v>
      </c>
      <c r="AS20" s="76"/>
      <c r="AT20" s="8">
        <v>4.5454545454545456E-2</v>
      </c>
      <c r="AU20" s="76"/>
      <c r="AV20" s="74"/>
      <c r="AW20" s="24" t="s">
        <v>17</v>
      </c>
      <c r="AX20" s="3">
        <v>1</v>
      </c>
      <c r="AY20" s="68"/>
      <c r="AZ20" s="3">
        <v>9.0909090909090912E-2</v>
      </c>
      <c r="BA20" s="68"/>
      <c r="BB20" s="68"/>
      <c r="BC20" s="24" t="s">
        <v>17</v>
      </c>
      <c r="BD20" s="3">
        <v>1</v>
      </c>
      <c r="BE20" s="68"/>
      <c r="BF20" s="8">
        <v>0.27272727272727271</v>
      </c>
      <c r="BG20" s="74"/>
      <c r="BH20" s="68"/>
      <c r="BI20" s="80" t="s">
        <v>17</v>
      </c>
      <c r="BJ20" s="81">
        <v>6179</v>
      </c>
      <c r="BK20" s="81">
        <v>13404</v>
      </c>
      <c r="BL20" s="81">
        <f t="shared" si="1"/>
        <v>7225</v>
      </c>
      <c r="BM20" s="81"/>
      <c r="BO20" s="24" t="s">
        <v>17</v>
      </c>
      <c r="BP20" s="3">
        <v>1</v>
      </c>
      <c r="BQ20" s="68"/>
      <c r="BR20" s="8">
        <v>0</v>
      </c>
      <c r="BS20" s="54"/>
      <c r="BU20" s="123"/>
      <c r="BV20" s="135" t="s">
        <v>26</v>
      </c>
      <c r="BW20" s="132">
        <f t="shared" si="3"/>
        <v>0.23895169578622816</v>
      </c>
      <c r="BX20" s="132"/>
      <c r="BY20" s="133">
        <v>1946</v>
      </c>
      <c r="BZ20" s="133">
        <v>465</v>
      </c>
      <c r="CB20" s="133" t="s">
        <v>18</v>
      </c>
      <c r="CC20" s="136"/>
      <c r="CD20" s="160">
        <v>3.475546585940128</v>
      </c>
      <c r="CF20" s="39">
        <v>5</v>
      </c>
      <c r="CG20" s="1" t="s">
        <v>27</v>
      </c>
      <c r="CH20" s="2">
        <v>2.2831050228310501E-2</v>
      </c>
      <c r="CJ20" s="1" t="s">
        <v>95</v>
      </c>
      <c r="CK20" s="143">
        <v>0.16700000000000001</v>
      </c>
      <c r="CL20" s="91">
        <v>73</v>
      </c>
      <c r="CM20" s="91">
        <v>49</v>
      </c>
      <c r="CN20" s="15">
        <v>697</v>
      </c>
      <c r="CP20" s="1" t="s">
        <v>27</v>
      </c>
      <c r="CQ20" s="3">
        <f t="shared" si="0"/>
        <v>0.1095890410958904</v>
      </c>
      <c r="CR20" s="39">
        <v>219</v>
      </c>
      <c r="CS20" s="39">
        <v>24</v>
      </c>
      <c r="CT20" s="114">
        <v>214</v>
      </c>
      <c r="CU20" s="15">
        <v>5</v>
      </c>
      <c r="CX20" s="76"/>
      <c r="CY20" s="43"/>
      <c r="CZ20" s="106"/>
      <c r="DA20" s="76"/>
      <c r="DB20" s="105"/>
      <c r="DC20" s="106"/>
      <c r="DD20" s="56"/>
      <c r="DE20" s="105"/>
      <c r="DF20" s="106"/>
      <c r="DG20" s="56"/>
      <c r="DH20" s="76"/>
      <c r="DP20" s="33"/>
      <c r="DQ20" s="74"/>
      <c r="DR20" s="113"/>
      <c r="DS20" s="113"/>
      <c r="DT20" s="113"/>
      <c r="DU20" s="113"/>
      <c r="DV20" s="54"/>
    </row>
    <row r="21" spans="1:126">
      <c r="A21" s="4" t="s">
        <v>18</v>
      </c>
      <c r="B21" s="3">
        <v>1</v>
      </c>
      <c r="E21" s="4" t="s">
        <v>18</v>
      </c>
      <c r="F21" s="15">
        <v>2123.5714285714284</v>
      </c>
      <c r="G21" s="15"/>
      <c r="I21" s="4" t="s">
        <v>18</v>
      </c>
      <c r="J21" s="22">
        <v>43.444332324251597</v>
      </c>
      <c r="M21" s="37" t="s">
        <v>18</v>
      </c>
      <c r="N21" s="22">
        <v>64.073275862068968</v>
      </c>
      <c r="P21" s="56"/>
      <c r="Q21" s="4" t="s">
        <v>18</v>
      </c>
      <c r="R21" s="50">
        <v>27.836206896551722</v>
      </c>
      <c r="U21" s="4" t="s">
        <v>18</v>
      </c>
      <c r="V21" s="2">
        <v>0.29166666666666669</v>
      </c>
      <c r="Y21" s="24" t="s">
        <v>18</v>
      </c>
      <c r="Z21" s="8">
        <v>0.125</v>
      </c>
      <c r="AA21" s="41"/>
      <c r="AB21" s="42"/>
      <c r="AC21" s="24" t="s">
        <v>18</v>
      </c>
      <c r="AD21" s="8">
        <v>0</v>
      </c>
      <c r="AE21" s="42"/>
      <c r="AF21" s="54"/>
      <c r="AG21" s="24" t="s">
        <v>18</v>
      </c>
      <c r="AH21" s="8">
        <v>0</v>
      </c>
      <c r="AI21" s="54"/>
      <c r="AJ21" s="54"/>
      <c r="AK21" s="4" t="s">
        <v>18</v>
      </c>
      <c r="AL21" s="3">
        <v>1</v>
      </c>
      <c r="AM21" s="68"/>
      <c r="AN21" s="3">
        <v>0.29166666666666669</v>
      </c>
      <c r="AO21" s="68"/>
      <c r="AP21" s="74"/>
      <c r="AQ21" s="4" t="s">
        <v>18</v>
      </c>
      <c r="AR21" s="3">
        <v>0.29166666666666669</v>
      </c>
      <c r="AS21" s="76"/>
      <c r="AT21" s="8">
        <v>0</v>
      </c>
      <c r="AU21" s="76"/>
      <c r="AV21" s="74"/>
      <c r="AW21" s="24" t="s">
        <v>18</v>
      </c>
      <c r="AX21" s="3">
        <v>1</v>
      </c>
      <c r="AY21" s="68"/>
      <c r="AZ21" s="3">
        <v>0.29166666666666669</v>
      </c>
      <c r="BA21" s="68"/>
      <c r="BB21" s="68"/>
      <c r="BC21" s="24" t="s">
        <v>18</v>
      </c>
      <c r="BD21" s="3">
        <v>1</v>
      </c>
      <c r="BE21" s="68"/>
      <c r="BF21" s="8">
        <v>0.125</v>
      </c>
      <c r="BG21" s="74"/>
      <c r="BH21" s="68"/>
      <c r="BI21" s="80" t="s">
        <v>18</v>
      </c>
      <c r="BJ21" s="81">
        <v>6458</v>
      </c>
      <c r="BK21" s="81">
        <v>14865</v>
      </c>
      <c r="BL21" s="81">
        <f t="shared" si="1"/>
        <v>8407</v>
      </c>
      <c r="BM21" s="81"/>
      <c r="BO21" s="24" t="s">
        <v>18</v>
      </c>
      <c r="BP21" s="3">
        <v>1</v>
      </c>
      <c r="BQ21" s="68"/>
      <c r="BR21" s="8">
        <v>0</v>
      </c>
      <c r="BS21" s="54"/>
      <c r="BU21" s="123"/>
      <c r="BV21" s="135" t="s">
        <v>27</v>
      </c>
      <c r="BW21" s="132">
        <f t="shared" si="3"/>
        <v>0.23784804152902311</v>
      </c>
      <c r="BX21" s="132"/>
      <c r="BY21" s="133">
        <v>2119</v>
      </c>
      <c r="BZ21" s="133">
        <v>504</v>
      </c>
      <c r="CB21" s="18" t="s">
        <v>19</v>
      </c>
      <c r="CC21" s="137">
        <v>3.0011216630524187</v>
      </c>
      <c r="CD21" s="105"/>
      <c r="CF21" s="39">
        <v>7</v>
      </c>
      <c r="CG21" s="1" t="s">
        <v>28</v>
      </c>
      <c r="CH21" s="2">
        <v>3.783783783783784E-2</v>
      </c>
      <c r="CJ21" s="1" t="s">
        <v>96</v>
      </c>
      <c r="CK21" s="143">
        <v>0.20499999999999999</v>
      </c>
      <c r="CL21" s="91">
        <v>83</v>
      </c>
      <c r="CM21" s="91">
        <v>52</v>
      </c>
      <c r="CN21" s="15">
        <v>849</v>
      </c>
      <c r="CP21" s="1" t="s">
        <v>28</v>
      </c>
      <c r="CQ21" s="3">
        <f t="shared" si="0"/>
        <v>7.0270270270270274E-2</v>
      </c>
      <c r="CR21" s="39">
        <v>185</v>
      </c>
      <c r="CS21" s="39">
        <v>13</v>
      </c>
      <c r="CT21" s="114">
        <v>178</v>
      </c>
      <c r="CU21" s="15">
        <v>7</v>
      </c>
      <c r="CX21" s="76"/>
      <c r="CY21" s="43"/>
      <c r="CZ21" s="106"/>
      <c r="DA21" s="76"/>
      <c r="DB21" s="105"/>
      <c r="DC21" s="106"/>
      <c r="DD21" s="56"/>
      <c r="DE21" s="105"/>
      <c r="DF21" s="106"/>
      <c r="DG21" s="56"/>
      <c r="DH21" s="76"/>
      <c r="DP21" s="33"/>
      <c r="DQ21" s="74"/>
      <c r="DR21" s="113"/>
      <c r="DS21" s="113"/>
      <c r="DT21" s="113"/>
      <c r="DU21" s="113"/>
      <c r="DV21" s="54"/>
    </row>
    <row r="22" spans="1:126">
      <c r="A22" s="5" t="s">
        <v>19</v>
      </c>
      <c r="C22" s="6">
        <v>1</v>
      </c>
      <c r="E22" s="5" t="s">
        <v>19</v>
      </c>
      <c r="G22" s="15">
        <v>1215.7272727272727</v>
      </c>
      <c r="I22" s="5" t="s">
        <v>19</v>
      </c>
      <c r="K22" s="22">
        <v>50.018694384206988</v>
      </c>
      <c r="M22" s="38" t="s">
        <v>19</v>
      </c>
      <c r="O22" s="22">
        <v>62.2</v>
      </c>
      <c r="P22" s="56"/>
      <c r="Q22" s="5" t="s">
        <v>19</v>
      </c>
      <c r="S22" s="22">
        <v>31.111627906976743</v>
      </c>
      <c r="U22" s="5" t="s">
        <v>19</v>
      </c>
      <c r="W22" s="2">
        <v>0.17391304347826086</v>
      </c>
      <c r="Y22" s="5" t="s">
        <v>19</v>
      </c>
      <c r="AA22" s="8">
        <v>0.17391304347826086</v>
      </c>
      <c r="AB22" s="42"/>
      <c r="AC22" s="5" t="s">
        <v>19</v>
      </c>
      <c r="AE22" s="8">
        <v>0</v>
      </c>
      <c r="AF22" s="54"/>
      <c r="AG22" s="25" t="s">
        <v>19</v>
      </c>
      <c r="AI22" s="8">
        <v>0</v>
      </c>
      <c r="AJ22" s="54"/>
      <c r="AK22" s="7" t="s">
        <v>19</v>
      </c>
      <c r="AM22" s="8">
        <v>1</v>
      </c>
      <c r="AO22" s="3">
        <v>0.17391304347826086</v>
      </c>
      <c r="AP22" s="74"/>
      <c r="AQ22" s="7" t="s">
        <v>19</v>
      </c>
      <c r="AS22" s="3">
        <v>0.17391304347826086</v>
      </c>
      <c r="AU22" s="8">
        <v>0</v>
      </c>
      <c r="AV22" s="74"/>
      <c r="AW22" s="7" t="s">
        <v>19</v>
      </c>
      <c r="AY22" s="8">
        <v>1</v>
      </c>
      <c r="BA22" s="3">
        <v>0.17391304347826086</v>
      </c>
      <c r="BB22" s="68"/>
      <c r="BC22" s="7" t="s">
        <v>19</v>
      </c>
      <c r="BE22" s="8">
        <v>1</v>
      </c>
      <c r="BG22" s="8">
        <v>0.17391304347826086</v>
      </c>
      <c r="BH22" s="68"/>
      <c r="BI22" s="82" t="s">
        <v>19</v>
      </c>
      <c r="BJ22" s="18">
        <v>6689</v>
      </c>
      <c r="BK22" s="18">
        <v>13373</v>
      </c>
      <c r="BL22" s="68"/>
      <c r="BM22" s="81">
        <f t="shared" ref="BM22:BM43" si="4">BK22-BJ22</f>
        <v>6684</v>
      </c>
      <c r="BN22" s="68"/>
      <c r="BO22" s="7" t="s">
        <v>19</v>
      </c>
      <c r="BP22" s="68"/>
      <c r="BQ22" s="8">
        <v>1</v>
      </c>
      <c r="BS22" s="8">
        <v>0</v>
      </c>
      <c r="BU22" s="123"/>
      <c r="BV22" s="135" t="s">
        <v>28</v>
      </c>
      <c r="BW22" s="132">
        <f t="shared" si="3"/>
        <v>0.22525439407955597</v>
      </c>
      <c r="BX22" s="132"/>
      <c r="BY22" s="133">
        <v>2162</v>
      </c>
      <c r="BZ22" s="133">
        <v>487</v>
      </c>
      <c r="CB22" s="18" t="s">
        <v>20</v>
      </c>
      <c r="CC22" s="137">
        <v>2.7052273877521511</v>
      </c>
      <c r="CD22" s="56"/>
      <c r="CF22" s="39">
        <v>12</v>
      </c>
      <c r="CG22" s="1" t="s">
        <v>29</v>
      </c>
      <c r="CH22" s="2">
        <v>5.7416267942583733E-2</v>
      </c>
      <c r="CJ22" s="1" t="s">
        <v>97</v>
      </c>
      <c r="CK22" s="143">
        <v>0.19600000000000001</v>
      </c>
      <c r="CL22" s="91">
        <v>58</v>
      </c>
      <c r="CM22" s="91">
        <v>51</v>
      </c>
      <c r="CN22" s="15">
        <v>811</v>
      </c>
      <c r="CP22" s="1" t="s">
        <v>29</v>
      </c>
      <c r="CQ22" s="3">
        <f t="shared" si="0"/>
        <v>9.569377990430622E-2</v>
      </c>
      <c r="CR22" s="39">
        <v>209</v>
      </c>
      <c r="CS22" s="39">
        <v>20</v>
      </c>
      <c r="CT22" s="114">
        <v>197</v>
      </c>
      <c r="CU22" s="15">
        <v>12</v>
      </c>
      <c r="CX22" s="76"/>
      <c r="CY22" s="45"/>
      <c r="CZ22" s="106"/>
      <c r="DA22" s="105"/>
      <c r="DB22" s="76"/>
      <c r="DC22" s="106"/>
      <c r="DD22" s="56"/>
      <c r="DE22" s="76"/>
      <c r="DF22" s="106"/>
      <c r="DG22" s="56"/>
      <c r="DH22" s="76"/>
      <c r="DP22" s="33"/>
      <c r="DQ22" s="74"/>
      <c r="DR22" s="113"/>
      <c r="DS22" s="113"/>
      <c r="DT22" s="113"/>
      <c r="DU22" s="113"/>
      <c r="DV22" s="54"/>
    </row>
    <row r="23" spans="1:126">
      <c r="A23" s="7" t="s">
        <v>20</v>
      </c>
      <c r="C23" s="8">
        <v>0.33329999999999999</v>
      </c>
      <c r="E23" s="7" t="s">
        <v>20</v>
      </c>
      <c r="G23" s="15">
        <v>1728.875</v>
      </c>
      <c r="I23" s="7" t="s">
        <v>20</v>
      </c>
      <c r="K23" s="22">
        <v>45.087123129202517</v>
      </c>
      <c r="M23" s="35" t="s">
        <v>20</v>
      </c>
      <c r="O23" s="22">
        <v>79.488505747126439</v>
      </c>
      <c r="P23" s="56"/>
      <c r="Q23" s="7" t="s">
        <v>20</v>
      </c>
      <c r="S23" s="22">
        <v>35.839080459770116</v>
      </c>
      <c r="U23" s="7" t="s">
        <v>20</v>
      </c>
      <c r="W23" s="2">
        <v>0.36363636363636365</v>
      </c>
      <c r="Y23" s="7" t="s">
        <v>20</v>
      </c>
      <c r="AA23" s="8">
        <v>0.13636363636363635</v>
      </c>
      <c r="AB23" s="42"/>
      <c r="AC23" s="7" t="s">
        <v>20</v>
      </c>
      <c r="AE23" s="8">
        <v>0</v>
      </c>
      <c r="AF23" s="54"/>
      <c r="AG23" s="26" t="s">
        <v>20</v>
      </c>
      <c r="AI23" s="8">
        <v>0.18181818181818182</v>
      </c>
      <c r="AJ23" s="54"/>
      <c r="AK23" s="7" t="s">
        <v>20</v>
      </c>
      <c r="AM23" s="8">
        <v>0.33329999999999999</v>
      </c>
      <c r="AO23" s="3">
        <v>0.36363636363636365</v>
      </c>
      <c r="AP23" s="74"/>
      <c r="AQ23" s="7" t="s">
        <v>20</v>
      </c>
      <c r="AS23" s="3">
        <v>0.36363636363636365</v>
      </c>
      <c r="AU23" s="8">
        <v>0</v>
      </c>
      <c r="AV23" s="74"/>
      <c r="AW23" s="7" t="s">
        <v>20</v>
      </c>
      <c r="AY23" s="8">
        <v>0.33329999999999999</v>
      </c>
      <c r="BA23" s="3">
        <v>0.36363636363636365</v>
      </c>
      <c r="BB23" s="68"/>
      <c r="BC23" s="7" t="s">
        <v>20</v>
      </c>
      <c r="BE23" s="8">
        <v>0.33329999999999999</v>
      </c>
      <c r="BG23" s="8">
        <v>0.13636363636363635</v>
      </c>
      <c r="BH23" s="68"/>
      <c r="BI23" s="82" t="s">
        <v>20</v>
      </c>
      <c r="BJ23" s="18">
        <v>6236</v>
      </c>
      <c r="BK23" s="18">
        <v>13831</v>
      </c>
      <c r="BL23" s="68"/>
      <c r="BM23" s="81">
        <f t="shared" si="4"/>
        <v>7595</v>
      </c>
      <c r="BN23" s="68"/>
      <c r="BO23" s="7" t="s">
        <v>20</v>
      </c>
      <c r="BP23" s="68"/>
      <c r="BQ23" s="8">
        <v>0.33329999999999999</v>
      </c>
      <c r="BS23" s="8">
        <v>0.18181818181818182</v>
      </c>
      <c r="BU23" s="124"/>
      <c r="BV23" s="119" t="s">
        <v>29</v>
      </c>
      <c r="BW23" s="158"/>
      <c r="BX23" s="120">
        <f>(BZ23/BY23)*1</f>
        <v>0.16120027913468249</v>
      </c>
      <c r="BY23" s="121">
        <v>1433</v>
      </c>
      <c r="BZ23" s="121">
        <v>231</v>
      </c>
      <c r="CB23" s="18" t="s">
        <v>21</v>
      </c>
      <c r="CC23" s="137">
        <v>2.9277888446215141</v>
      </c>
      <c r="CD23" s="56"/>
      <c r="CF23" s="39">
        <v>10</v>
      </c>
      <c r="CG23" s="1" t="s">
        <v>30</v>
      </c>
      <c r="CH23" s="2">
        <v>4.975124378109453E-2</v>
      </c>
      <c r="CJ23" s="1" t="s">
        <v>98</v>
      </c>
      <c r="CK23" s="143">
        <v>0.29099999999999998</v>
      </c>
      <c r="CL23" s="91">
        <v>66</v>
      </c>
      <c r="CM23" s="91">
        <v>51</v>
      </c>
      <c r="CN23" s="15">
        <v>836</v>
      </c>
      <c r="CP23" s="1" t="s">
        <v>30</v>
      </c>
      <c r="CQ23" s="3">
        <f t="shared" si="0"/>
        <v>9.950248756218906E-2</v>
      </c>
      <c r="CR23" s="39">
        <v>201</v>
      </c>
      <c r="CS23" s="39">
        <v>20</v>
      </c>
      <c r="CT23" s="114">
        <v>191</v>
      </c>
      <c r="CU23" s="15">
        <v>10</v>
      </c>
      <c r="CX23" s="76"/>
      <c r="CY23" s="45"/>
      <c r="CZ23" s="106"/>
      <c r="DA23" s="105"/>
      <c r="DB23" s="76"/>
      <c r="DC23" s="106"/>
      <c r="DD23" s="56"/>
      <c r="DE23" s="76"/>
      <c r="DF23" s="106"/>
      <c r="DG23" s="56"/>
      <c r="DH23" s="76"/>
      <c r="DP23" s="33"/>
      <c r="DQ23" s="74"/>
      <c r="DR23" s="113"/>
      <c r="DS23" s="113"/>
      <c r="DT23" s="113"/>
      <c r="DU23" s="113"/>
      <c r="DV23" s="54"/>
    </row>
    <row r="24" spans="1:126">
      <c r="A24" s="7" t="s">
        <v>21</v>
      </c>
      <c r="C24" s="8">
        <v>0.66659999999999997</v>
      </c>
      <c r="E24" s="7" t="s">
        <v>21</v>
      </c>
      <c r="G24" s="15">
        <v>1004</v>
      </c>
      <c r="I24" s="7" t="s">
        <v>21</v>
      </c>
      <c r="K24" s="22">
        <v>48.796480743691895</v>
      </c>
      <c r="M24" s="35" t="s">
        <v>21</v>
      </c>
      <c r="O24" s="22">
        <v>69.641618497109832</v>
      </c>
      <c r="P24" s="56"/>
      <c r="Q24" s="7" t="s">
        <v>21</v>
      </c>
      <c r="S24" s="22">
        <v>33.982658959537574</v>
      </c>
      <c r="U24" s="7" t="s">
        <v>21</v>
      </c>
      <c r="W24" s="2">
        <v>0.2857142857142857</v>
      </c>
      <c r="Y24" s="7" t="s">
        <v>21</v>
      </c>
      <c r="AA24" s="8">
        <v>0.14285714285714285</v>
      </c>
      <c r="AB24" s="42"/>
      <c r="AC24" s="7" t="s">
        <v>21</v>
      </c>
      <c r="AE24" s="8">
        <v>9.5238095238095233E-2</v>
      </c>
      <c r="AF24" s="54"/>
      <c r="AG24" s="26" t="s">
        <v>21</v>
      </c>
      <c r="AI24" s="8">
        <v>0.23809523809523808</v>
      </c>
      <c r="AJ24" s="54"/>
      <c r="AK24" s="7" t="s">
        <v>21</v>
      </c>
      <c r="AM24" s="8">
        <v>0.66659999999999997</v>
      </c>
      <c r="AO24" s="3">
        <v>0.2857142857142857</v>
      </c>
      <c r="AP24" s="74"/>
      <c r="AQ24" s="7" t="s">
        <v>21</v>
      </c>
      <c r="AS24" s="3">
        <v>0.2857142857142857</v>
      </c>
      <c r="AU24" s="8">
        <v>9.5238095238095233E-2</v>
      </c>
      <c r="AV24" s="74"/>
      <c r="AW24" s="7" t="s">
        <v>21</v>
      </c>
      <c r="AY24" s="8">
        <v>0.66659999999999997</v>
      </c>
      <c r="BA24" s="3">
        <v>0.2857142857142857</v>
      </c>
      <c r="BB24" s="68"/>
      <c r="BC24" s="7" t="s">
        <v>21</v>
      </c>
      <c r="BE24" s="8">
        <v>0.66659999999999997</v>
      </c>
      <c r="BG24" s="8">
        <v>0.14285714285714285</v>
      </c>
      <c r="BH24" s="68"/>
      <c r="BI24" s="82" t="s">
        <v>21</v>
      </c>
      <c r="BJ24" s="18">
        <v>5879</v>
      </c>
      <c r="BK24" s="18">
        <v>12048</v>
      </c>
      <c r="BL24" s="68"/>
      <c r="BM24" s="81">
        <f t="shared" si="4"/>
        <v>6169</v>
      </c>
      <c r="BN24" s="68"/>
      <c r="BO24" s="7" t="s">
        <v>21</v>
      </c>
      <c r="BP24" s="68"/>
      <c r="BQ24" s="8">
        <v>0.66659999999999997</v>
      </c>
      <c r="BS24" s="8">
        <v>0.23809523809523808</v>
      </c>
      <c r="BU24" s="157" t="s">
        <v>150</v>
      </c>
      <c r="BV24" s="119" t="s">
        <v>30</v>
      </c>
      <c r="BW24" s="158"/>
      <c r="BX24" s="120">
        <f>(BZ24/BY24)*1</f>
        <v>0.15904017857142858</v>
      </c>
      <c r="BY24" s="121">
        <v>1792</v>
      </c>
      <c r="BZ24" s="121">
        <v>285</v>
      </c>
      <c r="CB24" s="17" t="s">
        <v>22</v>
      </c>
      <c r="CC24" s="137">
        <v>2.7257604928763959</v>
      </c>
      <c r="CD24" s="56"/>
      <c r="CF24" s="39">
        <v>8</v>
      </c>
      <c r="CG24" s="1" t="s">
        <v>31</v>
      </c>
      <c r="CH24" s="2">
        <v>4.2780748663101602E-2</v>
      </c>
      <c r="CJ24" s="1" t="s">
        <v>99</v>
      </c>
      <c r="CK24" s="143">
        <v>0.17599999999999999</v>
      </c>
      <c r="CL24" s="91">
        <v>70</v>
      </c>
      <c r="CM24" s="91">
        <v>49</v>
      </c>
      <c r="CN24" s="15">
        <v>947</v>
      </c>
      <c r="CP24" s="1" t="s">
        <v>31</v>
      </c>
      <c r="CQ24" s="3">
        <f t="shared" si="0"/>
        <v>8.0213903743315509E-2</v>
      </c>
      <c r="CR24" s="39">
        <v>187</v>
      </c>
      <c r="CS24" s="39">
        <v>15</v>
      </c>
      <c r="CT24" s="114">
        <v>179</v>
      </c>
      <c r="CU24" s="15">
        <v>8</v>
      </c>
      <c r="CX24" s="76"/>
      <c r="CY24" s="45"/>
      <c r="CZ24" s="106"/>
      <c r="DA24" s="105"/>
      <c r="DB24" s="76"/>
      <c r="DC24" s="106"/>
      <c r="DD24" s="56"/>
      <c r="DE24" s="76"/>
      <c r="DF24" s="106"/>
      <c r="DG24" s="56"/>
      <c r="DH24" s="76"/>
      <c r="DP24" s="33"/>
      <c r="DQ24" s="74"/>
      <c r="DR24" s="113"/>
      <c r="DS24" s="113"/>
      <c r="DT24" s="113"/>
      <c r="DU24" s="113"/>
      <c r="DV24" s="54"/>
    </row>
    <row r="25" spans="1:126">
      <c r="A25" s="9" t="s">
        <v>22</v>
      </c>
      <c r="C25" s="6">
        <v>1</v>
      </c>
      <c r="E25" s="9" t="s">
        <v>22</v>
      </c>
      <c r="G25" s="15">
        <v>1623.125</v>
      </c>
      <c r="I25" s="9" t="s">
        <v>22</v>
      </c>
      <c r="K25" s="22">
        <v>45.429341547939934</v>
      </c>
      <c r="M25" s="38" t="s">
        <v>22</v>
      </c>
      <c r="O25" s="22">
        <v>60.395348837209305</v>
      </c>
      <c r="P25" s="56"/>
      <c r="Q25" s="9" t="s">
        <v>22</v>
      </c>
      <c r="S25" s="22">
        <v>27.437209302325581</v>
      </c>
      <c r="U25" s="9" t="s">
        <v>22</v>
      </c>
      <c r="W25" s="2">
        <v>0.16666666666666666</v>
      </c>
      <c r="Y25" s="9" t="s">
        <v>22</v>
      </c>
      <c r="AA25" s="8">
        <v>0.125</v>
      </c>
      <c r="AB25" s="42"/>
      <c r="AC25" s="9" t="s">
        <v>22</v>
      </c>
      <c r="AE25" s="8">
        <v>8.3333333333333329E-2</v>
      </c>
      <c r="AF25" s="54"/>
      <c r="AG25" s="27" t="s">
        <v>22</v>
      </c>
      <c r="AI25" s="8">
        <v>4.1666666666666664E-2</v>
      </c>
      <c r="AJ25" s="54"/>
      <c r="AK25" s="83" t="s">
        <v>22</v>
      </c>
      <c r="AM25" s="8">
        <v>1</v>
      </c>
      <c r="AO25" s="3">
        <v>0.16666666666666666</v>
      </c>
      <c r="AP25" s="74"/>
      <c r="AQ25" s="83" t="s">
        <v>22</v>
      </c>
      <c r="AS25" s="3">
        <v>0.16666666666666666</v>
      </c>
      <c r="AU25" s="8">
        <v>8.3333333333333329E-2</v>
      </c>
      <c r="AV25" s="74"/>
      <c r="AW25" s="83" t="s">
        <v>22</v>
      </c>
      <c r="AY25" s="8">
        <v>1</v>
      </c>
      <c r="BA25" s="3">
        <v>0.16666666666666666</v>
      </c>
      <c r="BB25" s="68"/>
      <c r="BC25" s="83" t="s">
        <v>22</v>
      </c>
      <c r="BE25" s="8">
        <v>1</v>
      </c>
      <c r="BG25" s="8">
        <v>0.125</v>
      </c>
      <c r="BH25" s="68"/>
      <c r="BI25" s="82" t="s">
        <v>22</v>
      </c>
      <c r="BJ25" s="18">
        <v>5899</v>
      </c>
      <c r="BK25" s="18">
        <v>12985</v>
      </c>
      <c r="BL25" s="68"/>
      <c r="BM25" s="81">
        <f t="shared" si="4"/>
        <v>7086</v>
      </c>
      <c r="BN25" s="68"/>
      <c r="BO25" s="83" t="s">
        <v>22</v>
      </c>
      <c r="BP25" s="68"/>
      <c r="BQ25" s="8">
        <v>1</v>
      </c>
      <c r="BS25" s="8">
        <v>4.1666666666666664E-2</v>
      </c>
      <c r="BU25" s="122"/>
      <c r="BV25" s="119" t="s">
        <v>31</v>
      </c>
      <c r="BW25" s="158"/>
      <c r="BX25" s="120">
        <f>(BZ25/BY25)*1</f>
        <v>0.14256756756756755</v>
      </c>
      <c r="BY25" s="121">
        <v>1480</v>
      </c>
      <c r="BZ25" s="121">
        <v>211</v>
      </c>
      <c r="CB25" s="91" t="s">
        <v>23</v>
      </c>
      <c r="CC25" s="137">
        <v>2.9431210500729219</v>
      </c>
      <c r="CD25" s="106"/>
      <c r="CF25" s="81">
        <v>13</v>
      </c>
      <c r="CG25" s="7" t="s">
        <v>32</v>
      </c>
      <c r="CH25" s="3">
        <v>6.5326633165829151E-2</v>
      </c>
      <c r="CJ25" s="1" t="s">
        <v>100</v>
      </c>
      <c r="CK25" s="143">
        <v>0.191</v>
      </c>
      <c r="CL25" s="91">
        <v>73</v>
      </c>
      <c r="CM25" s="91">
        <v>58</v>
      </c>
      <c r="CN25" s="15">
        <v>839</v>
      </c>
      <c r="CP25" s="7" t="s">
        <v>32</v>
      </c>
      <c r="CQ25" s="3">
        <f t="shared" si="0"/>
        <v>0.10050251256281408</v>
      </c>
      <c r="CR25" s="18">
        <v>199</v>
      </c>
      <c r="CS25" s="18">
        <v>20</v>
      </c>
      <c r="CT25" s="82">
        <v>186</v>
      </c>
      <c r="CU25" s="81">
        <v>13</v>
      </c>
      <c r="CX25" s="76"/>
      <c r="CY25" s="177"/>
      <c r="CZ25" s="106"/>
      <c r="DA25" s="105"/>
      <c r="DB25" s="76"/>
      <c r="DC25" s="106"/>
      <c r="DD25" s="56"/>
      <c r="DE25" s="76"/>
      <c r="DF25" s="106"/>
      <c r="DG25" s="56"/>
      <c r="DH25" s="76"/>
      <c r="DP25" s="33"/>
      <c r="DQ25" s="74"/>
      <c r="DR25" s="113"/>
      <c r="DS25" s="113"/>
      <c r="DT25" s="113"/>
      <c r="DU25" s="113"/>
      <c r="DV25" s="54"/>
    </row>
    <row r="26" spans="1:126">
      <c r="A26" s="1" t="s">
        <v>23</v>
      </c>
      <c r="C26" s="3">
        <v>0.83330000000000004</v>
      </c>
      <c r="E26" s="1" t="s">
        <v>23</v>
      </c>
      <c r="G26" s="15">
        <v>1763.1428571428571</v>
      </c>
      <c r="I26" s="1" t="s">
        <v>23</v>
      </c>
      <c r="K26" s="22">
        <v>49.05201750121536</v>
      </c>
      <c r="M26" s="36" t="s">
        <v>23</v>
      </c>
      <c r="O26" s="22">
        <v>58.771428571428572</v>
      </c>
      <c r="P26" s="56"/>
      <c r="Q26" s="1" t="s">
        <v>23</v>
      </c>
      <c r="S26" s="22">
        <v>28.828571428571429</v>
      </c>
      <c r="U26" s="1" t="s">
        <v>23</v>
      </c>
      <c r="W26" s="2">
        <v>4.1666666666666664E-2</v>
      </c>
      <c r="Y26" s="1" t="s">
        <v>23</v>
      </c>
      <c r="AA26" s="8">
        <v>0.25</v>
      </c>
      <c r="AB26" s="42"/>
      <c r="AC26" s="1" t="s">
        <v>23</v>
      </c>
      <c r="AE26" s="8">
        <v>4.1666666666666664E-2</v>
      </c>
      <c r="AF26" s="54"/>
      <c r="AG26" s="23" t="s">
        <v>23</v>
      </c>
      <c r="AI26" s="8">
        <v>4.1666666666666664E-2</v>
      </c>
      <c r="AJ26" s="54"/>
      <c r="AK26" s="4" t="s">
        <v>23</v>
      </c>
      <c r="AM26" s="3">
        <v>0.83330000000000004</v>
      </c>
      <c r="AO26" s="3">
        <v>4.1666666666666664E-2</v>
      </c>
      <c r="AP26" s="74"/>
      <c r="AQ26" s="4" t="s">
        <v>23</v>
      </c>
      <c r="AS26" s="3">
        <v>4.1666666666666664E-2</v>
      </c>
      <c r="AU26" s="8">
        <v>4.1666666666666664E-2</v>
      </c>
      <c r="AV26" s="74"/>
      <c r="AW26" s="4" t="s">
        <v>23</v>
      </c>
      <c r="AY26" s="3">
        <v>0.83330000000000004</v>
      </c>
      <c r="BA26" s="3">
        <v>4.1666666666666664E-2</v>
      </c>
      <c r="BB26" s="68"/>
      <c r="BC26" s="4" t="s">
        <v>23</v>
      </c>
      <c r="BE26" s="3">
        <v>0.83330000000000004</v>
      </c>
      <c r="BG26" s="8">
        <v>0.25</v>
      </c>
      <c r="BH26" s="68"/>
      <c r="BI26" s="80" t="s">
        <v>23</v>
      </c>
      <c r="BJ26" s="81">
        <v>6054</v>
      </c>
      <c r="BK26" s="15">
        <v>12342</v>
      </c>
      <c r="BL26" s="68"/>
      <c r="BM26" s="81">
        <f t="shared" si="4"/>
        <v>6288</v>
      </c>
      <c r="BN26" s="68"/>
      <c r="BO26" s="4" t="s">
        <v>23</v>
      </c>
      <c r="BP26" s="68"/>
      <c r="BQ26" s="3">
        <v>0.83330000000000004</v>
      </c>
      <c r="BS26" s="8">
        <v>4.1666666666666664E-2</v>
      </c>
      <c r="BV26" s="12" t="s">
        <v>32</v>
      </c>
      <c r="BW26" s="2">
        <f t="shared" ref="BW26:BW48" si="5">(BZ26/BY26)*1</f>
        <v>0.3000442543147957</v>
      </c>
      <c r="BY26" s="39">
        <v>2259.6666666666665</v>
      </c>
      <c r="BZ26" s="91">
        <v>678</v>
      </c>
      <c r="CB26" s="91" t="s">
        <v>24</v>
      </c>
      <c r="CC26" s="137">
        <v>2.5407243397121619</v>
      </c>
      <c r="CD26" s="112"/>
      <c r="CF26" s="91">
        <v>9</v>
      </c>
      <c r="CG26" s="96" t="s">
        <v>33</v>
      </c>
      <c r="CH26" s="2">
        <v>4.4554455445544552E-2</v>
      </c>
      <c r="CJ26" s="1" t="s">
        <v>101</v>
      </c>
      <c r="CK26" s="143">
        <v>0.26900000000000002</v>
      </c>
      <c r="CL26" s="91">
        <v>36</v>
      </c>
      <c r="CM26" s="91">
        <v>54</v>
      </c>
      <c r="CN26" s="15">
        <v>940</v>
      </c>
      <c r="CP26" s="96" t="s">
        <v>33</v>
      </c>
      <c r="CQ26" s="3">
        <f t="shared" si="0"/>
        <v>0.12871287128712872</v>
      </c>
      <c r="CR26" s="91">
        <v>202</v>
      </c>
      <c r="CS26" s="91">
        <v>26</v>
      </c>
      <c r="CT26" s="116">
        <v>193</v>
      </c>
      <c r="CU26" s="81">
        <v>9</v>
      </c>
      <c r="CX26" s="76"/>
      <c r="CY26" s="43"/>
      <c r="CZ26" s="106"/>
      <c r="DA26" s="105"/>
      <c r="DB26" s="176"/>
      <c r="DC26" s="105"/>
      <c r="DD26" s="56"/>
      <c r="DE26" s="176"/>
      <c r="DF26" s="105"/>
      <c r="DG26" s="56"/>
      <c r="DH26" s="76"/>
      <c r="DP26" s="45"/>
      <c r="DQ26" s="74"/>
      <c r="DR26" s="163"/>
      <c r="DS26" s="163"/>
      <c r="DT26" s="163"/>
      <c r="DU26" s="106"/>
      <c r="DV26" s="54"/>
    </row>
    <row r="27" spans="1:126">
      <c r="A27" s="1" t="s">
        <v>24</v>
      </c>
      <c r="C27" s="10">
        <v>0.66659999999999997</v>
      </c>
      <c r="E27" s="1" t="s">
        <v>24</v>
      </c>
      <c r="G27" s="16">
        <v>2529.1999999999998</v>
      </c>
      <c r="I27" s="1" t="s">
        <v>24</v>
      </c>
      <c r="K27" s="22">
        <v>42.345405661869371</v>
      </c>
      <c r="M27" s="36" t="s">
        <v>24</v>
      </c>
      <c r="O27" s="22">
        <v>61.38834951456311</v>
      </c>
      <c r="P27" s="56"/>
      <c r="Q27" s="1" t="s">
        <v>24</v>
      </c>
      <c r="S27" s="22">
        <v>25.99514563106796</v>
      </c>
      <c r="U27" s="1" t="s">
        <v>24</v>
      </c>
      <c r="W27" s="2">
        <v>0.31818181818181818</v>
      </c>
      <c r="Y27" s="1" t="s">
        <v>24</v>
      </c>
      <c r="AA27" s="8">
        <v>0</v>
      </c>
      <c r="AB27" s="42"/>
      <c r="AC27" s="1" t="s">
        <v>24</v>
      </c>
      <c r="AE27" s="8">
        <v>0</v>
      </c>
      <c r="AF27" s="54"/>
      <c r="AG27" s="23" t="s">
        <v>24</v>
      </c>
      <c r="AI27" s="8">
        <v>0</v>
      </c>
      <c r="AJ27" s="54"/>
      <c r="AK27" s="4" t="s">
        <v>24</v>
      </c>
      <c r="AM27" s="10">
        <v>0.66659999999999997</v>
      </c>
      <c r="AO27" s="3">
        <v>0.31818181818181818</v>
      </c>
      <c r="AP27" s="74"/>
      <c r="AQ27" s="4" t="s">
        <v>24</v>
      </c>
      <c r="AS27" s="3">
        <v>0.31818181818181818</v>
      </c>
      <c r="AU27" s="8">
        <v>0</v>
      </c>
      <c r="AV27" s="74"/>
      <c r="AW27" s="4" t="s">
        <v>24</v>
      </c>
      <c r="AY27" s="10">
        <v>0.66659999999999997</v>
      </c>
      <c r="BA27" s="3">
        <v>0.31818181818181818</v>
      </c>
      <c r="BB27" s="68"/>
      <c r="BC27" s="4" t="s">
        <v>24</v>
      </c>
      <c r="BE27" s="10">
        <v>0.66659999999999997</v>
      </c>
      <c r="BG27" s="8">
        <v>0</v>
      </c>
      <c r="BH27" s="68"/>
      <c r="BI27" s="80" t="s">
        <v>24</v>
      </c>
      <c r="BJ27" s="84">
        <v>5355</v>
      </c>
      <c r="BK27" s="84">
        <v>12646</v>
      </c>
      <c r="BL27" s="68"/>
      <c r="BM27" s="81">
        <f t="shared" si="4"/>
        <v>7291</v>
      </c>
      <c r="BN27" s="68"/>
      <c r="BO27" s="4" t="s">
        <v>24</v>
      </c>
      <c r="BP27" s="68"/>
      <c r="BQ27" s="10">
        <v>0.66659999999999997</v>
      </c>
      <c r="BS27" s="8">
        <v>0</v>
      </c>
      <c r="BV27" s="12" t="s">
        <v>33</v>
      </c>
      <c r="BW27" s="2">
        <f t="shared" si="5"/>
        <v>0.28260254596888262</v>
      </c>
      <c r="BY27" s="39">
        <v>2356.6666666666665</v>
      </c>
      <c r="BZ27" s="91">
        <v>666</v>
      </c>
      <c r="CB27" s="91" t="s">
        <v>25</v>
      </c>
      <c r="CC27" s="137">
        <v>2.6864938608458386</v>
      </c>
      <c r="CD27" s="106"/>
      <c r="CF27" s="104">
        <v>10</v>
      </c>
      <c r="CG27" s="97" t="s">
        <v>34</v>
      </c>
      <c r="CH27" s="98">
        <v>4.9504950495049507E-2</v>
      </c>
      <c r="CJ27" s="1" t="s">
        <v>147</v>
      </c>
      <c r="CK27" s="143">
        <v>0.35599999999999998</v>
      </c>
      <c r="CL27" s="91">
        <v>53</v>
      </c>
      <c r="CM27" s="91">
        <v>60</v>
      </c>
      <c r="CN27" s="15">
        <v>971</v>
      </c>
      <c r="CP27" s="97" t="s">
        <v>34</v>
      </c>
      <c r="CQ27" s="98">
        <f>(CS27/CR27)*1</f>
        <v>4.4554455445544552E-2</v>
      </c>
      <c r="CR27" s="99">
        <v>202</v>
      </c>
      <c r="CS27" s="100">
        <v>9</v>
      </c>
      <c r="CT27" s="117">
        <v>191</v>
      </c>
      <c r="CU27" s="81">
        <v>10</v>
      </c>
      <c r="CX27" s="76"/>
      <c r="CY27" s="43"/>
      <c r="CZ27" s="106"/>
      <c r="DA27" s="105"/>
      <c r="DB27" s="176"/>
      <c r="DC27" s="105"/>
      <c r="DD27" s="56"/>
      <c r="DE27" s="176"/>
      <c r="DF27" s="105"/>
      <c r="DG27" s="56"/>
      <c r="DH27" s="76"/>
      <c r="DP27" s="171"/>
      <c r="DQ27" s="74"/>
      <c r="DR27" s="112"/>
      <c r="DS27" s="112"/>
      <c r="DT27" s="112"/>
      <c r="DU27" s="112"/>
      <c r="DV27" s="54"/>
    </row>
    <row r="28" spans="1:126">
      <c r="A28" s="1" t="s">
        <v>25</v>
      </c>
      <c r="C28" s="3">
        <v>0.83330000000000004</v>
      </c>
      <c r="E28" s="1" t="s">
        <v>25</v>
      </c>
      <c r="G28" s="15">
        <v>2932</v>
      </c>
      <c r="I28" s="1" t="s">
        <v>25</v>
      </c>
      <c r="K28" s="22">
        <v>44.774897680763985</v>
      </c>
      <c r="M28" s="36" t="s">
        <v>25</v>
      </c>
      <c r="O28" s="22">
        <v>63.739130434782609</v>
      </c>
      <c r="P28" s="56"/>
      <c r="Q28" s="1" t="s">
        <v>25</v>
      </c>
      <c r="S28" s="22">
        <v>28.53913043478261</v>
      </c>
      <c r="U28" s="1" t="s">
        <v>25</v>
      </c>
      <c r="W28" s="2">
        <v>0.34782608695652173</v>
      </c>
      <c r="Y28" s="1" t="s">
        <v>25</v>
      </c>
      <c r="AA28" s="8">
        <v>8.6956521739130432E-2</v>
      </c>
      <c r="AB28" s="42"/>
      <c r="AC28" s="1" t="s">
        <v>25</v>
      </c>
      <c r="AE28" s="8">
        <v>0</v>
      </c>
      <c r="AF28" s="54"/>
      <c r="AG28" s="23" t="s">
        <v>25</v>
      </c>
      <c r="AI28" s="8">
        <v>0</v>
      </c>
      <c r="AJ28" s="54"/>
      <c r="AK28" s="4" t="s">
        <v>25</v>
      </c>
      <c r="AM28" s="3">
        <v>0.83330000000000004</v>
      </c>
      <c r="AO28" s="3">
        <v>0.34782608695652173</v>
      </c>
      <c r="AP28" s="74"/>
      <c r="AQ28" s="4" t="s">
        <v>25</v>
      </c>
      <c r="AS28" s="3">
        <v>0.34782608695652173</v>
      </c>
      <c r="AU28" s="8">
        <v>0</v>
      </c>
      <c r="AV28" s="74"/>
      <c r="AW28" s="4" t="s">
        <v>25</v>
      </c>
      <c r="AY28" s="3">
        <v>0.83330000000000004</v>
      </c>
      <c r="BA28" s="3">
        <v>0.34782608695652173</v>
      </c>
      <c r="BB28" s="68"/>
      <c r="BC28" s="4" t="s">
        <v>25</v>
      </c>
      <c r="BE28" s="3">
        <v>0.83330000000000004</v>
      </c>
      <c r="BG28" s="8">
        <v>8.6956521739130432E-2</v>
      </c>
      <c r="BH28" s="68"/>
      <c r="BI28" s="80" t="s">
        <v>25</v>
      </c>
      <c r="BJ28" s="81">
        <v>6564</v>
      </c>
      <c r="BK28" s="81">
        <v>14660</v>
      </c>
      <c r="BL28" s="68"/>
      <c r="BM28" s="81">
        <f t="shared" si="4"/>
        <v>8096</v>
      </c>
      <c r="BN28" s="68"/>
      <c r="BO28" s="4" t="s">
        <v>25</v>
      </c>
      <c r="BP28" s="68"/>
      <c r="BQ28" s="3">
        <v>0.83330000000000004</v>
      </c>
      <c r="BS28" s="8">
        <v>0</v>
      </c>
      <c r="BV28" s="12" t="s">
        <v>34</v>
      </c>
      <c r="BW28" s="2">
        <f t="shared" si="5"/>
        <v>0.22861468584405753</v>
      </c>
      <c r="BY28" s="39">
        <v>2642</v>
      </c>
      <c r="BZ28" s="91">
        <v>604</v>
      </c>
      <c r="CB28" s="91" t="s">
        <v>26</v>
      </c>
      <c r="CC28" s="137">
        <v>2.6791677369637812</v>
      </c>
      <c r="CD28" s="106"/>
      <c r="CF28" s="81">
        <v>11</v>
      </c>
      <c r="CG28" s="13" t="s">
        <v>35</v>
      </c>
      <c r="CH28" s="3">
        <v>6.4327485380116955E-2</v>
      </c>
      <c r="CJ28" s="1" t="s">
        <v>103</v>
      </c>
      <c r="CK28" s="143">
        <v>0.378</v>
      </c>
      <c r="CL28" s="91">
        <v>53</v>
      </c>
      <c r="CM28" s="91">
        <v>51</v>
      </c>
      <c r="CN28" s="15">
        <v>825</v>
      </c>
      <c r="CP28" s="13" t="s">
        <v>35</v>
      </c>
      <c r="CQ28" s="3">
        <f>(CS28/CR28)*1</f>
        <v>7.6023391812865493E-2</v>
      </c>
      <c r="CR28" s="18">
        <v>171</v>
      </c>
      <c r="CS28" s="91">
        <v>13</v>
      </c>
      <c r="CT28" s="116">
        <v>160</v>
      </c>
      <c r="CU28" s="81">
        <v>11</v>
      </c>
      <c r="CX28" s="76"/>
      <c r="CY28" s="43"/>
      <c r="CZ28" s="106"/>
      <c r="DA28" s="105"/>
      <c r="DB28" s="176"/>
      <c r="DC28" s="105"/>
      <c r="DD28" s="56"/>
      <c r="DE28" s="176"/>
      <c r="DF28" s="105"/>
      <c r="DG28" s="56"/>
      <c r="DH28" s="76"/>
      <c r="DP28" s="48"/>
      <c r="DQ28" s="74"/>
      <c r="DR28" s="57"/>
      <c r="DS28" s="112"/>
      <c r="DT28" s="112"/>
      <c r="DU28" s="106"/>
      <c r="DV28" s="54"/>
    </row>
    <row r="29" spans="1:126">
      <c r="A29" s="1" t="s">
        <v>26</v>
      </c>
      <c r="C29" s="3">
        <v>0.66659999999999997</v>
      </c>
      <c r="E29" s="1" t="s">
        <v>26</v>
      </c>
      <c r="G29" s="15">
        <v>1668.4285714285713</v>
      </c>
      <c r="I29" s="1" t="s">
        <v>26</v>
      </c>
      <c r="K29" s="22">
        <v>44.652795616063017</v>
      </c>
      <c r="M29" s="36" t="s">
        <v>26</v>
      </c>
      <c r="O29" s="22">
        <v>62.454545454545453</v>
      </c>
      <c r="P29" s="56"/>
      <c r="Q29" s="1" t="s">
        <v>26</v>
      </c>
      <c r="S29" s="22">
        <v>27.887700534759357</v>
      </c>
      <c r="U29" s="1" t="s">
        <v>26</v>
      </c>
      <c r="W29" s="2">
        <v>4.7619047619047616E-2</v>
      </c>
      <c r="Y29" s="1" t="s">
        <v>26</v>
      </c>
      <c r="AA29" s="8">
        <v>0.19047619047619047</v>
      </c>
      <c r="AB29" s="42"/>
      <c r="AC29" s="1" t="s">
        <v>26</v>
      </c>
      <c r="AE29" s="8">
        <v>0</v>
      </c>
      <c r="AF29" s="54"/>
      <c r="AG29" s="23" t="s">
        <v>26</v>
      </c>
      <c r="AI29" s="8">
        <v>4.7619047619047616E-2</v>
      </c>
      <c r="AJ29" s="54"/>
      <c r="AK29" s="4" t="s">
        <v>26</v>
      </c>
      <c r="AM29" s="3">
        <v>0.66659999999999997</v>
      </c>
      <c r="AO29" s="3">
        <v>4.7619047619047616E-2</v>
      </c>
      <c r="AP29" s="74"/>
      <c r="AQ29" s="4" t="s">
        <v>26</v>
      </c>
      <c r="AS29" s="3">
        <v>4.7619047619047616E-2</v>
      </c>
      <c r="AU29" s="8">
        <v>0</v>
      </c>
      <c r="AV29" s="74"/>
      <c r="AW29" s="4" t="s">
        <v>26</v>
      </c>
      <c r="AY29" s="3">
        <v>0.66659999999999997</v>
      </c>
      <c r="BA29" s="3">
        <v>4.7619047619047616E-2</v>
      </c>
      <c r="BB29" s="68"/>
      <c r="BC29" s="4" t="s">
        <v>26</v>
      </c>
      <c r="BE29" s="3">
        <v>0.66659999999999997</v>
      </c>
      <c r="BG29" s="8">
        <v>0.19047619047619047</v>
      </c>
      <c r="BH29" s="68"/>
      <c r="BI29" s="80" t="s">
        <v>26</v>
      </c>
      <c r="BJ29" s="81">
        <v>5215</v>
      </c>
      <c r="BK29" s="81">
        <v>11679</v>
      </c>
      <c r="BL29" s="68"/>
      <c r="BM29" s="81">
        <f t="shared" si="4"/>
        <v>6464</v>
      </c>
      <c r="BN29" s="68"/>
      <c r="BO29" s="4" t="s">
        <v>26</v>
      </c>
      <c r="BP29" s="68"/>
      <c r="BQ29" s="3">
        <v>0.66659999999999997</v>
      </c>
      <c r="BS29" s="8">
        <v>4.7619047619047616E-2</v>
      </c>
      <c r="BV29" s="12" t="s">
        <v>35</v>
      </c>
      <c r="BW29" s="2">
        <f t="shared" si="5"/>
        <v>0.23484133323651152</v>
      </c>
      <c r="BY29" s="15">
        <v>2295.1666666666665</v>
      </c>
      <c r="BZ29" s="81">
        <v>539</v>
      </c>
      <c r="CB29" s="91" t="s">
        <v>27</v>
      </c>
      <c r="CC29" s="137">
        <v>2.5952961535436168</v>
      </c>
      <c r="CD29" s="76"/>
      <c r="CF29" s="81">
        <v>10</v>
      </c>
      <c r="CG29" s="13" t="s">
        <v>36</v>
      </c>
      <c r="CH29" s="3">
        <v>5.4054054054054057E-2</v>
      </c>
      <c r="CJ29" s="1" t="s">
        <v>116</v>
      </c>
      <c r="CK29" s="143">
        <v>0.20699999999999999</v>
      </c>
      <c r="CL29" s="91">
        <v>50</v>
      </c>
      <c r="CM29" s="91">
        <v>44</v>
      </c>
      <c r="CN29" s="15">
        <v>951</v>
      </c>
      <c r="CP29" s="118" t="s">
        <v>36</v>
      </c>
      <c r="CQ29" s="3">
        <f>(CS29/CR29)*1</f>
        <v>6.4864864864864868E-2</v>
      </c>
      <c r="CR29" s="15">
        <v>185</v>
      </c>
      <c r="CS29" s="15">
        <v>12</v>
      </c>
      <c r="CT29" s="115">
        <v>175</v>
      </c>
      <c r="CU29" s="15">
        <v>10</v>
      </c>
      <c r="CX29" s="76"/>
      <c r="CY29" s="43"/>
      <c r="CZ29" s="106"/>
      <c r="DA29" s="105"/>
      <c r="DB29" s="176"/>
      <c r="DC29" s="105"/>
      <c r="DD29" s="56"/>
      <c r="DE29" s="176"/>
      <c r="DF29" s="105"/>
      <c r="DG29" s="56"/>
      <c r="DH29" s="76"/>
      <c r="DP29" s="48"/>
      <c r="DQ29" s="74"/>
      <c r="DR29" s="163"/>
      <c r="DS29" s="112"/>
      <c r="DT29" s="112"/>
      <c r="DU29" s="106"/>
      <c r="DV29" s="54"/>
    </row>
    <row r="30" spans="1:126">
      <c r="A30" s="1" t="s">
        <v>27</v>
      </c>
      <c r="C30" s="3">
        <v>0.66659999999999997</v>
      </c>
      <c r="E30" s="1" t="s">
        <v>27</v>
      </c>
      <c r="G30" s="15">
        <v>3178.25</v>
      </c>
      <c r="I30" s="1" t="s">
        <v>27</v>
      </c>
      <c r="K30" s="22">
        <v>43.254935892393611</v>
      </c>
      <c r="M30" s="36" t="s">
        <v>27</v>
      </c>
      <c r="O30" s="22">
        <v>58.050228310502284</v>
      </c>
      <c r="P30" s="56"/>
      <c r="Q30" s="1" t="s">
        <v>27</v>
      </c>
      <c r="S30" s="22">
        <v>25.109589041095891</v>
      </c>
      <c r="U30" s="1" t="s">
        <v>27</v>
      </c>
      <c r="W30" s="2">
        <v>0.30434782608695654</v>
      </c>
      <c r="Y30" s="1" t="s">
        <v>27</v>
      </c>
      <c r="AA30" s="8">
        <v>4.3478260869565216E-2</v>
      </c>
      <c r="AB30" s="42"/>
      <c r="AC30" s="1" t="s">
        <v>27</v>
      </c>
      <c r="AE30" s="8">
        <v>0</v>
      </c>
      <c r="AF30" s="54"/>
      <c r="AG30" s="23" t="s">
        <v>27</v>
      </c>
      <c r="AI30" s="8">
        <v>4.3478260869565216E-2</v>
      </c>
      <c r="AJ30" s="54"/>
      <c r="AK30" s="4" t="s">
        <v>27</v>
      </c>
      <c r="AM30" s="3">
        <v>0.66659999999999997</v>
      </c>
      <c r="AO30" s="3">
        <v>0.30434782608695654</v>
      </c>
      <c r="AP30" s="74"/>
      <c r="AQ30" s="4" t="s">
        <v>27</v>
      </c>
      <c r="AS30" s="3">
        <v>0.30434782608695654</v>
      </c>
      <c r="AU30" s="8">
        <v>0</v>
      </c>
      <c r="AV30" s="74"/>
      <c r="AW30" s="4" t="s">
        <v>27</v>
      </c>
      <c r="AY30" s="3">
        <v>0.66659999999999997</v>
      </c>
      <c r="BA30" s="3">
        <v>0.30434782608695654</v>
      </c>
      <c r="BB30" s="68"/>
      <c r="BC30" s="4" t="s">
        <v>27</v>
      </c>
      <c r="BE30" s="3">
        <v>0.66659999999999997</v>
      </c>
      <c r="BG30" s="8">
        <v>4.3478260869565216E-2</v>
      </c>
      <c r="BH30" s="68"/>
      <c r="BI30" s="80" t="s">
        <v>27</v>
      </c>
      <c r="BJ30" s="81">
        <v>5499</v>
      </c>
      <c r="BK30" s="81">
        <v>12713</v>
      </c>
      <c r="BL30" s="68"/>
      <c r="BM30" s="81">
        <f t="shared" si="4"/>
        <v>7214</v>
      </c>
      <c r="BN30" s="68"/>
      <c r="BO30" s="4" t="s">
        <v>27</v>
      </c>
      <c r="BP30" s="68"/>
      <c r="BQ30" s="3">
        <v>0.66659999999999997</v>
      </c>
      <c r="BS30" s="8">
        <v>4.3478260869565216E-2</v>
      </c>
      <c r="BV30" s="12" t="s">
        <v>36</v>
      </c>
      <c r="BW30" s="2">
        <f t="shared" si="5"/>
        <v>0.27130354675264856</v>
      </c>
      <c r="BY30" s="15">
        <v>2171</v>
      </c>
      <c r="BZ30" s="81">
        <v>589</v>
      </c>
      <c r="CB30" s="91" t="s">
        <v>28</v>
      </c>
      <c r="CC30" s="137">
        <v>2.8746530989824235</v>
      </c>
      <c r="CD30" s="106"/>
      <c r="CF30" s="81">
        <v>25</v>
      </c>
      <c r="CG30" s="13" t="s">
        <v>37</v>
      </c>
      <c r="CH30" s="3">
        <v>7.3099415204678359E-2</v>
      </c>
      <c r="CP30" s="13" t="s">
        <v>37</v>
      </c>
      <c r="CQ30" s="3">
        <f t="shared" ref="CQ30:CQ41" si="6">(CS30/CR30)*1</f>
        <v>0.11988304093567251</v>
      </c>
      <c r="CR30" s="18">
        <v>342</v>
      </c>
      <c r="CS30" s="81">
        <v>41</v>
      </c>
      <c r="CT30" s="80">
        <v>317</v>
      </c>
      <c r="CU30" s="81">
        <v>25</v>
      </c>
      <c r="CX30" s="76"/>
      <c r="CY30" s="43"/>
      <c r="CZ30" s="106"/>
      <c r="DA30" s="105"/>
      <c r="DB30" s="176"/>
      <c r="DC30" s="105"/>
      <c r="DD30" s="56"/>
      <c r="DE30" s="176"/>
      <c r="DF30" s="105"/>
      <c r="DG30" s="56"/>
      <c r="DH30" s="76"/>
      <c r="DP30" s="172"/>
      <c r="DQ30" s="74"/>
      <c r="DR30" s="106"/>
      <c r="DS30" s="106"/>
      <c r="DT30" s="106"/>
      <c r="DU30" s="106"/>
      <c r="DV30" s="54"/>
    </row>
    <row r="31" spans="1:126">
      <c r="A31" s="1" t="s">
        <v>28</v>
      </c>
      <c r="C31" s="11">
        <v>0.5</v>
      </c>
      <c r="E31" s="1" t="s">
        <v>28</v>
      </c>
      <c r="G31" s="15">
        <v>1441.3333333333333</v>
      </c>
      <c r="I31" s="1" t="s">
        <v>28</v>
      </c>
      <c r="K31" s="22">
        <v>47.910884983040397</v>
      </c>
      <c r="M31" s="36" t="s">
        <v>28</v>
      </c>
      <c r="O31" s="22">
        <v>70.118918918918922</v>
      </c>
      <c r="P31" s="56"/>
      <c r="Q31" s="1" t="s">
        <v>28</v>
      </c>
      <c r="S31" s="22">
        <v>33.594594594594597</v>
      </c>
      <c r="U31" s="1" t="s">
        <v>28</v>
      </c>
      <c r="W31" s="2">
        <v>0.14285714285714285</v>
      </c>
      <c r="Y31" s="1" t="s">
        <v>28</v>
      </c>
      <c r="AA31" s="8">
        <v>0.23809523809523808</v>
      </c>
      <c r="AB31" s="42"/>
      <c r="AC31" s="1" t="s">
        <v>28</v>
      </c>
      <c r="AE31" s="8">
        <v>0</v>
      </c>
      <c r="AF31" s="54"/>
      <c r="AG31" s="23" t="s">
        <v>28</v>
      </c>
      <c r="AI31" s="2">
        <v>0.14280000000000001</v>
      </c>
      <c r="AJ31" s="54"/>
      <c r="AK31" s="4" t="s">
        <v>28</v>
      </c>
      <c r="AM31" s="85">
        <v>0.5</v>
      </c>
      <c r="AO31" s="3">
        <v>0.14285714285714285</v>
      </c>
      <c r="AP31" s="74"/>
      <c r="AQ31" s="4" t="s">
        <v>28</v>
      </c>
      <c r="AS31" s="3">
        <v>0.14285714285714285</v>
      </c>
      <c r="AU31" s="8">
        <v>0</v>
      </c>
      <c r="AV31" s="74"/>
      <c r="AW31" s="4" t="s">
        <v>28</v>
      </c>
      <c r="AY31" s="85">
        <v>0.5</v>
      </c>
      <c r="BA31" s="3">
        <v>0.14285714285714285</v>
      </c>
      <c r="BB31" s="68"/>
      <c r="BC31" s="4" t="s">
        <v>28</v>
      </c>
      <c r="BE31" s="85">
        <v>0.5</v>
      </c>
      <c r="BG31" s="8">
        <v>0.23809523809523808</v>
      </c>
      <c r="BH31" s="68"/>
      <c r="BI31" s="80" t="s">
        <v>28</v>
      </c>
      <c r="BJ31" s="81">
        <v>6215</v>
      </c>
      <c r="BK31" s="81">
        <v>12972</v>
      </c>
      <c r="BL31" s="68"/>
      <c r="BM31" s="81">
        <f t="shared" si="4"/>
        <v>6757</v>
      </c>
      <c r="BN31" s="68"/>
      <c r="BO31" s="4" t="s">
        <v>28</v>
      </c>
      <c r="BP31" s="68"/>
      <c r="BQ31" s="85">
        <v>0.5</v>
      </c>
      <c r="BS31" s="3">
        <v>0.14280000000000001</v>
      </c>
      <c r="BV31" s="12" t="s">
        <v>37</v>
      </c>
      <c r="BW31" s="2">
        <f t="shared" si="5"/>
        <v>0.28942656913397108</v>
      </c>
      <c r="BY31" s="39">
        <v>3258.1666666666665</v>
      </c>
      <c r="BZ31" s="91">
        <v>943</v>
      </c>
      <c r="CB31" s="133" t="s">
        <v>29</v>
      </c>
      <c r="CC31" s="136"/>
      <c r="CD31" s="136">
        <v>3.5027289266221953</v>
      </c>
      <c r="CF31" s="81">
        <v>21</v>
      </c>
      <c r="CG31" s="13" t="s">
        <v>38</v>
      </c>
      <c r="CH31" s="3">
        <v>6.3063063063063057E-2</v>
      </c>
      <c r="CP31" s="13" t="s">
        <v>38</v>
      </c>
      <c r="CQ31" s="3">
        <f t="shared" si="6"/>
        <v>6.6066066066066062E-2</v>
      </c>
      <c r="CR31" s="17">
        <v>333</v>
      </c>
      <c r="CS31" s="91">
        <v>22</v>
      </c>
      <c r="CT31" s="116">
        <v>311</v>
      </c>
      <c r="CU31" s="81">
        <v>21</v>
      </c>
      <c r="CV31" s="68"/>
      <c r="CX31" s="76"/>
      <c r="CY31" s="43"/>
      <c r="CZ31" s="106"/>
      <c r="DA31" s="105"/>
      <c r="DB31" s="176"/>
      <c r="DC31" s="105"/>
      <c r="DD31" s="56"/>
      <c r="DE31" s="176"/>
      <c r="DF31" s="105"/>
      <c r="DG31" s="56"/>
      <c r="DH31" s="76"/>
      <c r="DP31" s="48"/>
      <c r="DQ31" s="74"/>
      <c r="DR31" s="163"/>
      <c r="DS31" s="106"/>
      <c r="DT31" s="106"/>
      <c r="DU31" s="106"/>
      <c r="DV31" s="54"/>
    </row>
    <row r="32" spans="1:126">
      <c r="A32" s="1" t="s">
        <v>29</v>
      </c>
      <c r="C32" s="11">
        <v>0.83330000000000004</v>
      </c>
      <c r="E32" s="1" t="s">
        <v>29</v>
      </c>
      <c r="G32" s="15">
        <v>1442.875</v>
      </c>
      <c r="I32" s="1" t="s">
        <v>29</v>
      </c>
      <c r="K32" s="22">
        <v>43.784111582777442</v>
      </c>
      <c r="M32" s="36" t="s">
        <v>29</v>
      </c>
      <c r="O32" s="22">
        <v>55.229665071770334</v>
      </c>
      <c r="P32" s="42"/>
      <c r="Q32" s="1" t="s">
        <v>29</v>
      </c>
      <c r="S32" s="22">
        <v>24.181818181818183</v>
      </c>
      <c r="U32" s="1" t="s">
        <v>29</v>
      </c>
      <c r="W32" s="2">
        <v>4.5454545454545456E-2</v>
      </c>
      <c r="Y32" s="1" t="s">
        <v>29</v>
      </c>
      <c r="AA32" s="8">
        <v>9.0909090909090912E-2</v>
      </c>
      <c r="AB32" s="42"/>
      <c r="AC32" s="1" t="s">
        <v>29</v>
      </c>
      <c r="AE32" s="8">
        <v>0</v>
      </c>
      <c r="AF32" s="54"/>
      <c r="AG32" s="23" t="s">
        <v>29</v>
      </c>
      <c r="AI32" s="2">
        <v>0</v>
      </c>
      <c r="AJ32" s="54"/>
      <c r="AK32" s="4" t="s">
        <v>29</v>
      </c>
      <c r="AM32" s="85">
        <v>0.83330000000000004</v>
      </c>
      <c r="AO32" s="3">
        <v>4.5454545454545456E-2</v>
      </c>
      <c r="AP32" s="74"/>
      <c r="AQ32" s="4" t="s">
        <v>29</v>
      </c>
      <c r="AS32" s="3">
        <v>4.5454545454545456E-2</v>
      </c>
      <c r="AU32" s="8">
        <v>0</v>
      </c>
      <c r="AV32" s="74"/>
      <c r="AW32" s="4" t="s">
        <v>29</v>
      </c>
      <c r="AY32" s="85">
        <v>0.83330000000000004</v>
      </c>
      <c r="BA32" s="3">
        <v>4.5454545454545456E-2</v>
      </c>
      <c r="BB32" s="68"/>
      <c r="BC32" s="4" t="s">
        <v>29</v>
      </c>
      <c r="BE32" s="85">
        <v>0.83330000000000004</v>
      </c>
      <c r="BG32" s="8">
        <v>9.0909090909090912E-2</v>
      </c>
      <c r="BH32" s="68"/>
      <c r="BI32" s="80" t="s">
        <v>29</v>
      </c>
      <c r="BJ32" s="81">
        <v>5054</v>
      </c>
      <c r="BK32" s="81">
        <v>11543</v>
      </c>
      <c r="BL32" s="68"/>
      <c r="BM32" s="81">
        <f t="shared" si="4"/>
        <v>6489</v>
      </c>
      <c r="BN32" s="68"/>
      <c r="BO32" s="4" t="s">
        <v>29</v>
      </c>
      <c r="BP32" s="68"/>
      <c r="BQ32" s="85">
        <v>0.83330000000000004</v>
      </c>
      <c r="BS32" s="3">
        <v>0</v>
      </c>
      <c r="BV32" s="12" t="s">
        <v>38</v>
      </c>
      <c r="BW32" s="2">
        <f t="shared" si="5"/>
        <v>0.27756672276989658</v>
      </c>
      <c r="BY32" s="39">
        <v>3465.8333333333335</v>
      </c>
      <c r="BZ32" s="91">
        <v>962</v>
      </c>
      <c r="CB32" s="133" t="s">
        <v>30</v>
      </c>
      <c r="CC32" s="136"/>
      <c r="CD32" s="136">
        <v>3.2526675500383568</v>
      </c>
      <c r="CF32" s="81">
        <v>19</v>
      </c>
      <c r="CG32" s="13" t="s">
        <v>39</v>
      </c>
      <c r="CH32" s="3">
        <v>5.6547619047619048E-2</v>
      </c>
      <c r="CP32" s="13" t="s">
        <v>39</v>
      </c>
      <c r="CQ32" s="3">
        <f t="shared" si="6"/>
        <v>7.7380952380952384E-2</v>
      </c>
      <c r="CR32" s="17">
        <v>336</v>
      </c>
      <c r="CS32" s="91">
        <v>26</v>
      </c>
      <c r="CT32" s="116">
        <v>313</v>
      </c>
      <c r="CU32" s="81">
        <v>19</v>
      </c>
      <c r="CX32" s="76"/>
      <c r="CY32" s="43"/>
      <c r="CZ32" s="106"/>
      <c r="DA32" s="76"/>
      <c r="DB32" s="105"/>
      <c r="DC32" s="105"/>
      <c r="DD32" s="56"/>
      <c r="DE32" s="105"/>
      <c r="DF32" s="105"/>
      <c r="DG32" s="56"/>
      <c r="DH32" s="76"/>
      <c r="DP32" s="48"/>
      <c r="DQ32" s="74"/>
      <c r="DR32" s="57"/>
      <c r="DS32" s="112"/>
      <c r="DT32" s="112"/>
      <c r="DU32" s="106"/>
      <c r="DV32" s="54"/>
    </row>
    <row r="33" spans="1:126">
      <c r="A33" s="1" t="s">
        <v>30</v>
      </c>
      <c r="C33" s="11">
        <v>0.83330000000000004</v>
      </c>
      <c r="E33" s="1" t="s">
        <v>30</v>
      </c>
      <c r="G33" s="15">
        <v>1792.375</v>
      </c>
      <c r="I33" s="1" t="s">
        <v>30</v>
      </c>
      <c r="K33" s="22">
        <v>40.658344375479466</v>
      </c>
      <c r="M33" s="36" t="s">
        <v>30</v>
      </c>
      <c r="O33" s="22">
        <v>71.338308457711449</v>
      </c>
      <c r="P33" s="56"/>
      <c r="Q33" s="1" t="s">
        <v>30</v>
      </c>
      <c r="S33" s="22">
        <v>29.00497512437811</v>
      </c>
      <c r="U33" s="1" t="s">
        <v>30</v>
      </c>
      <c r="W33" s="2">
        <v>0.13636363636363635</v>
      </c>
      <c r="Y33" s="1" t="s">
        <v>30</v>
      </c>
      <c r="AA33" s="8">
        <v>0.13636363636363635</v>
      </c>
      <c r="AB33" s="42"/>
      <c r="AC33" s="1" t="s">
        <v>30</v>
      </c>
      <c r="AE33" s="8">
        <v>0</v>
      </c>
      <c r="AF33" s="54"/>
      <c r="AG33" s="23" t="s">
        <v>30</v>
      </c>
      <c r="AI33" s="2">
        <v>0</v>
      </c>
      <c r="AJ33" s="54"/>
      <c r="AK33" s="4" t="s">
        <v>30</v>
      </c>
      <c r="AM33" s="85">
        <v>0.83330000000000004</v>
      </c>
      <c r="AO33" s="3">
        <v>0.13636363636363635</v>
      </c>
      <c r="AP33" s="74"/>
      <c r="AQ33" s="4" t="s">
        <v>30</v>
      </c>
      <c r="AS33" s="3">
        <v>0.13636363636363635</v>
      </c>
      <c r="AU33" s="8">
        <v>0</v>
      </c>
      <c r="AV33" s="74"/>
      <c r="AW33" s="4" t="s">
        <v>30</v>
      </c>
      <c r="AY33" s="85">
        <v>0.83330000000000004</v>
      </c>
      <c r="BA33" s="3">
        <v>0.13636363636363635</v>
      </c>
      <c r="BB33" s="68"/>
      <c r="BC33" s="4" t="s">
        <v>30</v>
      </c>
      <c r="BE33" s="85">
        <v>0.83330000000000004</v>
      </c>
      <c r="BG33" s="8">
        <v>0.13636363636363635</v>
      </c>
      <c r="BH33" s="68"/>
      <c r="BI33" s="80" t="s">
        <v>30</v>
      </c>
      <c r="BJ33" s="81">
        <v>5830</v>
      </c>
      <c r="BK33" s="81">
        <v>14339</v>
      </c>
      <c r="BL33" s="68"/>
      <c r="BM33" s="81">
        <f t="shared" si="4"/>
        <v>8509</v>
      </c>
      <c r="BN33" s="68"/>
      <c r="BO33" s="4" t="s">
        <v>30</v>
      </c>
      <c r="BP33" s="68"/>
      <c r="BQ33" s="85">
        <v>0.83330000000000004</v>
      </c>
      <c r="BS33" s="3">
        <v>0</v>
      </c>
      <c r="BV33" s="12" t="s">
        <v>39</v>
      </c>
      <c r="BW33" s="2">
        <f t="shared" si="5"/>
        <v>0.30422191739064169</v>
      </c>
      <c r="BY33" s="15">
        <v>3280.5</v>
      </c>
      <c r="BZ33" s="81">
        <v>998</v>
      </c>
      <c r="CB33" s="133" t="s">
        <v>31</v>
      </c>
      <c r="CC33" s="136"/>
      <c r="CD33" s="136">
        <v>3.6071549105636178</v>
      </c>
      <c r="CF33" s="81">
        <v>17</v>
      </c>
      <c r="CG33" s="13" t="s">
        <v>40</v>
      </c>
      <c r="CH33" s="3">
        <v>4.6703296703296704E-2</v>
      </c>
      <c r="CP33" s="13" t="s">
        <v>40</v>
      </c>
      <c r="CQ33" s="3">
        <f t="shared" si="6"/>
        <v>0.12637362637362637</v>
      </c>
      <c r="CR33" s="17">
        <v>364</v>
      </c>
      <c r="CS33" s="91">
        <v>46</v>
      </c>
      <c r="CT33" s="116">
        <v>345</v>
      </c>
      <c r="CU33" s="81">
        <v>17</v>
      </c>
      <c r="CX33" s="76"/>
      <c r="CY33" s="43"/>
      <c r="CZ33" s="106"/>
      <c r="DA33" s="76"/>
      <c r="DB33" s="105"/>
      <c r="DC33" s="105"/>
      <c r="DD33" s="56"/>
      <c r="DE33" s="105"/>
      <c r="DF33" s="105"/>
      <c r="DG33" s="56"/>
      <c r="DH33" s="76"/>
      <c r="DP33" s="48"/>
      <c r="DQ33" s="74"/>
      <c r="DR33" s="57"/>
      <c r="DS33" s="112"/>
      <c r="DT33" s="112"/>
      <c r="DU33" s="106"/>
      <c r="DV33" s="54"/>
    </row>
    <row r="34" spans="1:126">
      <c r="A34" s="1" t="s">
        <v>31</v>
      </c>
      <c r="C34" s="11">
        <v>0.66659999999999997</v>
      </c>
      <c r="E34" s="1" t="s">
        <v>31</v>
      </c>
      <c r="G34" s="15">
        <v>1975.3333333333333</v>
      </c>
      <c r="I34" s="1" t="s">
        <v>31</v>
      </c>
      <c r="K34" s="22">
        <v>45.089436382045228</v>
      </c>
      <c r="M34" s="36" t="s">
        <v>31</v>
      </c>
      <c r="O34" s="22">
        <v>63.042553191489361</v>
      </c>
      <c r="P34" s="56"/>
      <c r="Q34" s="1" t="s">
        <v>31</v>
      </c>
      <c r="S34" s="22">
        <v>28.425531914893618</v>
      </c>
      <c r="U34" s="1" t="s">
        <v>31</v>
      </c>
      <c r="W34" s="2">
        <v>0.15789473684210525</v>
      </c>
      <c r="Y34" s="1" t="s">
        <v>31</v>
      </c>
      <c r="AA34" s="8">
        <v>0.15789473684210525</v>
      </c>
      <c r="AB34" s="42"/>
      <c r="AC34" s="1" t="s">
        <v>31</v>
      </c>
      <c r="AE34" s="8">
        <v>0</v>
      </c>
      <c r="AF34" s="54"/>
      <c r="AG34" s="23" t="s">
        <v>31</v>
      </c>
      <c r="AI34" s="2">
        <v>5.2600000000000001E-2</v>
      </c>
      <c r="AJ34" s="54"/>
      <c r="AK34" s="4" t="s">
        <v>31</v>
      </c>
      <c r="AM34" s="85">
        <v>0.66659999999999997</v>
      </c>
      <c r="AO34" s="3">
        <v>0.15789473684210525</v>
      </c>
      <c r="AP34" s="74"/>
      <c r="AQ34" s="4" t="s">
        <v>31</v>
      </c>
      <c r="AS34" s="3">
        <v>0.15789473684210525</v>
      </c>
      <c r="AU34" s="8">
        <v>0</v>
      </c>
      <c r="AV34" s="74"/>
      <c r="AW34" s="4" t="s">
        <v>31</v>
      </c>
      <c r="AY34" s="85">
        <v>0.66659999999999997</v>
      </c>
      <c r="BA34" s="3">
        <v>0.15789473684210525</v>
      </c>
      <c r="BB34" s="68"/>
      <c r="BC34" s="4" t="s">
        <v>31</v>
      </c>
      <c r="BE34" s="85">
        <v>0.66659999999999997</v>
      </c>
      <c r="BG34" s="8">
        <v>0.15789473684210525</v>
      </c>
      <c r="BH34" s="68"/>
      <c r="BI34" s="80" t="s">
        <v>31</v>
      </c>
      <c r="BJ34" s="81">
        <v>5344</v>
      </c>
      <c r="BK34" s="81">
        <v>11852</v>
      </c>
      <c r="BL34" s="68"/>
      <c r="BM34" s="81">
        <f t="shared" si="4"/>
        <v>6508</v>
      </c>
      <c r="BN34" s="68"/>
      <c r="BO34" s="4" t="s">
        <v>31</v>
      </c>
      <c r="BP34" s="68"/>
      <c r="BQ34" s="85">
        <v>0.66659999999999997</v>
      </c>
      <c r="BS34" s="3">
        <v>5.2600000000000001E-2</v>
      </c>
      <c r="BV34" s="12" t="s">
        <v>40</v>
      </c>
      <c r="BW34" s="2">
        <f t="shared" si="5"/>
        <v>0.2905100064557779</v>
      </c>
      <c r="BY34" s="15">
        <v>3614.3333333333335</v>
      </c>
      <c r="BZ34" s="81">
        <v>1050</v>
      </c>
      <c r="CB34" s="17" t="s">
        <v>32</v>
      </c>
      <c r="CC34" s="137">
        <v>2.2339578108865616</v>
      </c>
      <c r="CD34" s="106"/>
      <c r="CF34" s="81">
        <v>11</v>
      </c>
      <c r="CG34" s="13" t="s">
        <v>41</v>
      </c>
      <c r="CH34" s="3">
        <v>3.1609195402298854E-2</v>
      </c>
      <c r="CP34" s="13" t="s">
        <v>41</v>
      </c>
      <c r="CQ34" s="3">
        <f t="shared" si="6"/>
        <v>0.11206896551724138</v>
      </c>
      <c r="CR34" s="18">
        <v>348</v>
      </c>
      <c r="CS34" s="81">
        <v>39</v>
      </c>
      <c r="CT34" s="80">
        <v>335</v>
      </c>
      <c r="CU34" s="81">
        <v>11</v>
      </c>
      <c r="CX34" s="76"/>
      <c r="CY34" s="43"/>
      <c r="CZ34" s="106"/>
      <c r="DA34" s="76"/>
      <c r="DB34" s="105"/>
      <c r="DC34" s="105"/>
      <c r="DD34" s="56"/>
      <c r="DE34" s="105"/>
      <c r="DF34" s="105"/>
      <c r="DG34" s="56"/>
      <c r="DH34" s="76"/>
      <c r="DP34" s="48"/>
      <c r="DQ34" s="74"/>
      <c r="DR34" s="57"/>
      <c r="DS34" s="112"/>
      <c r="DT34" s="112"/>
      <c r="DU34" s="106"/>
      <c r="DV34" s="54"/>
    </row>
    <row r="35" spans="1:126">
      <c r="A35" s="12" t="s">
        <v>32</v>
      </c>
      <c r="C35" s="6">
        <v>0.66600000000000004</v>
      </c>
      <c r="E35" s="12" t="s">
        <v>32</v>
      </c>
      <c r="G35" s="17">
        <v>2711</v>
      </c>
      <c r="I35" s="12" t="s">
        <v>32</v>
      </c>
      <c r="K35" s="22">
        <v>37.24</v>
      </c>
      <c r="M35" s="38" t="s">
        <v>32</v>
      </c>
      <c r="O35" s="22">
        <v>67.790000000000006</v>
      </c>
      <c r="P35" s="57"/>
      <c r="Q35" s="12" t="s">
        <v>32</v>
      </c>
      <c r="S35" s="22">
        <v>25.24</v>
      </c>
      <c r="U35" s="12" t="s">
        <v>32</v>
      </c>
      <c r="W35" s="2">
        <v>0.31818181818181818</v>
      </c>
      <c r="Y35" s="12" t="s">
        <v>32</v>
      </c>
      <c r="Z35" s="55"/>
      <c r="AA35" s="2">
        <v>9.0909090909090912E-2</v>
      </c>
      <c r="AB35" s="42"/>
      <c r="AC35" s="12" t="s">
        <v>32</v>
      </c>
      <c r="AE35" s="6">
        <v>4.5454545454545456E-2</v>
      </c>
      <c r="AF35" s="42"/>
      <c r="AG35" s="12" t="s">
        <v>32</v>
      </c>
      <c r="AI35" s="6">
        <v>0</v>
      </c>
      <c r="AJ35" s="54"/>
      <c r="AK35" s="13" t="s">
        <v>32</v>
      </c>
      <c r="AL35" s="68"/>
      <c r="AM35" s="8">
        <v>0.66600000000000004</v>
      </c>
      <c r="AN35" s="68"/>
      <c r="AO35" s="3">
        <v>0.31818181818181818</v>
      </c>
      <c r="AP35" s="74"/>
      <c r="AQ35" s="13" t="s">
        <v>32</v>
      </c>
      <c r="AR35" s="76"/>
      <c r="AS35" s="3">
        <v>0.31818181818181818</v>
      </c>
      <c r="AT35" s="76"/>
      <c r="AU35" s="8">
        <v>4.5454545454545456E-2</v>
      </c>
      <c r="AV35" s="89"/>
      <c r="AW35" s="13" t="s">
        <v>32</v>
      </c>
      <c r="AX35" s="68"/>
      <c r="AY35" s="8">
        <v>0.66600000000000004</v>
      </c>
      <c r="AZ35" s="68"/>
      <c r="BA35" s="3">
        <v>0.31818181818181818</v>
      </c>
      <c r="BB35" s="68"/>
      <c r="BC35" s="13" t="s">
        <v>32</v>
      </c>
      <c r="BD35" s="68"/>
      <c r="BE35" s="8">
        <v>0.66600000000000004</v>
      </c>
      <c r="BF35" s="53"/>
      <c r="BG35" s="3">
        <v>9.0909090909090912E-2</v>
      </c>
      <c r="BH35" s="68"/>
      <c r="BI35" s="18" t="s">
        <v>32</v>
      </c>
      <c r="BJ35" s="18">
        <v>5048</v>
      </c>
      <c r="BK35" s="18">
        <v>13558</v>
      </c>
      <c r="BL35" s="68"/>
      <c r="BM35" s="81">
        <f t="shared" si="4"/>
        <v>8510</v>
      </c>
      <c r="BN35" s="68"/>
      <c r="BO35" s="13" t="s">
        <v>32</v>
      </c>
      <c r="BP35" s="68"/>
      <c r="BQ35" s="8">
        <v>0.66600000000000004</v>
      </c>
      <c r="BR35" s="68"/>
      <c r="BS35" s="6">
        <v>0</v>
      </c>
      <c r="BV35" s="12" t="s">
        <v>41</v>
      </c>
      <c r="BW35" s="2">
        <f t="shared" si="5"/>
        <v>0.27207403375068046</v>
      </c>
      <c r="BY35" s="15">
        <v>3061.6666666666665</v>
      </c>
      <c r="BZ35" s="81">
        <v>833</v>
      </c>
      <c r="CB35" s="17" t="s">
        <v>33</v>
      </c>
      <c r="CC35" s="137">
        <v>2.2137199434229138</v>
      </c>
      <c r="CD35" s="106"/>
      <c r="CF35" s="81">
        <v>16</v>
      </c>
      <c r="CG35" s="12" t="s">
        <v>42</v>
      </c>
      <c r="CH35" s="3">
        <v>4.519774011299435E-2</v>
      </c>
      <c r="CP35" s="12" t="s">
        <v>42</v>
      </c>
      <c r="CQ35" s="3">
        <f t="shared" si="6"/>
        <v>0.16666666666666666</v>
      </c>
      <c r="CR35" s="18">
        <v>354</v>
      </c>
      <c r="CS35" s="81">
        <v>59</v>
      </c>
      <c r="CT35" s="80">
        <v>335</v>
      </c>
      <c r="CU35" s="81">
        <v>16</v>
      </c>
      <c r="CX35" s="76"/>
      <c r="CY35" s="48"/>
      <c r="CZ35" s="106"/>
      <c r="DA35" s="105"/>
      <c r="DB35" s="176"/>
      <c r="DC35" s="105"/>
      <c r="DD35" s="56"/>
      <c r="DE35" s="176"/>
      <c r="DF35" s="105"/>
      <c r="DG35" s="56"/>
      <c r="DH35" s="76"/>
      <c r="DP35" s="48"/>
      <c r="DQ35" s="74"/>
      <c r="DR35" s="163"/>
      <c r="DS35" s="106"/>
      <c r="DT35" s="106"/>
      <c r="DU35" s="106"/>
      <c r="DV35" s="54"/>
    </row>
    <row r="36" spans="1:126">
      <c r="A36" s="12" t="s">
        <v>33</v>
      </c>
      <c r="C36" s="6">
        <v>0.66600000000000004</v>
      </c>
      <c r="E36" s="12" t="s">
        <v>33</v>
      </c>
      <c r="G36" s="17">
        <v>1767</v>
      </c>
      <c r="I36" s="12" t="s">
        <v>33</v>
      </c>
      <c r="K36" s="22">
        <v>36.89</v>
      </c>
      <c r="M36" s="38" t="s">
        <v>33</v>
      </c>
      <c r="O36" s="22">
        <v>70</v>
      </c>
      <c r="P36" s="58"/>
      <c r="Q36" s="12" t="s">
        <v>33</v>
      </c>
      <c r="S36" s="22">
        <v>25.83</v>
      </c>
      <c r="U36" s="12" t="s">
        <v>33</v>
      </c>
      <c r="W36" s="2">
        <v>0.18181818181818182</v>
      </c>
      <c r="Y36" s="12" t="s">
        <v>33</v>
      </c>
      <c r="Z36" s="55"/>
      <c r="AA36" s="2">
        <v>9.0909090909090912E-2</v>
      </c>
      <c r="AB36" s="42"/>
      <c r="AC36" s="12" t="s">
        <v>33</v>
      </c>
      <c r="AE36" s="6">
        <v>0</v>
      </c>
      <c r="AF36" s="42"/>
      <c r="AG36" s="12" t="s">
        <v>33</v>
      </c>
      <c r="AI36" s="6">
        <v>4.5454545454545456E-2</v>
      </c>
      <c r="AJ36" s="54"/>
      <c r="AK36" s="13" t="s">
        <v>33</v>
      </c>
      <c r="AL36" s="68"/>
      <c r="AM36" s="8">
        <v>0.66600000000000004</v>
      </c>
      <c r="AN36" s="68"/>
      <c r="AO36" s="3">
        <v>0.18181818181818182</v>
      </c>
      <c r="AP36" s="74"/>
      <c r="AQ36" s="13" t="s">
        <v>33</v>
      </c>
      <c r="AR36" s="76"/>
      <c r="AS36" s="3">
        <v>0.18181818181818182</v>
      </c>
      <c r="AT36" s="76"/>
      <c r="AU36" s="8">
        <v>0</v>
      </c>
      <c r="AV36" s="89"/>
      <c r="AW36" s="13" t="s">
        <v>33</v>
      </c>
      <c r="AX36" s="68"/>
      <c r="AY36" s="8">
        <v>0.66600000000000004</v>
      </c>
      <c r="AZ36" s="68"/>
      <c r="BA36" s="3">
        <v>0.18181818181818182</v>
      </c>
      <c r="BB36" s="68"/>
      <c r="BC36" s="13" t="s">
        <v>33</v>
      </c>
      <c r="BD36" s="68"/>
      <c r="BE36" s="8">
        <v>0.66600000000000004</v>
      </c>
      <c r="BF36" s="53"/>
      <c r="BG36" s="3">
        <v>9.0909090909090912E-2</v>
      </c>
      <c r="BH36" s="68"/>
      <c r="BI36" s="18" t="s">
        <v>33</v>
      </c>
      <c r="BJ36" s="18">
        <v>5217</v>
      </c>
      <c r="BK36" s="18">
        <v>14140</v>
      </c>
      <c r="BL36" s="68"/>
      <c r="BM36" s="81">
        <f t="shared" si="4"/>
        <v>8923</v>
      </c>
      <c r="BN36" s="68"/>
      <c r="BO36" s="13" t="s">
        <v>33</v>
      </c>
      <c r="BP36" s="68"/>
      <c r="BQ36" s="8">
        <v>0.66600000000000004</v>
      </c>
      <c r="BR36" s="68"/>
      <c r="BS36" s="6">
        <v>4.5454545454545456E-2</v>
      </c>
      <c r="BV36" s="12" t="s">
        <v>42</v>
      </c>
      <c r="BW36" s="2">
        <f t="shared" si="5"/>
        <v>0.3106738223017293</v>
      </c>
      <c r="BY36" s="39">
        <v>3354</v>
      </c>
      <c r="BZ36" s="91">
        <v>1042</v>
      </c>
      <c r="CB36" s="17" t="s">
        <v>34</v>
      </c>
      <c r="CC36" s="137">
        <v>2.6101438304314915</v>
      </c>
      <c r="CD36" s="106"/>
      <c r="CF36" s="81">
        <v>15</v>
      </c>
      <c r="CG36" s="12" t="s">
        <v>43</v>
      </c>
      <c r="CH36" s="3">
        <v>3.5046728971962614E-2</v>
      </c>
      <c r="CP36" s="12" t="s">
        <v>43</v>
      </c>
      <c r="CQ36" s="3">
        <f t="shared" si="6"/>
        <v>0.13317757009345793</v>
      </c>
      <c r="CR36" s="18">
        <v>428</v>
      </c>
      <c r="CS36" s="81">
        <v>57</v>
      </c>
      <c r="CT36" s="80">
        <v>412</v>
      </c>
      <c r="CU36" s="81">
        <v>15</v>
      </c>
      <c r="CX36" s="76"/>
      <c r="CY36" s="48"/>
      <c r="CZ36" s="106"/>
      <c r="DA36" s="105"/>
      <c r="DB36" s="176"/>
      <c r="DC36" s="105"/>
      <c r="DD36" s="56"/>
      <c r="DE36" s="176"/>
      <c r="DF36" s="105"/>
      <c r="DG36" s="56"/>
      <c r="DH36" s="76"/>
      <c r="DP36" s="47"/>
      <c r="DQ36" s="74"/>
      <c r="DR36" s="163"/>
      <c r="DS36" s="106"/>
      <c r="DT36" s="106"/>
      <c r="DU36" s="106"/>
      <c r="DV36" s="54"/>
    </row>
    <row r="37" spans="1:126">
      <c r="A37" s="12" t="s">
        <v>34</v>
      </c>
      <c r="C37" s="6">
        <v>0.33300000000000002</v>
      </c>
      <c r="E37" s="12" t="s">
        <v>34</v>
      </c>
      <c r="G37" s="17">
        <v>1441</v>
      </c>
      <c r="I37" s="12" t="s">
        <v>34</v>
      </c>
      <c r="K37" s="22">
        <v>43.5</v>
      </c>
      <c r="M37" s="38" t="s">
        <v>34</v>
      </c>
      <c r="O37" s="22">
        <v>78.47</v>
      </c>
      <c r="P37" s="58"/>
      <c r="Q37" s="12" t="s">
        <v>34</v>
      </c>
      <c r="S37" s="22">
        <v>34.14</v>
      </c>
      <c r="U37" s="12" t="s">
        <v>34</v>
      </c>
      <c r="W37" s="2">
        <v>0.41666666666666669</v>
      </c>
      <c r="Y37" s="12" t="s">
        <v>34</v>
      </c>
      <c r="Z37" s="55"/>
      <c r="AA37" s="2">
        <v>8.3333333333333329E-2</v>
      </c>
      <c r="AB37" s="42"/>
      <c r="AC37" s="12" t="s">
        <v>34</v>
      </c>
      <c r="AE37" s="6">
        <v>0</v>
      </c>
      <c r="AF37" s="42"/>
      <c r="AG37" s="12" t="s">
        <v>34</v>
      </c>
      <c r="AI37" s="6">
        <v>0.25</v>
      </c>
      <c r="AJ37" s="54"/>
      <c r="AK37" s="13" t="s">
        <v>34</v>
      </c>
      <c r="AL37" s="68"/>
      <c r="AM37" s="8">
        <v>0.33300000000000002</v>
      </c>
      <c r="AN37" s="68"/>
      <c r="AO37" s="3">
        <v>0.41666666666666669</v>
      </c>
      <c r="AP37" s="74"/>
      <c r="AQ37" s="13" t="s">
        <v>34</v>
      </c>
      <c r="AR37" s="76"/>
      <c r="AS37" s="3">
        <v>0.41666666666666669</v>
      </c>
      <c r="AT37" s="76"/>
      <c r="AU37" s="8">
        <v>0</v>
      </c>
      <c r="AV37" s="89"/>
      <c r="AW37" s="13" t="s">
        <v>34</v>
      </c>
      <c r="AX37" s="68"/>
      <c r="AY37" s="8">
        <v>0.33300000000000002</v>
      </c>
      <c r="AZ37" s="68"/>
      <c r="BA37" s="3">
        <v>0.41666666666666669</v>
      </c>
      <c r="BB37" s="68"/>
      <c r="BC37" s="13" t="s">
        <v>34</v>
      </c>
      <c r="BD37" s="68"/>
      <c r="BE37" s="8">
        <v>0.33300000000000002</v>
      </c>
      <c r="BF37" s="53"/>
      <c r="BG37" s="3">
        <v>8.3333333333333329E-2</v>
      </c>
      <c r="BH37" s="68"/>
      <c r="BI37" s="18" t="s">
        <v>34</v>
      </c>
      <c r="BJ37" s="18">
        <v>6896</v>
      </c>
      <c r="BK37" s="18">
        <v>15852</v>
      </c>
      <c r="BL37" s="68"/>
      <c r="BM37" s="81">
        <f t="shared" si="4"/>
        <v>8956</v>
      </c>
      <c r="BN37" s="68"/>
      <c r="BO37" s="13" t="s">
        <v>34</v>
      </c>
      <c r="BP37" s="68"/>
      <c r="BQ37" s="8">
        <v>0.33300000000000002</v>
      </c>
      <c r="BR37" s="68"/>
      <c r="BS37" s="6">
        <v>0.25</v>
      </c>
      <c r="BV37" s="12" t="s">
        <v>43</v>
      </c>
      <c r="BW37" s="2">
        <f t="shared" si="5"/>
        <v>0.34728106726426</v>
      </c>
      <c r="BY37" s="39">
        <v>4759.833333333333</v>
      </c>
      <c r="BZ37" s="91">
        <v>1653</v>
      </c>
      <c r="CB37" s="17" t="s">
        <v>35</v>
      </c>
      <c r="CC37" s="137">
        <v>2.6442524144942272</v>
      </c>
      <c r="CD37" s="106"/>
      <c r="CF37" s="81">
        <v>18</v>
      </c>
      <c r="CG37" s="12" t="s">
        <v>44</v>
      </c>
      <c r="CH37" s="3">
        <v>3.8054968287526428E-2</v>
      </c>
      <c r="CP37" s="12" t="s">
        <v>44</v>
      </c>
      <c r="CQ37" s="3">
        <f t="shared" si="6"/>
        <v>0.14164904862579281</v>
      </c>
      <c r="CR37" s="18">
        <v>473</v>
      </c>
      <c r="CS37" s="81">
        <v>67</v>
      </c>
      <c r="CT37" s="80">
        <v>452</v>
      </c>
      <c r="CU37" s="81">
        <v>18</v>
      </c>
      <c r="CX37" s="76"/>
      <c r="CY37" s="48"/>
      <c r="CZ37" s="106"/>
      <c r="DA37" s="105"/>
      <c r="DB37" s="176"/>
      <c r="DC37" s="105"/>
      <c r="DD37" s="56"/>
      <c r="DE37" s="176"/>
      <c r="DF37" s="105"/>
      <c r="DG37" s="56"/>
      <c r="DH37" s="76"/>
      <c r="DP37" s="47"/>
      <c r="DQ37" s="74"/>
      <c r="DR37" s="163"/>
      <c r="DS37" s="106"/>
      <c r="DT37" s="106"/>
      <c r="DU37" s="106"/>
      <c r="DV37" s="54"/>
    </row>
    <row r="38" spans="1:126">
      <c r="A38" s="12" t="s">
        <v>35</v>
      </c>
      <c r="C38" s="6">
        <v>0.5</v>
      </c>
      <c r="E38" s="12" t="s">
        <v>35</v>
      </c>
      <c r="G38" s="17">
        <v>1377</v>
      </c>
      <c r="I38" s="12" t="s">
        <v>35</v>
      </c>
      <c r="K38" s="22">
        <v>44.07</v>
      </c>
      <c r="M38" s="38" t="s">
        <v>35</v>
      </c>
      <c r="O38" s="22">
        <v>84.48</v>
      </c>
      <c r="P38" s="58"/>
      <c r="Q38" s="12" t="s">
        <v>35</v>
      </c>
      <c r="S38" s="22">
        <v>37.229999999999997</v>
      </c>
      <c r="U38" s="12" t="s">
        <v>35</v>
      </c>
      <c r="W38" s="2">
        <v>0.5</v>
      </c>
      <c r="Y38" s="12" t="s">
        <v>35</v>
      </c>
      <c r="Z38" s="55"/>
      <c r="AA38" s="2">
        <v>0.1</v>
      </c>
      <c r="AB38" s="42"/>
      <c r="AC38" s="12" t="s">
        <v>35</v>
      </c>
      <c r="AE38" s="6">
        <v>0</v>
      </c>
      <c r="AF38" s="42"/>
      <c r="AG38" s="12" t="s">
        <v>35</v>
      </c>
      <c r="AI38" s="6">
        <v>0.1</v>
      </c>
      <c r="AJ38" s="54"/>
      <c r="AK38" s="13" t="s">
        <v>35</v>
      </c>
      <c r="AL38" s="68"/>
      <c r="AM38" s="8">
        <v>0.5</v>
      </c>
      <c r="AN38" s="68"/>
      <c r="AO38" s="3">
        <v>0.5</v>
      </c>
      <c r="AP38" s="74"/>
      <c r="AQ38" s="13" t="s">
        <v>35</v>
      </c>
      <c r="AR38" s="76"/>
      <c r="AS38" s="3">
        <v>0.5</v>
      </c>
      <c r="AT38" s="76"/>
      <c r="AU38" s="8">
        <v>0</v>
      </c>
      <c r="AV38" s="89"/>
      <c r="AW38" s="13" t="s">
        <v>35</v>
      </c>
      <c r="AX38" s="68"/>
      <c r="AY38" s="8">
        <v>0.5</v>
      </c>
      <c r="AZ38" s="68"/>
      <c r="BA38" s="3">
        <v>0.5</v>
      </c>
      <c r="BB38" s="68"/>
      <c r="BC38" s="13" t="s">
        <v>35</v>
      </c>
      <c r="BD38" s="68"/>
      <c r="BE38" s="8">
        <v>0.5</v>
      </c>
      <c r="BF38" s="53"/>
      <c r="BG38" s="3">
        <v>0.1</v>
      </c>
      <c r="BH38" s="68"/>
      <c r="BI38" s="18" t="s">
        <v>35</v>
      </c>
      <c r="BJ38" s="18">
        <v>6069</v>
      </c>
      <c r="BK38" s="18">
        <v>13771</v>
      </c>
      <c r="BL38" s="68"/>
      <c r="BM38" s="81">
        <f t="shared" si="4"/>
        <v>7702</v>
      </c>
      <c r="BN38" s="68"/>
      <c r="BO38" s="13" t="s">
        <v>35</v>
      </c>
      <c r="BP38" s="68"/>
      <c r="BQ38" s="8">
        <v>0.5</v>
      </c>
      <c r="BR38" s="68"/>
      <c r="BS38" s="6">
        <v>0.1</v>
      </c>
      <c r="BV38" s="12" t="s">
        <v>44</v>
      </c>
      <c r="BW38" s="2">
        <f t="shared" si="5"/>
        <v>0.34007541995200546</v>
      </c>
      <c r="BY38" s="15">
        <v>4375.5</v>
      </c>
      <c r="BZ38" s="81">
        <v>1488</v>
      </c>
      <c r="CB38" s="17" t="s">
        <v>36</v>
      </c>
      <c r="CC38" s="137">
        <v>2.5191156149239982</v>
      </c>
      <c r="CD38" s="106"/>
      <c r="CF38" s="81">
        <v>29</v>
      </c>
      <c r="CG38" s="12" t="s">
        <v>45</v>
      </c>
      <c r="CH38" s="3">
        <v>5.7884231536926151E-2</v>
      </c>
      <c r="CP38" s="12" t="s">
        <v>45</v>
      </c>
      <c r="CQ38" s="3">
        <f t="shared" si="6"/>
        <v>0.13972055888223553</v>
      </c>
      <c r="CR38" s="18">
        <v>501</v>
      </c>
      <c r="CS38" s="81">
        <v>70</v>
      </c>
      <c r="CT38" s="80">
        <v>471</v>
      </c>
      <c r="CU38" s="81">
        <v>29</v>
      </c>
      <c r="CX38" s="76"/>
      <c r="CY38" s="48"/>
      <c r="CZ38" s="106"/>
      <c r="DA38" s="105"/>
      <c r="DB38" s="176"/>
      <c r="DC38" s="105"/>
      <c r="DD38" s="56"/>
      <c r="DE38" s="176"/>
      <c r="DF38" s="105"/>
      <c r="DG38" s="56"/>
      <c r="DH38" s="76"/>
      <c r="DP38" s="47"/>
      <c r="DQ38" s="74"/>
      <c r="DR38" s="163"/>
      <c r="DS38" s="106"/>
      <c r="DT38" s="106"/>
      <c r="DU38" s="106"/>
      <c r="DV38" s="54"/>
    </row>
    <row r="39" spans="1:126">
      <c r="A39" s="12" t="s">
        <v>36</v>
      </c>
      <c r="C39" s="6">
        <v>0.66600000000000004</v>
      </c>
      <c r="E39" s="12" t="s">
        <v>36</v>
      </c>
      <c r="G39" s="17">
        <v>1860</v>
      </c>
      <c r="I39" s="12" t="s">
        <v>36</v>
      </c>
      <c r="K39" s="22">
        <v>41.98</v>
      </c>
      <c r="M39" s="38" t="s">
        <v>36</v>
      </c>
      <c r="O39" s="22">
        <v>70.41</v>
      </c>
      <c r="P39" s="58"/>
      <c r="Q39" s="12" t="s">
        <v>36</v>
      </c>
      <c r="S39" s="22">
        <v>29.56</v>
      </c>
      <c r="U39" s="12" t="s">
        <v>36</v>
      </c>
      <c r="W39" s="2">
        <v>0.31818181818181818</v>
      </c>
      <c r="Y39" s="12" t="s">
        <v>36</v>
      </c>
      <c r="Z39" s="55"/>
      <c r="AA39" s="2">
        <v>9.0909090909090912E-2</v>
      </c>
      <c r="AB39" s="42"/>
      <c r="AC39" s="12" t="s">
        <v>36</v>
      </c>
      <c r="AE39" s="6">
        <v>4.5454545454545456E-2</v>
      </c>
      <c r="AF39" s="42"/>
      <c r="AG39" s="12" t="s">
        <v>36</v>
      </c>
      <c r="AI39" s="6">
        <v>9.0909090909090912E-2</v>
      </c>
      <c r="AJ39" s="54"/>
      <c r="AK39" s="13" t="s">
        <v>36</v>
      </c>
      <c r="AL39" s="68"/>
      <c r="AM39" s="8">
        <v>0.66600000000000004</v>
      </c>
      <c r="AN39" s="68"/>
      <c r="AO39" s="3">
        <v>0.31818181818181818</v>
      </c>
      <c r="AP39" s="74"/>
      <c r="AQ39" s="13" t="s">
        <v>36</v>
      </c>
      <c r="AR39" s="76"/>
      <c r="AS39" s="3">
        <v>0.31818181818181818</v>
      </c>
      <c r="AT39" s="76"/>
      <c r="AU39" s="8">
        <v>4.5454545454545456E-2</v>
      </c>
      <c r="AV39" s="89"/>
      <c r="AW39" s="13" t="s">
        <v>36</v>
      </c>
      <c r="AX39" s="68"/>
      <c r="AY39" s="8">
        <v>0.66600000000000004</v>
      </c>
      <c r="AZ39" s="68"/>
      <c r="BA39" s="3">
        <v>0.31818181818181818</v>
      </c>
      <c r="BB39" s="68"/>
      <c r="BC39" s="13" t="s">
        <v>36</v>
      </c>
      <c r="BD39" s="68"/>
      <c r="BE39" s="8">
        <v>0.66600000000000004</v>
      </c>
      <c r="BF39" s="53"/>
      <c r="BG39" s="3">
        <v>9.0909090909090912E-2</v>
      </c>
      <c r="BH39" s="68"/>
      <c r="BI39" s="18" t="s">
        <v>36</v>
      </c>
      <c r="BJ39" s="18">
        <v>5469</v>
      </c>
      <c r="BK39" s="18">
        <v>13026</v>
      </c>
      <c r="BL39" s="68"/>
      <c r="BM39" s="81">
        <f t="shared" si="4"/>
        <v>7557</v>
      </c>
      <c r="BN39" s="68"/>
      <c r="BO39" s="13" t="s">
        <v>36</v>
      </c>
      <c r="BP39" s="68"/>
      <c r="BQ39" s="8">
        <v>0.66600000000000004</v>
      </c>
      <c r="BR39" s="68"/>
      <c r="BS39" s="6">
        <v>9.0909090909090912E-2</v>
      </c>
      <c r="BV39" s="12" t="s">
        <v>45</v>
      </c>
      <c r="BW39" s="2">
        <f t="shared" si="5"/>
        <v>0.33942711897546191</v>
      </c>
      <c r="BY39" s="15">
        <v>5114.5</v>
      </c>
      <c r="BZ39" s="81">
        <v>1736</v>
      </c>
      <c r="CB39" s="17" t="s">
        <v>37</v>
      </c>
      <c r="CC39" s="137">
        <v>2.3642130032226714</v>
      </c>
      <c r="CD39" s="106"/>
      <c r="CF39" s="81">
        <v>21</v>
      </c>
      <c r="CG39" s="12" t="s">
        <v>46</v>
      </c>
      <c r="CH39" s="3">
        <v>4.1176470588235294E-2</v>
      </c>
      <c r="CP39" s="12" t="s">
        <v>46</v>
      </c>
      <c r="CQ39" s="3">
        <f t="shared" si="6"/>
        <v>0.12549019607843137</v>
      </c>
      <c r="CR39" s="18">
        <v>510</v>
      </c>
      <c r="CS39" s="81">
        <v>64</v>
      </c>
      <c r="CT39" s="80">
        <v>488</v>
      </c>
      <c r="CU39" s="81">
        <v>21</v>
      </c>
      <c r="CX39" s="76"/>
      <c r="CY39" s="48"/>
      <c r="CZ39" s="106"/>
      <c r="DA39" s="105"/>
      <c r="DB39" s="176"/>
      <c r="DC39" s="105"/>
      <c r="DD39" s="56"/>
      <c r="DE39" s="176"/>
      <c r="DF39" s="105"/>
      <c r="DG39" s="56"/>
      <c r="DH39" s="76"/>
      <c r="DP39" s="47"/>
      <c r="DQ39" s="74"/>
      <c r="DR39" s="163"/>
      <c r="DS39" s="106"/>
      <c r="DT39" s="106"/>
      <c r="DU39" s="106"/>
      <c r="DV39" s="54"/>
    </row>
    <row r="40" spans="1:126">
      <c r="A40" s="12" t="s">
        <v>37</v>
      </c>
      <c r="C40" s="6">
        <v>0.8</v>
      </c>
      <c r="E40" s="12" t="s">
        <v>37</v>
      </c>
      <c r="G40" s="17">
        <v>3909</v>
      </c>
      <c r="I40" s="12" t="s">
        <v>37</v>
      </c>
      <c r="K40" s="22">
        <v>39.4</v>
      </c>
      <c r="M40" s="38" t="s">
        <v>37</v>
      </c>
      <c r="O40" s="22">
        <v>57.16</v>
      </c>
      <c r="P40" s="58"/>
      <c r="Q40" s="12" t="s">
        <v>37</v>
      </c>
      <c r="S40" s="22">
        <v>22.52</v>
      </c>
      <c r="U40" s="12" t="s">
        <v>37</v>
      </c>
      <c r="W40" s="2">
        <v>0.15789473684210525</v>
      </c>
      <c r="Y40" s="12" t="s">
        <v>37</v>
      </c>
      <c r="Z40" s="55"/>
      <c r="AA40" s="2">
        <v>2.6315789473684209E-2</v>
      </c>
      <c r="AB40" s="42"/>
      <c r="AC40" s="12" t="s">
        <v>37</v>
      </c>
      <c r="AE40" s="6">
        <v>7.8947368421052627E-2</v>
      </c>
      <c r="AF40" s="42"/>
      <c r="AG40" s="12" t="s">
        <v>37</v>
      </c>
      <c r="AI40" s="6">
        <v>0.13157894736842105</v>
      </c>
      <c r="AJ40" s="54"/>
      <c r="AK40" s="13" t="s">
        <v>37</v>
      </c>
      <c r="AL40" s="68"/>
      <c r="AM40" s="8">
        <v>0.8</v>
      </c>
      <c r="AN40" s="68"/>
      <c r="AO40" s="3">
        <v>0.15789473684210525</v>
      </c>
      <c r="AP40" s="74"/>
      <c r="AQ40" s="13" t="s">
        <v>37</v>
      </c>
      <c r="AR40" s="76"/>
      <c r="AS40" s="3">
        <v>0.15789473684210525</v>
      </c>
      <c r="AT40" s="76"/>
      <c r="AU40" s="8">
        <v>7.8947368421052627E-2</v>
      </c>
      <c r="AV40" s="89"/>
      <c r="AW40" s="13" t="s">
        <v>37</v>
      </c>
      <c r="AX40" s="68"/>
      <c r="AY40" s="8">
        <v>0.8</v>
      </c>
      <c r="AZ40" s="68"/>
      <c r="BA40" s="3">
        <v>0.15789473684210525</v>
      </c>
      <c r="BB40" s="68"/>
      <c r="BC40" s="13" t="s">
        <v>37</v>
      </c>
      <c r="BD40" s="68"/>
      <c r="BE40" s="8">
        <v>0.8</v>
      </c>
      <c r="BF40" s="53"/>
      <c r="BG40" s="3">
        <v>2.6315789473684209E-2</v>
      </c>
      <c r="BH40" s="68"/>
      <c r="BI40" s="18" t="s">
        <v>37</v>
      </c>
      <c r="BJ40" s="18">
        <v>7703</v>
      </c>
      <c r="BK40" s="18">
        <v>19549</v>
      </c>
      <c r="BL40" s="68"/>
      <c r="BM40" s="81">
        <f t="shared" si="4"/>
        <v>11846</v>
      </c>
      <c r="BN40" s="68"/>
      <c r="BO40" s="13" t="s">
        <v>37</v>
      </c>
      <c r="BP40" s="68"/>
      <c r="BQ40" s="8">
        <v>0.8</v>
      </c>
      <c r="BR40" s="68"/>
      <c r="BS40" s="6">
        <v>0.13157894736842105</v>
      </c>
      <c r="BV40" s="12" t="s">
        <v>46</v>
      </c>
      <c r="BW40" s="2">
        <f t="shared" si="5"/>
        <v>0.33430345362824992</v>
      </c>
      <c r="BY40" s="15">
        <v>5154</v>
      </c>
      <c r="BZ40" s="81">
        <v>1723</v>
      </c>
      <c r="CB40" s="17" t="s">
        <v>38</v>
      </c>
      <c r="CC40" s="137">
        <v>2.4926184178889157</v>
      </c>
      <c r="CD40" s="106"/>
      <c r="CF40" s="81">
        <v>28</v>
      </c>
      <c r="CG40" s="12" t="s">
        <v>47</v>
      </c>
      <c r="CH40" s="3">
        <v>5.6000000000000001E-2</v>
      </c>
      <c r="CP40" s="12" t="s">
        <v>47</v>
      </c>
      <c r="CQ40" s="3">
        <f t="shared" si="6"/>
        <v>0.11799999999999999</v>
      </c>
      <c r="CR40" s="17">
        <v>500</v>
      </c>
      <c r="CS40" s="91">
        <v>59</v>
      </c>
      <c r="CT40" s="116">
        <v>470</v>
      </c>
      <c r="CU40" s="81">
        <v>28</v>
      </c>
      <c r="CX40" s="76"/>
      <c r="CY40" s="48"/>
      <c r="CZ40" s="106"/>
      <c r="DA40" s="105"/>
      <c r="DB40" s="176"/>
      <c r="DC40" s="105"/>
      <c r="DD40" s="56"/>
      <c r="DE40" s="176"/>
      <c r="DF40" s="105"/>
      <c r="DG40" s="56"/>
      <c r="DH40" s="76"/>
      <c r="DP40" s="47"/>
      <c r="DQ40" s="74"/>
      <c r="DR40" s="163"/>
      <c r="DS40" s="106"/>
      <c r="DT40" s="106"/>
      <c r="DU40" s="106"/>
      <c r="DV40" s="54"/>
    </row>
    <row r="41" spans="1:126">
      <c r="A41" s="12" t="s">
        <v>38</v>
      </c>
      <c r="C41" s="6">
        <v>0.8</v>
      </c>
      <c r="E41" s="12" t="s">
        <v>38</v>
      </c>
      <c r="G41" s="17">
        <v>2599</v>
      </c>
      <c r="I41" s="12" t="s">
        <v>38</v>
      </c>
      <c r="K41" s="22">
        <v>41.54</v>
      </c>
      <c r="M41" s="38" t="s">
        <v>38</v>
      </c>
      <c r="O41" s="22">
        <v>62.44</v>
      </c>
      <c r="P41" s="58"/>
      <c r="Q41" s="12" t="s">
        <v>38</v>
      </c>
      <c r="S41" s="22">
        <v>25.94</v>
      </c>
      <c r="U41" s="12" t="s">
        <v>38</v>
      </c>
      <c r="W41" s="2">
        <v>0.17948717948717949</v>
      </c>
      <c r="Y41" s="12" t="s">
        <v>38</v>
      </c>
      <c r="Z41" s="55"/>
      <c r="AA41" s="2">
        <v>5.128205128205128E-2</v>
      </c>
      <c r="AB41" s="42"/>
      <c r="AC41" s="12" t="s">
        <v>38</v>
      </c>
      <c r="AE41" s="6">
        <v>2.564102564102564E-2</v>
      </c>
      <c r="AF41" s="42"/>
      <c r="AG41" s="12" t="s">
        <v>38</v>
      </c>
      <c r="AI41" s="6">
        <v>0.10256410256410256</v>
      </c>
      <c r="AJ41" s="54"/>
      <c r="AK41" s="13" t="s">
        <v>38</v>
      </c>
      <c r="AL41" s="68"/>
      <c r="AM41" s="8">
        <v>0.8</v>
      </c>
      <c r="AN41" s="68"/>
      <c r="AO41" s="3">
        <v>0.17948717948717949</v>
      </c>
      <c r="AP41" s="74"/>
      <c r="AQ41" s="13" t="s">
        <v>38</v>
      </c>
      <c r="AR41" s="76"/>
      <c r="AS41" s="3">
        <v>0.17948717948717949</v>
      </c>
      <c r="AT41" s="76"/>
      <c r="AU41" s="8">
        <v>2.564102564102564E-2</v>
      </c>
      <c r="AV41" s="89"/>
      <c r="AW41" s="13" t="s">
        <v>38</v>
      </c>
      <c r="AX41" s="68"/>
      <c r="AY41" s="8">
        <v>0.8</v>
      </c>
      <c r="AZ41" s="68"/>
      <c r="BA41" s="3">
        <v>0.17948717948717949</v>
      </c>
      <c r="BB41" s="68"/>
      <c r="BC41" s="13" t="s">
        <v>38</v>
      </c>
      <c r="BD41" s="68"/>
      <c r="BE41" s="8">
        <v>0.8</v>
      </c>
      <c r="BF41" s="53"/>
      <c r="BG41" s="3">
        <v>5.128205128205128E-2</v>
      </c>
      <c r="BH41" s="68"/>
      <c r="BI41" s="18" t="s">
        <v>38</v>
      </c>
      <c r="BJ41" s="18">
        <v>8639</v>
      </c>
      <c r="BK41" s="18">
        <v>20795</v>
      </c>
      <c r="BL41" s="68"/>
      <c r="BM41" s="81">
        <f t="shared" si="4"/>
        <v>12156</v>
      </c>
      <c r="BN41" s="68"/>
      <c r="BO41" s="13" t="s">
        <v>38</v>
      </c>
      <c r="BP41" s="68"/>
      <c r="BQ41" s="8">
        <v>0.8</v>
      </c>
      <c r="BR41" s="68"/>
      <c r="BS41" s="6">
        <v>0.10256410256410256</v>
      </c>
      <c r="BV41" s="12" t="s">
        <v>47</v>
      </c>
      <c r="BW41" s="2">
        <f t="shared" si="5"/>
        <v>0.37283983314573266</v>
      </c>
      <c r="BY41" s="15">
        <v>5034.333333333333</v>
      </c>
      <c r="BZ41" s="81">
        <v>1877</v>
      </c>
      <c r="CB41" s="17" t="s">
        <v>39</v>
      </c>
      <c r="CC41" s="137">
        <v>2.5450388660265202</v>
      </c>
      <c r="CD41" s="106"/>
      <c r="CF41" s="81">
        <v>16</v>
      </c>
      <c r="CG41" s="12" t="s">
        <v>48</v>
      </c>
      <c r="CH41" s="3">
        <v>3.2454361054766734E-2</v>
      </c>
      <c r="CP41" s="12" t="s">
        <v>48</v>
      </c>
      <c r="CQ41" s="3">
        <f t="shared" si="6"/>
        <v>0.12170385395537525</v>
      </c>
      <c r="CR41" s="17">
        <v>493</v>
      </c>
      <c r="CS41" s="91">
        <v>60</v>
      </c>
      <c r="CT41" s="116">
        <v>474</v>
      </c>
      <c r="CU41" s="81">
        <v>16</v>
      </c>
      <c r="CX41" s="76"/>
      <c r="CY41" s="48"/>
      <c r="CZ41" s="106"/>
      <c r="DA41" s="105"/>
      <c r="DB41" s="176"/>
      <c r="DC41" s="105"/>
      <c r="DD41" s="56"/>
      <c r="DE41" s="176"/>
      <c r="DF41" s="105"/>
      <c r="DG41" s="56"/>
      <c r="DH41" s="76"/>
      <c r="DP41" s="47"/>
      <c r="DQ41" s="74"/>
      <c r="DR41" s="57"/>
      <c r="DS41" s="112"/>
      <c r="DT41" s="112"/>
      <c r="DU41" s="106"/>
      <c r="DV41" s="54"/>
    </row>
    <row r="42" spans="1:126">
      <c r="A42" s="12" t="s">
        <v>39</v>
      </c>
      <c r="C42" s="6">
        <v>0.7</v>
      </c>
      <c r="E42" s="12" t="s">
        <v>39</v>
      </c>
      <c r="G42" s="17">
        <v>1789</v>
      </c>
      <c r="I42" s="12" t="s">
        <v>39</v>
      </c>
      <c r="K42" s="22">
        <v>42.41</v>
      </c>
      <c r="M42" s="38" t="s">
        <v>39</v>
      </c>
      <c r="O42" s="22">
        <v>58.58</v>
      </c>
      <c r="P42" s="58"/>
      <c r="Q42" s="12" t="s">
        <v>39</v>
      </c>
      <c r="S42" s="22">
        <v>24.85</v>
      </c>
      <c r="U42" s="12" t="s">
        <v>39</v>
      </c>
      <c r="W42" s="2">
        <v>0.27777777777777779</v>
      </c>
      <c r="Y42" s="12" t="s">
        <v>39</v>
      </c>
      <c r="Z42" s="55"/>
      <c r="AA42" s="2">
        <v>5.5555555555555552E-2</v>
      </c>
      <c r="AB42" s="42"/>
      <c r="AC42" s="12" t="s">
        <v>39</v>
      </c>
      <c r="AE42" s="6">
        <v>0.1111111111111111</v>
      </c>
      <c r="AF42" s="42"/>
      <c r="AG42" s="12" t="s">
        <v>39</v>
      </c>
      <c r="AI42" s="6">
        <v>5.5555555555555552E-2</v>
      </c>
      <c r="AJ42" s="54"/>
      <c r="AK42" s="13" t="s">
        <v>39</v>
      </c>
      <c r="AL42" s="68"/>
      <c r="AM42" s="8">
        <v>0.7</v>
      </c>
      <c r="AN42" s="68"/>
      <c r="AO42" s="3">
        <v>0.27777777777777779</v>
      </c>
      <c r="AP42" s="74"/>
      <c r="AQ42" s="13" t="s">
        <v>39</v>
      </c>
      <c r="AR42" s="76"/>
      <c r="AS42" s="3">
        <v>0.27777777777777779</v>
      </c>
      <c r="AT42" s="76"/>
      <c r="AU42" s="8">
        <v>0.1111111111111111</v>
      </c>
      <c r="AV42" s="89"/>
      <c r="AW42" s="13" t="s">
        <v>39</v>
      </c>
      <c r="AX42" s="68"/>
      <c r="AY42" s="8">
        <v>0.7</v>
      </c>
      <c r="AZ42" s="68"/>
      <c r="BA42" s="3">
        <v>0.27777777777777779</v>
      </c>
      <c r="BB42" s="68"/>
      <c r="BC42" s="13" t="s">
        <v>39</v>
      </c>
      <c r="BD42" s="68"/>
      <c r="BE42" s="8">
        <v>0.7</v>
      </c>
      <c r="BF42" s="53"/>
      <c r="BG42" s="3">
        <v>5.5555555555555552E-2</v>
      </c>
      <c r="BH42" s="68"/>
      <c r="BI42" s="18" t="s">
        <v>39</v>
      </c>
      <c r="BJ42" s="18">
        <v>8349</v>
      </c>
      <c r="BK42" s="18">
        <v>19683</v>
      </c>
      <c r="BL42" s="68"/>
      <c r="BM42" s="81">
        <f t="shared" si="4"/>
        <v>11334</v>
      </c>
      <c r="BN42" s="68"/>
      <c r="BO42" s="13" t="s">
        <v>39</v>
      </c>
      <c r="BP42" s="68"/>
      <c r="BQ42" s="8">
        <v>0.7</v>
      </c>
      <c r="BR42" s="68"/>
      <c r="BS42" s="6">
        <v>5.5555555555555552E-2</v>
      </c>
      <c r="BV42" s="12" t="s">
        <v>48</v>
      </c>
      <c r="BW42" s="2">
        <f t="shared" si="5"/>
        <v>0.35971076484367043</v>
      </c>
      <c r="BY42" s="15">
        <v>4909.5</v>
      </c>
      <c r="BZ42" s="81">
        <v>1766</v>
      </c>
      <c r="CB42" s="17" t="s">
        <v>40</v>
      </c>
      <c r="CC42" s="137">
        <v>2.4972793507331916</v>
      </c>
      <c r="CD42" s="106"/>
      <c r="CF42" s="94">
        <v>19</v>
      </c>
      <c r="CG42" s="12" t="s">
        <v>49</v>
      </c>
      <c r="CH42" s="3">
        <v>4.1666666666666664E-2</v>
      </c>
      <c r="CP42" s="96" t="s">
        <v>49</v>
      </c>
      <c r="CQ42" s="2">
        <v>9.4299999999999995E-2</v>
      </c>
      <c r="CR42" s="91">
        <v>456</v>
      </c>
      <c r="CS42" s="91">
        <v>43</v>
      </c>
      <c r="CT42" s="116">
        <v>435</v>
      </c>
      <c r="CU42" s="81">
        <v>19</v>
      </c>
      <c r="CX42" s="76"/>
      <c r="CY42" s="48"/>
      <c r="CZ42" s="106"/>
      <c r="DA42" s="105"/>
      <c r="DB42" s="176"/>
      <c r="DC42" s="105"/>
      <c r="DD42" s="56"/>
      <c r="DE42" s="176"/>
      <c r="DF42" s="105"/>
      <c r="DG42" s="56"/>
      <c r="DH42" s="76"/>
      <c r="DP42" s="47"/>
      <c r="DQ42" s="74"/>
      <c r="DR42" s="57"/>
      <c r="DS42" s="112"/>
      <c r="DT42" s="112"/>
      <c r="DU42" s="106"/>
      <c r="DV42" s="54"/>
    </row>
    <row r="43" spans="1:126">
      <c r="A43" s="12" t="s">
        <v>40</v>
      </c>
      <c r="C43" s="6">
        <v>0.8</v>
      </c>
      <c r="E43" s="12" t="s">
        <v>40</v>
      </c>
      <c r="G43" s="17">
        <v>2168</v>
      </c>
      <c r="I43" s="12" t="s">
        <v>40</v>
      </c>
      <c r="K43" s="22">
        <v>41.62</v>
      </c>
      <c r="M43" s="38" t="s">
        <v>40</v>
      </c>
      <c r="O43" s="22">
        <v>59.57</v>
      </c>
      <c r="P43" s="58"/>
      <c r="Q43" s="12" t="s">
        <v>40</v>
      </c>
      <c r="S43" s="22">
        <v>24.8</v>
      </c>
      <c r="U43" s="12" t="s">
        <v>40</v>
      </c>
      <c r="W43" s="2">
        <v>0.17948717948717949</v>
      </c>
      <c r="Y43" s="12" t="s">
        <v>40</v>
      </c>
      <c r="Z43" s="55"/>
      <c r="AA43" s="2">
        <v>5.128205128205128E-2</v>
      </c>
      <c r="AB43" s="42"/>
      <c r="AC43" s="12" t="s">
        <v>40</v>
      </c>
      <c r="AE43" s="6">
        <v>5.128205128205128E-2</v>
      </c>
      <c r="AF43" s="42"/>
      <c r="AG43" s="12" t="s">
        <v>40</v>
      </c>
      <c r="AI43" s="6">
        <v>0.12820512820512819</v>
      </c>
      <c r="AJ43" s="54"/>
      <c r="AK43" s="13" t="s">
        <v>40</v>
      </c>
      <c r="AL43" s="68"/>
      <c r="AM43" s="8">
        <v>0.8</v>
      </c>
      <c r="AN43" s="68"/>
      <c r="AO43" s="3">
        <v>0.17948717948717949</v>
      </c>
      <c r="AP43" s="74"/>
      <c r="AQ43" s="13" t="s">
        <v>40</v>
      </c>
      <c r="AR43" s="76"/>
      <c r="AS43" s="3">
        <v>0.17948717948717949</v>
      </c>
      <c r="AT43" s="76"/>
      <c r="AU43" s="8">
        <v>5.128205128205128E-2</v>
      </c>
      <c r="AV43" s="89"/>
      <c r="AW43" s="13" t="s">
        <v>40</v>
      </c>
      <c r="AX43" s="68"/>
      <c r="AY43" s="8">
        <v>0.8</v>
      </c>
      <c r="AZ43" s="68"/>
      <c r="BA43" s="3">
        <v>0.17948717948717949</v>
      </c>
      <c r="BB43" s="68"/>
      <c r="BC43" s="13" t="s">
        <v>40</v>
      </c>
      <c r="BD43" s="68"/>
      <c r="BE43" s="8">
        <v>0.8</v>
      </c>
      <c r="BF43" s="53"/>
      <c r="BG43" s="3">
        <v>5.128205128205128E-2</v>
      </c>
      <c r="BH43" s="68"/>
      <c r="BI43" s="18" t="s">
        <v>40</v>
      </c>
      <c r="BJ43" s="18">
        <v>9026</v>
      </c>
      <c r="BK43" s="18">
        <v>21686</v>
      </c>
      <c r="BL43" s="68"/>
      <c r="BM43" s="81">
        <f t="shared" si="4"/>
        <v>12660</v>
      </c>
      <c r="BN43" s="68"/>
      <c r="BO43" s="13" t="s">
        <v>40</v>
      </c>
      <c r="BP43" s="68"/>
      <c r="BQ43" s="8">
        <v>0.8</v>
      </c>
      <c r="BR43" s="68"/>
      <c r="BS43" s="6">
        <v>0.12820512820512819</v>
      </c>
      <c r="BV43" s="12" t="s">
        <v>49</v>
      </c>
      <c r="BW43" s="2">
        <f t="shared" si="5"/>
        <v>0.34081134487969311</v>
      </c>
      <c r="BY43" s="15">
        <v>4301.5</v>
      </c>
      <c r="BZ43" s="81">
        <v>1466</v>
      </c>
      <c r="CB43" s="17" t="s">
        <v>41</v>
      </c>
      <c r="CC43" s="137">
        <v>2.6835057158410454</v>
      </c>
      <c r="CD43" s="106"/>
      <c r="CF43" s="81">
        <v>18</v>
      </c>
      <c r="CG43" s="12" t="s">
        <v>50</v>
      </c>
      <c r="CH43" s="3">
        <v>3.8626609442060089E-2</v>
      </c>
      <c r="CP43" s="12" t="s">
        <v>50</v>
      </c>
      <c r="CQ43" s="3">
        <f t="shared" ref="CQ43:CQ71" si="7">(CS43/CR43)*1</f>
        <v>0.11158798283261803</v>
      </c>
      <c r="CR43" s="18">
        <v>466</v>
      </c>
      <c r="CS43" s="81">
        <v>52</v>
      </c>
      <c r="CT43" s="80">
        <v>442</v>
      </c>
      <c r="CU43" s="81">
        <v>18</v>
      </c>
      <c r="CX43" s="76"/>
      <c r="CY43" s="48"/>
      <c r="CZ43" s="106"/>
      <c r="DA43" s="105"/>
      <c r="DB43" s="176"/>
      <c r="DC43" s="105"/>
      <c r="DD43" s="56"/>
      <c r="DE43" s="176"/>
      <c r="DF43" s="105"/>
      <c r="DG43" s="56"/>
      <c r="DH43" s="76"/>
      <c r="DP43" s="47"/>
      <c r="DQ43" s="74"/>
      <c r="DR43" s="57"/>
      <c r="DS43" s="112"/>
      <c r="DT43" s="112"/>
      <c r="DU43" s="106"/>
      <c r="DV43" s="54"/>
    </row>
    <row r="44" spans="1:126">
      <c r="A44" s="12" t="s">
        <v>41</v>
      </c>
      <c r="B44" s="6">
        <v>0.7</v>
      </c>
      <c r="E44" s="12" t="s">
        <v>41</v>
      </c>
      <c r="F44" s="17">
        <v>2624</v>
      </c>
      <c r="G44" s="57"/>
      <c r="I44" s="12" t="s">
        <v>41</v>
      </c>
      <c r="J44" s="22">
        <v>44.72</v>
      </c>
      <c r="M44" s="38" t="s">
        <v>41</v>
      </c>
      <c r="N44" s="22">
        <v>52.18</v>
      </c>
      <c r="P44" s="58"/>
      <c r="Q44" s="12" t="s">
        <v>41</v>
      </c>
      <c r="R44" s="50">
        <v>23.34</v>
      </c>
      <c r="U44" s="12" t="s">
        <v>41</v>
      </c>
      <c r="V44" s="2">
        <v>0.10526315789473684</v>
      </c>
      <c r="Y44" s="12" t="s">
        <v>41</v>
      </c>
      <c r="Z44" s="6">
        <v>2.6315789473684209E-2</v>
      </c>
      <c r="AA44" s="41"/>
      <c r="AB44" s="42"/>
      <c r="AC44" s="28" t="s">
        <v>41</v>
      </c>
      <c r="AD44" s="6">
        <v>2.6315789473684209E-2</v>
      </c>
      <c r="AE44" s="42"/>
      <c r="AF44" s="54"/>
      <c r="AG44" s="28" t="s">
        <v>41</v>
      </c>
      <c r="AH44" s="6">
        <v>0.10526315789473684</v>
      </c>
      <c r="AI44" s="54"/>
      <c r="AJ44" s="54"/>
      <c r="AK44" s="13" t="s">
        <v>41</v>
      </c>
      <c r="AL44" s="8">
        <v>0.7</v>
      </c>
      <c r="AM44" s="68"/>
      <c r="AN44" s="3">
        <v>0.10526315789473684</v>
      </c>
      <c r="AO44" s="68"/>
      <c r="AP44" s="74"/>
      <c r="AQ44" s="13" t="s">
        <v>41</v>
      </c>
      <c r="AR44" s="3">
        <v>0.10526315789473684</v>
      </c>
      <c r="AS44" s="76"/>
      <c r="AT44" s="8">
        <v>2.6315789473684209E-2</v>
      </c>
      <c r="AU44" s="76"/>
      <c r="AV44" s="74"/>
      <c r="AW44" s="29" t="s">
        <v>41</v>
      </c>
      <c r="AX44" s="8">
        <v>0.7</v>
      </c>
      <c r="AY44" s="68"/>
      <c r="AZ44" s="3">
        <v>0.10526315789473684</v>
      </c>
      <c r="BA44" s="68"/>
      <c r="BB44" s="68"/>
      <c r="BC44" s="29" t="s">
        <v>41</v>
      </c>
      <c r="BD44" s="8">
        <v>0.7</v>
      </c>
      <c r="BE44" s="68"/>
      <c r="BF44" s="8">
        <v>2.6315789473684209E-2</v>
      </c>
      <c r="BG44" s="74"/>
      <c r="BH44" s="68"/>
      <c r="BI44" s="82" t="s">
        <v>41</v>
      </c>
      <c r="BJ44" s="18">
        <v>8216</v>
      </c>
      <c r="BK44" s="18">
        <v>18370</v>
      </c>
      <c r="BL44" s="81">
        <f t="shared" ref="BL44:BL81" si="8">BK44-BJ44</f>
        <v>10154</v>
      </c>
      <c r="BM44" s="18"/>
      <c r="BO44" s="29" t="s">
        <v>41</v>
      </c>
      <c r="BP44" s="8">
        <v>0.7</v>
      </c>
      <c r="BQ44" s="68"/>
      <c r="BR44" s="8">
        <v>0.10526315789473684</v>
      </c>
      <c r="BS44" s="54"/>
      <c r="BV44" s="12" t="s">
        <v>50</v>
      </c>
      <c r="BW44" s="2">
        <f t="shared" si="5"/>
        <v>0.35087080084529626</v>
      </c>
      <c r="BY44" s="15">
        <v>4574.333333333333</v>
      </c>
      <c r="BZ44" s="81">
        <v>1605</v>
      </c>
      <c r="CB44" s="17" t="s">
        <v>42</v>
      </c>
      <c r="CC44" s="137">
        <v>2.4287418008348243</v>
      </c>
      <c r="CD44" s="106"/>
      <c r="CF44" s="81">
        <v>16</v>
      </c>
      <c r="CG44" s="12" t="s">
        <v>51</v>
      </c>
      <c r="CH44" s="3">
        <v>3.6613272311212815E-2</v>
      </c>
      <c r="CP44" s="12" t="s">
        <v>51</v>
      </c>
      <c r="CQ44" s="3">
        <f t="shared" si="7"/>
        <v>0.10297482837528604</v>
      </c>
      <c r="CR44" s="18">
        <v>437</v>
      </c>
      <c r="CS44" s="81">
        <v>45</v>
      </c>
      <c r="CT44" s="80">
        <v>420</v>
      </c>
      <c r="CU44" s="81">
        <v>16</v>
      </c>
      <c r="CX44" s="76"/>
      <c r="CY44" s="48"/>
      <c r="CZ44" s="106"/>
      <c r="DA44" s="105"/>
      <c r="DB44" s="176"/>
      <c r="DC44" s="105"/>
      <c r="DD44" s="56"/>
      <c r="DE44" s="176"/>
      <c r="DF44" s="105"/>
      <c r="DG44" s="56"/>
      <c r="DH44" s="76"/>
      <c r="DP44" s="47"/>
      <c r="DQ44" s="74"/>
      <c r="DR44" s="163"/>
      <c r="DS44" s="106"/>
      <c r="DT44" s="106"/>
      <c r="DU44" s="106"/>
      <c r="DV44" s="54"/>
    </row>
    <row r="45" spans="1:126">
      <c r="A45" s="12" t="s">
        <v>42</v>
      </c>
      <c r="B45" s="6">
        <v>0.9</v>
      </c>
      <c r="E45" s="12" t="s">
        <v>42</v>
      </c>
      <c r="F45" s="17">
        <v>4024</v>
      </c>
      <c r="G45" s="57"/>
      <c r="I45" s="12" t="s">
        <v>42</v>
      </c>
      <c r="J45" s="22">
        <v>40.47</v>
      </c>
      <c r="M45" s="38" t="s">
        <v>42</v>
      </c>
      <c r="N45" s="22">
        <v>56.84</v>
      </c>
      <c r="P45" s="58"/>
      <c r="Q45" s="12" t="s">
        <v>42</v>
      </c>
      <c r="R45" s="50">
        <v>23.01</v>
      </c>
      <c r="U45" s="12" t="s">
        <v>42</v>
      </c>
      <c r="V45" s="2">
        <v>0.21621621621621623</v>
      </c>
      <c r="Y45" s="12" t="s">
        <v>42</v>
      </c>
      <c r="Z45" s="144">
        <v>2.7027027027027029E-2</v>
      </c>
      <c r="AA45" s="41"/>
      <c r="AB45" s="42"/>
      <c r="AC45" s="28" t="s">
        <v>42</v>
      </c>
      <c r="AD45" s="6">
        <v>0</v>
      </c>
      <c r="AE45" s="42"/>
      <c r="AF45" s="54"/>
      <c r="AG45" s="28" t="s">
        <v>42</v>
      </c>
      <c r="AH45" s="6">
        <v>2.7027027027027029E-2</v>
      </c>
      <c r="AI45" s="54"/>
      <c r="AJ45" s="54"/>
      <c r="AK45" s="13" t="s">
        <v>42</v>
      </c>
      <c r="AL45" s="8">
        <v>0.9</v>
      </c>
      <c r="AM45" s="68"/>
      <c r="AN45" s="3">
        <v>0.21621621621621623</v>
      </c>
      <c r="AO45" s="68"/>
      <c r="AP45" s="74"/>
      <c r="AQ45" s="13" t="s">
        <v>42</v>
      </c>
      <c r="AR45" s="3">
        <v>0.21621621621621623</v>
      </c>
      <c r="AS45" s="76"/>
      <c r="AT45" s="8">
        <v>0</v>
      </c>
      <c r="AU45" s="76"/>
      <c r="AV45" s="74"/>
      <c r="AW45" s="29" t="s">
        <v>42</v>
      </c>
      <c r="AX45" s="8">
        <v>0.9</v>
      </c>
      <c r="AY45" s="68"/>
      <c r="AZ45" s="3">
        <v>0.21621621621621623</v>
      </c>
      <c r="BA45" s="68"/>
      <c r="BB45" s="68"/>
      <c r="BC45" s="29" t="s">
        <v>42</v>
      </c>
      <c r="BD45" s="8">
        <v>0.9</v>
      </c>
      <c r="BE45" s="68"/>
      <c r="BF45" s="8">
        <v>2.7027027027027029E-2</v>
      </c>
      <c r="BG45" s="74"/>
      <c r="BH45" s="68"/>
      <c r="BI45" s="82" t="s">
        <v>42</v>
      </c>
      <c r="BJ45" s="18">
        <v>8146</v>
      </c>
      <c r="BK45" s="18">
        <v>20124</v>
      </c>
      <c r="BL45" s="81">
        <f t="shared" si="8"/>
        <v>11978</v>
      </c>
      <c r="BM45" s="18"/>
      <c r="BO45" s="29" t="s">
        <v>42</v>
      </c>
      <c r="BP45" s="8">
        <v>0.9</v>
      </c>
      <c r="BQ45" s="68"/>
      <c r="BR45" s="8">
        <v>2.7027027027027029E-2</v>
      </c>
      <c r="BS45" s="54"/>
      <c r="BV45" s="12" t="s">
        <v>51</v>
      </c>
      <c r="BW45" s="2">
        <f t="shared" si="5"/>
        <v>0.3520431909150144</v>
      </c>
      <c r="BY45" s="15">
        <v>5371.5</v>
      </c>
      <c r="BZ45" s="81">
        <v>1891</v>
      </c>
      <c r="CB45" s="17" t="s">
        <v>43</v>
      </c>
      <c r="CC45" s="137">
        <v>2.2477677789838579</v>
      </c>
      <c r="CD45" s="106"/>
      <c r="CF45" s="81">
        <v>21</v>
      </c>
      <c r="CG45" s="12" t="s">
        <v>52</v>
      </c>
      <c r="CH45" s="3">
        <v>4.5161290322580643E-2</v>
      </c>
      <c r="CP45" s="12" t="s">
        <v>52</v>
      </c>
      <c r="CQ45" s="3">
        <f t="shared" si="7"/>
        <v>0.11612903225806452</v>
      </c>
      <c r="CR45" s="18">
        <v>465</v>
      </c>
      <c r="CS45" s="81">
        <v>54</v>
      </c>
      <c r="CT45" s="80">
        <v>442</v>
      </c>
      <c r="CU45" s="81">
        <v>21</v>
      </c>
      <c r="CX45" s="76"/>
      <c r="CY45" s="48"/>
      <c r="CZ45" s="106"/>
      <c r="DA45" s="105"/>
      <c r="DB45" s="176"/>
      <c r="DC45" s="105"/>
      <c r="DD45" s="56"/>
      <c r="DE45" s="176"/>
      <c r="DF45" s="105"/>
      <c r="DG45" s="56"/>
      <c r="DH45" s="76"/>
      <c r="DP45" s="47"/>
      <c r="DQ45" s="74"/>
      <c r="DR45" s="163"/>
      <c r="DS45" s="106"/>
      <c r="DT45" s="106"/>
      <c r="DU45" s="106"/>
      <c r="DV45" s="54"/>
    </row>
    <row r="46" spans="1:126">
      <c r="A46" s="12" t="s">
        <v>43</v>
      </c>
      <c r="B46" s="6">
        <v>0.6</v>
      </c>
      <c r="E46" s="12" t="s">
        <v>43</v>
      </c>
      <c r="F46" s="17">
        <v>2855</v>
      </c>
      <c r="G46" s="57"/>
      <c r="I46" s="12" t="s">
        <v>43</v>
      </c>
      <c r="J46" s="22">
        <v>37.46</v>
      </c>
      <c r="M46" s="38" t="s">
        <v>43</v>
      </c>
      <c r="N46" s="22">
        <v>66.72</v>
      </c>
      <c r="P46" s="58"/>
      <c r="Q46" s="12" t="s">
        <v>43</v>
      </c>
      <c r="R46" s="50">
        <v>24.94</v>
      </c>
      <c r="U46" s="12" t="s">
        <v>43</v>
      </c>
      <c r="V46" s="2">
        <v>0.25</v>
      </c>
      <c r="Y46" s="28" t="s">
        <v>43</v>
      </c>
      <c r="Z46" s="6">
        <v>4.1666666666666664E-2</v>
      </c>
      <c r="AA46" s="41"/>
      <c r="AB46" s="42"/>
      <c r="AC46" s="28" t="s">
        <v>43</v>
      </c>
      <c r="AD46" s="6">
        <v>8.3333333333333329E-2</v>
      </c>
      <c r="AE46" s="42"/>
      <c r="AF46" s="54"/>
      <c r="AG46" s="28" t="s">
        <v>43</v>
      </c>
      <c r="AH46" s="6">
        <v>8.3333333333333329E-2</v>
      </c>
      <c r="AI46" s="54"/>
      <c r="AJ46" s="54"/>
      <c r="AK46" s="13" t="s">
        <v>43</v>
      </c>
      <c r="AL46" s="8">
        <v>0.6</v>
      </c>
      <c r="AM46" s="68"/>
      <c r="AN46" s="3">
        <v>0.25</v>
      </c>
      <c r="AO46" s="68"/>
      <c r="AP46" s="74"/>
      <c r="AQ46" s="13" t="s">
        <v>43</v>
      </c>
      <c r="AR46" s="3">
        <v>0.25</v>
      </c>
      <c r="AS46" s="76"/>
      <c r="AT46" s="8">
        <v>8.3333333333333329E-2</v>
      </c>
      <c r="AU46" s="76"/>
      <c r="AV46" s="74"/>
      <c r="AW46" s="29" t="s">
        <v>43</v>
      </c>
      <c r="AX46" s="8">
        <v>0.6</v>
      </c>
      <c r="AY46" s="68"/>
      <c r="AZ46" s="3">
        <v>0.25</v>
      </c>
      <c r="BA46" s="68"/>
      <c r="BB46" s="68"/>
      <c r="BC46" s="29" t="s">
        <v>43</v>
      </c>
      <c r="BD46" s="8">
        <v>0.6</v>
      </c>
      <c r="BE46" s="68"/>
      <c r="BF46" s="8">
        <v>4.1666666666666664E-2</v>
      </c>
      <c r="BG46" s="74"/>
      <c r="BH46" s="68"/>
      <c r="BI46" s="82" t="s">
        <v>43</v>
      </c>
      <c r="BJ46" s="18">
        <v>10699</v>
      </c>
      <c r="BK46" s="18">
        <v>28559</v>
      </c>
      <c r="BL46" s="81">
        <f t="shared" si="8"/>
        <v>17860</v>
      </c>
      <c r="BM46" s="18"/>
      <c r="BO46" s="29" t="s">
        <v>43</v>
      </c>
      <c r="BP46" s="8">
        <v>0.6</v>
      </c>
      <c r="BQ46" s="68"/>
      <c r="BR46" s="8">
        <v>8.3333333333333329E-2</v>
      </c>
      <c r="BS46" s="54"/>
      <c r="BV46" s="12" t="s">
        <v>52</v>
      </c>
      <c r="BW46" s="2">
        <f t="shared" si="5"/>
        <v>0.35043754972155927</v>
      </c>
      <c r="BY46" s="15">
        <v>5028</v>
      </c>
      <c r="BZ46" s="81">
        <v>1762</v>
      </c>
      <c r="CB46" s="17" t="s">
        <v>44</v>
      </c>
      <c r="CC46" s="137">
        <v>2.2520854759456062</v>
      </c>
      <c r="CD46" s="106"/>
      <c r="CF46" s="81">
        <v>24</v>
      </c>
      <c r="CG46" s="12" t="s">
        <v>53</v>
      </c>
      <c r="CH46" s="3">
        <v>5.1391862955032119E-2</v>
      </c>
      <c r="CP46" s="12" t="s">
        <v>53</v>
      </c>
      <c r="CQ46" s="3">
        <f t="shared" si="7"/>
        <v>0.10706638115631692</v>
      </c>
      <c r="CR46" s="18">
        <v>467</v>
      </c>
      <c r="CS46" s="81">
        <v>50</v>
      </c>
      <c r="CT46" s="80">
        <v>440</v>
      </c>
      <c r="CU46" s="81">
        <v>24</v>
      </c>
      <c r="CX46" s="76"/>
      <c r="CY46" s="48"/>
      <c r="CZ46" s="106"/>
      <c r="DA46" s="105"/>
      <c r="DB46" s="176"/>
      <c r="DC46" s="105"/>
      <c r="DD46" s="56"/>
      <c r="DE46" s="176"/>
      <c r="DF46" s="105"/>
      <c r="DG46" s="56"/>
      <c r="DH46" s="76"/>
      <c r="DP46" s="47"/>
      <c r="DQ46" s="74"/>
      <c r="DR46" s="163"/>
      <c r="DS46" s="106"/>
      <c r="DT46" s="106"/>
      <c r="DU46" s="106"/>
      <c r="DV46" s="54"/>
    </row>
    <row r="47" spans="1:126">
      <c r="A47" s="12" t="s">
        <v>44</v>
      </c>
      <c r="B47" s="6">
        <v>0.66600000000000004</v>
      </c>
      <c r="E47" s="12" t="s">
        <v>44</v>
      </c>
      <c r="F47" s="17">
        <v>3750</v>
      </c>
      <c r="G47" s="57"/>
      <c r="I47" s="12" t="s">
        <v>44</v>
      </c>
      <c r="J47" s="22">
        <v>37.549999999999997</v>
      </c>
      <c r="M47" s="38" t="s">
        <v>44</v>
      </c>
      <c r="N47" s="22">
        <v>55.5</v>
      </c>
      <c r="P47" s="58"/>
      <c r="Q47" s="12" t="s">
        <v>44</v>
      </c>
      <c r="R47" s="50">
        <v>20.83</v>
      </c>
      <c r="U47" s="12" t="s">
        <v>44</v>
      </c>
      <c r="V47" s="2">
        <v>0.11320754716981132</v>
      </c>
      <c r="Y47" s="28" t="s">
        <v>44</v>
      </c>
      <c r="Z47" s="6">
        <v>0</v>
      </c>
      <c r="AA47" s="41"/>
      <c r="AB47" s="42"/>
      <c r="AC47" s="28" t="s">
        <v>44</v>
      </c>
      <c r="AD47" s="6">
        <v>9.4339622641509441E-2</v>
      </c>
      <c r="AE47" s="42"/>
      <c r="AF47" s="54"/>
      <c r="AG47" s="28" t="s">
        <v>44</v>
      </c>
      <c r="AH47" s="6">
        <v>0.28301886792452829</v>
      </c>
      <c r="AI47" s="54"/>
      <c r="AJ47" s="54"/>
      <c r="AK47" s="13" t="s">
        <v>44</v>
      </c>
      <c r="AL47" s="8">
        <v>0.66600000000000004</v>
      </c>
      <c r="AM47" s="68"/>
      <c r="AN47" s="3">
        <v>0.11320754716981132</v>
      </c>
      <c r="AO47" s="68"/>
      <c r="AP47" s="74"/>
      <c r="AQ47" s="13" t="s">
        <v>44</v>
      </c>
      <c r="AR47" s="3">
        <v>0.11320754716981132</v>
      </c>
      <c r="AS47" s="76"/>
      <c r="AT47" s="8">
        <v>9.4339622641509441E-2</v>
      </c>
      <c r="AU47" s="76"/>
      <c r="AV47" s="74"/>
      <c r="AW47" s="29" t="s">
        <v>44</v>
      </c>
      <c r="AX47" s="8">
        <v>0.66600000000000004</v>
      </c>
      <c r="AY47" s="68"/>
      <c r="AZ47" s="3">
        <v>0.11320754716981132</v>
      </c>
      <c r="BA47" s="68"/>
      <c r="BB47" s="68"/>
      <c r="BC47" s="29" t="s">
        <v>44</v>
      </c>
      <c r="BD47" s="8">
        <v>0.66600000000000004</v>
      </c>
      <c r="BE47" s="68"/>
      <c r="BF47" s="8">
        <v>0</v>
      </c>
      <c r="BG47" s="74"/>
      <c r="BH47" s="68"/>
      <c r="BI47" s="82" t="s">
        <v>44</v>
      </c>
      <c r="BJ47" s="18">
        <v>9854</v>
      </c>
      <c r="BK47" s="18">
        <v>26253</v>
      </c>
      <c r="BL47" s="81">
        <f t="shared" si="8"/>
        <v>16399</v>
      </c>
      <c r="BM47" s="18"/>
      <c r="BO47" s="29" t="s">
        <v>44</v>
      </c>
      <c r="BP47" s="8">
        <v>0.66600000000000004</v>
      </c>
      <c r="BQ47" s="68"/>
      <c r="BR47" s="8">
        <v>0.28301886792452829</v>
      </c>
      <c r="BS47" s="54"/>
      <c r="BV47" s="12" t="s">
        <v>53</v>
      </c>
      <c r="BW47" s="2">
        <f t="shared" si="5"/>
        <v>0.36357245791009107</v>
      </c>
      <c r="BY47" s="15">
        <v>4741.833333333333</v>
      </c>
      <c r="BZ47" s="81">
        <v>1724</v>
      </c>
      <c r="CB47" s="17" t="s">
        <v>45</v>
      </c>
      <c r="CC47" s="137">
        <v>2.1839867044676899</v>
      </c>
      <c r="CD47" s="106"/>
      <c r="CF47" s="81">
        <v>27</v>
      </c>
      <c r="CG47" s="13" t="s">
        <v>54</v>
      </c>
      <c r="CH47" s="3">
        <v>5.7203389830508475E-2</v>
      </c>
      <c r="CP47" s="13" t="s">
        <v>54</v>
      </c>
      <c r="CQ47" s="3">
        <f t="shared" si="7"/>
        <v>0.13559322033898305</v>
      </c>
      <c r="CR47" s="18">
        <v>472</v>
      </c>
      <c r="CS47" s="81">
        <v>64</v>
      </c>
      <c r="CT47" s="116">
        <f t="shared" ref="CT47:CT71" si="9">CR47-DS48</f>
        <v>472</v>
      </c>
      <c r="CU47" s="81">
        <v>27</v>
      </c>
      <c r="CX47" s="76"/>
      <c r="CY47" s="48"/>
      <c r="CZ47" s="106"/>
      <c r="DA47" s="105"/>
      <c r="DB47" s="176"/>
      <c r="DC47" s="105"/>
      <c r="DD47" s="56"/>
      <c r="DE47" s="176"/>
      <c r="DF47" s="105"/>
      <c r="DG47" s="56"/>
      <c r="DH47" s="76"/>
      <c r="DP47" s="47"/>
      <c r="DQ47" s="74"/>
      <c r="DR47" s="163"/>
      <c r="DS47" s="106"/>
      <c r="DT47" s="106"/>
      <c r="DU47" s="106"/>
      <c r="DV47" s="54"/>
    </row>
    <row r="48" spans="1:126">
      <c r="A48" s="12" t="s">
        <v>45</v>
      </c>
      <c r="B48" s="6">
        <v>0.66600000000000004</v>
      </c>
      <c r="E48" s="12" t="s">
        <v>45</v>
      </c>
      <c r="F48" s="17">
        <v>7671</v>
      </c>
      <c r="G48" s="57"/>
      <c r="I48" s="12" t="s">
        <v>45</v>
      </c>
      <c r="J48" s="22">
        <v>36.39</v>
      </c>
      <c r="M48" s="38" t="s">
        <v>45</v>
      </c>
      <c r="N48" s="22">
        <v>61.25</v>
      </c>
      <c r="P48" s="58"/>
      <c r="Q48" s="12" t="s">
        <v>45</v>
      </c>
      <c r="R48" s="50">
        <v>22.29</v>
      </c>
      <c r="U48" s="12" t="s">
        <v>45</v>
      </c>
      <c r="V48" s="2">
        <v>0.1206896551724138</v>
      </c>
      <c r="Y48" s="28" t="s">
        <v>45</v>
      </c>
      <c r="Z48" s="6">
        <v>1.7241379310344827E-2</v>
      </c>
      <c r="AA48" s="41"/>
      <c r="AB48" s="42"/>
      <c r="AC48" s="28" t="s">
        <v>45</v>
      </c>
      <c r="AD48" s="6">
        <v>5.1724137931034482E-2</v>
      </c>
      <c r="AE48" s="42"/>
      <c r="AF48" s="54"/>
      <c r="AG48" s="28" t="s">
        <v>45</v>
      </c>
      <c r="AH48" s="6">
        <v>0.10344827586206896</v>
      </c>
      <c r="AI48" s="54"/>
      <c r="AJ48" s="54"/>
      <c r="AK48" s="13" t="s">
        <v>45</v>
      </c>
      <c r="AL48" s="8">
        <v>0.66600000000000004</v>
      </c>
      <c r="AM48" s="68"/>
      <c r="AN48" s="3">
        <v>0.1206896551724138</v>
      </c>
      <c r="AO48" s="68"/>
      <c r="AP48" s="74"/>
      <c r="AQ48" s="13" t="s">
        <v>45</v>
      </c>
      <c r="AR48" s="3">
        <v>0.1206896551724138</v>
      </c>
      <c r="AS48" s="76"/>
      <c r="AT48" s="8">
        <v>5.1724137931034482E-2</v>
      </c>
      <c r="AU48" s="76"/>
      <c r="AV48" s="74"/>
      <c r="AW48" s="29" t="s">
        <v>45</v>
      </c>
      <c r="AX48" s="8">
        <v>0.66600000000000004</v>
      </c>
      <c r="AY48" s="68"/>
      <c r="AZ48" s="3">
        <v>0.1206896551724138</v>
      </c>
      <c r="BA48" s="68"/>
      <c r="BB48" s="68"/>
      <c r="BC48" s="29" t="s">
        <v>45</v>
      </c>
      <c r="BD48" s="8">
        <v>0.66600000000000004</v>
      </c>
      <c r="BE48" s="68"/>
      <c r="BF48" s="8">
        <v>1.7241379310344827E-2</v>
      </c>
      <c r="BG48" s="74"/>
      <c r="BH48" s="68"/>
      <c r="BI48" s="82" t="s">
        <v>45</v>
      </c>
      <c r="BJ48" s="18">
        <v>11170</v>
      </c>
      <c r="BK48" s="18">
        <v>30687</v>
      </c>
      <c r="BL48" s="81">
        <f t="shared" si="8"/>
        <v>19517</v>
      </c>
      <c r="BM48" s="18"/>
      <c r="BO48" s="29" t="s">
        <v>45</v>
      </c>
      <c r="BP48" s="8">
        <v>0.66600000000000004</v>
      </c>
      <c r="BQ48" s="68"/>
      <c r="BR48" s="8">
        <v>0.10344827586206896</v>
      </c>
      <c r="BS48" s="54"/>
      <c r="BV48" s="12" t="s">
        <v>54</v>
      </c>
      <c r="BW48" s="2">
        <f t="shared" si="5"/>
        <v>0.34890636357629023</v>
      </c>
      <c r="BY48" s="15">
        <v>5044.333333333333</v>
      </c>
      <c r="BZ48" s="81">
        <v>1760</v>
      </c>
      <c r="CB48" s="17" t="s">
        <v>46</v>
      </c>
      <c r="CC48" s="137">
        <v>2.3871572684945681</v>
      </c>
      <c r="CD48" s="56"/>
      <c r="CF48" s="81">
        <v>14</v>
      </c>
      <c r="CG48" s="13" t="s">
        <v>55</v>
      </c>
      <c r="CH48" s="3">
        <v>3.7533512064343161E-2</v>
      </c>
      <c r="CP48" s="13" t="s">
        <v>55</v>
      </c>
      <c r="CQ48" s="3">
        <f t="shared" si="7"/>
        <v>0.1447721179624665</v>
      </c>
      <c r="CR48" s="18">
        <v>373</v>
      </c>
      <c r="CS48" s="81">
        <v>54</v>
      </c>
      <c r="CT48" s="116">
        <f t="shared" si="9"/>
        <v>373</v>
      </c>
      <c r="CU48" s="81">
        <v>14</v>
      </c>
      <c r="CX48" s="76"/>
      <c r="CY48" s="48"/>
      <c r="CZ48" s="106"/>
      <c r="DA48" s="105"/>
      <c r="DB48" s="176"/>
      <c r="DC48" s="105"/>
      <c r="DD48" s="56"/>
      <c r="DE48" s="176"/>
      <c r="DF48" s="105"/>
      <c r="DG48" s="56"/>
      <c r="DH48" s="76"/>
      <c r="DP48" s="48"/>
      <c r="DQ48" s="74"/>
      <c r="DR48" s="163"/>
      <c r="DS48" s="106"/>
      <c r="DT48" s="113"/>
      <c r="DU48" s="106"/>
      <c r="DV48" s="54"/>
    </row>
    <row r="49" spans="1:126">
      <c r="A49" s="12" t="s">
        <v>46</v>
      </c>
      <c r="B49" s="6">
        <v>0.66600000000000004</v>
      </c>
      <c r="E49" s="12" t="s">
        <v>46</v>
      </c>
      <c r="F49" s="17">
        <v>2789</v>
      </c>
      <c r="G49" s="57"/>
      <c r="I49" s="12" t="s">
        <v>46</v>
      </c>
      <c r="J49" s="22">
        <v>39.78</v>
      </c>
      <c r="M49" s="38" t="s">
        <v>46</v>
      </c>
      <c r="N49" s="22">
        <v>59.82</v>
      </c>
      <c r="P49" s="58"/>
      <c r="Q49" s="12" t="s">
        <v>46</v>
      </c>
      <c r="R49" s="50">
        <v>23.8</v>
      </c>
      <c r="U49" s="12" t="s">
        <v>46</v>
      </c>
      <c r="V49" s="2">
        <v>0.17857142857142858</v>
      </c>
      <c r="Y49" s="28" t="s">
        <v>46</v>
      </c>
      <c r="Z49" s="6">
        <v>3.5714285714285712E-2</v>
      </c>
      <c r="AA49" s="41"/>
      <c r="AB49" s="42"/>
      <c r="AC49" s="28" t="s">
        <v>46</v>
      </c>
      <c r="AD49" s="6">
        <v>1.7857142857142856E-2</v>
      </c>
      <c r="AE49" s="42"/>
      <c r="AF49" s="54"/>
      <c r="AG49" s="28" t="s">
        <v>46</v>
      </c>
      <c r="AH49" s="6">
        <v>8.9285714285714288E-2</v>
      </c>
      <c r="AI49" s="54"/>
      <c r="AJ49" s="54"/>
      <c r="AK49" s="13" t="s">
        <v>46</v>
      </c>
      <c r="AL49" s="8">
        <v>0.66600000000000004</v>
      </c>
      <c r="AM49" s="68"/>
      <c r="AN49" s="3">
        <v>0.17857142857142858</v>
      </c>
      <c r="AO49" s="68"/>
      <c r="AP49" s="74"/>
      <c r="AQ49" s="13" t="s">
        <v>46</v>
      </c>
      <c r="AR49" s="3">
        <v>0.17857142857142858</v>
      </c>
      <c r="AS49" s="76"/>
      <c r="AT49" s="8">
        <v>1.7857142857142856E-2</v>
      </c>
      <c r="AU49" s="76"/>
      <c r="AV49" s="74"/>
      <c r="AW49" s="29" t="s">
        <v>46</v>
      </c>
      <c r="AX49" s="8">
        <v>0.66600000000000004</v>
      </c>
      <c r="AY49" s="68"/>
      <c r="AZ49" s="3">
        <v>0.17857142857142858</v>
      </c>
      <c r="BA49" s="68"/>
      <c r="BB49" s="68"/>
      <c r="BC49" s="29" t="s">
        <v>46</v>
      </c>
      <c r="BD49" s="8">
        <v>0.66600000000000004</v>
      </c>
      <c r="BE49" s="68"/>
      <c r="BF49" s="8">
        <v>3.5714285714285712E-2</v>
      </c>
      <c r="BG49" s="74"/>
      <c r="BH49" s="68"/>
      <c r="BI49" s="82" t="s">
        <v>46</v>
      </c>
      <c r="BJ49" s="18">
        <v>12305</v>
      </c>
      <c r="BK49" s="18">
        <v>30928</v>
      </c>
      <c r="BL49" s="81">
        <f t="shared" si="8"/>
        <v>18623</v>
      </c>
      <c r="BM49" s="18"/>
      <c r="BO49" s="29" t="s">
        <v>46</v>
      </c>
      <c r="BP49" s="8">
        <v>0.66600000000000004</v>
      </c>
      <c r="BQ49" s="68"/>
      <c r="BR49" s="8">
        <v>8.9285714285714288E-2</v>
      </c>
      <c r="BS49" s="54"/>
      <c r="BU49" s="122"/>
      <c r="BV49" s="125" t="s">
        <v>55</v>
      </c>
      <c r="BX49" s="120">
        <f t="shared" ref="BX49:BX59" si="10">(BZ49/BY49)*1</f>
        <v>0.3177137740635726</v>
      </c>
      <c r="BY49" s="126">
        <v>6701</v>
      </c>
      <c r="BZ49" s="121">
        <v>2129</v>
      </c>
      <c r="CB49" s="17" t="s">
        <v>47</v>
      </c>
      <c r="CC49" s="137">
        <v>2.2048599615970339</v>
      </c>
      <c r="CD49" s="56"/>
      <c r="CF49" s="81">
        <v>22</v>
      </c>
      <c r="CG49" s="13" t="s">
        <v>56</v>
      </c>
      <c r="CH49" s="3">
        <v>5.1886792452830191E-2</v>
      </c>
      <c r="CP49" s="13" t="s">
        <v>56</v>
      </c>
      <c r="CQ49" s="3">
        <f t="shared" si="7"/>
        <v>0.11084905660377359</v>
      </c>
      <c r="CR49" s="18">
        <v>424</v>
      </c>
      <c r="CS49" s="81">
        <v>47</v>
      </c>
      <c r="CT49" s="80">
        <f t="shared" si="9"/>
        <v>424</v>
      </c>
      <c r="CU49" s="81">
        <v>22</v>
      </c>
      <c r="CX49" s="76"/>
      <c r="CY49" s="48"/>
      <c r="CZ49" s="106"/>
      <c r="DA49" s="105"/>
      <c r="DB49" s="76"/>
      <c r="DC49" s="105"/>
      <c r="DD49" s="56"/>
      <c r="DE49" s="76"/>
      <c r="DF49" s="105"/>
      <c r="DG49" s="56"/>
      <c r="DH49" s="76"/>
      <c r="DP49" s="48"/>
      <c r="DQ49" s="74"/>
      <c r="DR49" s="163"/>
      <c r="DS49" s="106"/>
      <c r="DT49" s="113"/>
      <c r="DU49" s="106"/>
      <c r="DV49" s="54"/>
    </row>
    <row r="50" spans="1:126">
      <c r="A50" s="12" t="s">
        <v>47</v>
      </c>
      <c r="B50" s="6">
        <v>0.73</v>
      </c>
      <c r="E50" s="12" t="s">
        <v>47</v>
      </c>
      <c r="F50" s="17">
        <v>4402</v>
      </c>
      <c r="G50" s="57"/>
      <c r="I50" s="12" t="s">
        <v>47</v>
      </c>
      <c r="J50" s="22">
        <v>36.020000000000003</v>
      </c>
      <c r="M50" s="38" t="s">
        <v>47</v>
      </c>
      <c r="N50" s="22">
        <v>61.63</v>
      </c>
      <c r="P50" s="58"/>
      <c r="Q50" s="12" t="s">
        <v>47</v>
      </c>
      <c r="R50" s="50">
        <v>22.2</v>
      </c>
      <c r="U50" s="12" t="s">
        <v>47</v>
      </c>
      <c r="V50" s="2">
        <v>0.18518518518518517</v>
      </c>
      <c r="Y50" s="28" t="s">
        <v>47</v>
      </c>
      <c r="Z50" s="6">
        <v>3.7037037037037035E-2</v>
      </c>
      <c r="AA50" s="41"/>
      <c r="AB50" s="42"/>
      <c r="AC50" s="28" t="s">
        <v>47</v>
      </c>
      <c r="AD50" s="6">
        <v>0.12962962962962962</v>
      </c>
      <c r="AE50" s="42"/>
      <c r="AF50" s="54"/>
      <c r="AG50" s="28" t="s">
        <v>47</v>
      </c>
      <c r="AH50" s="6">
        <v>5.5555555555555552E-2</v>
      </c>
      <c r="AI50" s="54"/>
      <c r="AJ50" s="54"/>
      <c r="AK50" s="13" t="s">
        <v>47</v>
      </c>
      <c r="AL50" s="8">
        <v>0.73</v>
      </c>
      <c r="AM50" s="68"/>
      <c r="AN50" s="3">
        <v>0.18518518518518517</v>
      </c>
      <c r="AO50" s="68"/>
      <c r="AP50" s="74"/>
      <c r="AQ50" s="13" t="s">
        <v>47</v>
      </c>
      <c r="AR50" s="3">
        <v>0.18518518518518517</v>
      </c>
      <c r="AS50" s="76"/>
      <c r="AT50" s="8">
        <v>0.12962962962962962</v>
      </c>
      <c r="AU50" s="76"/>
      <c r="AV50" s="74"/>
      <c r="AW50" s="29" t="s">
        <v>47</v>
      </c>
      <c r="AX50" s="8">
        <v>0.73</v>
      </c>
      <c r="AY50" s="68"/>
      <c r="AZ50" s="3">
        <v>0.18518518518518517</v>
      </c>
      <c r="BA50" s="68"/>
      <c r="BB50" s="68"/>
      <c r="BC50" s="29" t="s">
        <v>47</v>
      </c>
      <c r="BD50" s="8">
        <v>0.73</v>
      </c>
      <c r="BE50" s="68"/>
      <c r="BF50" s="8">
        <v>3.7037037037037035E-2</v>
      </c>
      <c r="BG50" s="74"/>
      <c r="BH50" s="68"/>
      <c r="BI50" s="82" t="s">
        <v>47</v>
      </c>
      <c r="BJ50" s="18">
        <v>11100</v>
      </c>
      <c r="BK50" s="18">
        <v>30206</v>
      </c>
      <c r="BL50" s="81">
        <f t="shared" si="8"/>
        <v>19106</v>
      </c>
      <c r="BM50" s="18"/>
      <c r="BO50" s="29" t="s">
        <v>47</v>
      </c>
      <c r="BP50" s="8">
        <v>0.73</v>
      </c>
      <c r="BQ50" s="68"/>
      <c r="BR50" s="8">
        <v>5.5555555555555552E-2</v>
      </c>
      <c r="BS50" s="54"/>
      <c r="BU50" s="124" t="s">
        <v>150</v>
      </c>
      <c r="BV50" s="125" t="s">
        <v>56</v>
      </c>
      <c r="BX50" s="120">
        <f t="shared" si="10"/>
        <v>0.28698262810808034</v>
      </c>
      <c r="BY50" s="126">
        <v>6495.166666666667</v>
      </c>
      <c r="BZ50" s="121">
        <v>1864</v>
      </c>
      <c r="CB50" s="17" t="s">
        <v>48</v>
      </c>
      <c r="CC50" s="137">
        <v>2.2004277421326002</v>
      </c>
      <c r="CD50" s="56"/>
      <c r="CF50" s="81">
        <v>23</v>
      </c>
      <c r="CG50" s="13" t="s">
        <v>57</v>
      </c>
      <c r="CH50" s="3">
        <v>5.4761904761904762E-2</v>
      </c>
      <c r="CP50" s="13" t="s">
        <v>57</v>
      </c>
      <c r="CQ50" s="3">
        <f t="shared" si="7"/>
        <v>5.4761904761904762E-2</v>
      </c>
      <c r="CR50" s="81">
        <v>420</v>
      </c>
      <c r="CS50" s="81">
        <v>23</v>
      </c>
      <c r="CT50" s="80">
        <f t="shared" si="9"/>
        <v>420</v>
      </c>
      <c r="CU50" s="81">
        <v>23</v>
      </c>
      <c r="CX50" s="76"/>
      <c r="CY50" s="48"/>
      <c r="CZ50" s="106"/>
      <c r="DA50" s="105"/>
      <c r="DB50" s="76"/>
      <c r="DC50" s="105"/>
      <c r="DD50" s="56"/>
      <c r="DE50" s="76"/>
      <c r="DF50" s="105"/>
      <c r="DG50" s="56"/>
      <c r="DH50" s="76"/>
      <c r="DP50" s="48"/>
      <c r="DQ50" s="74"/>
      <c r="DR50" s="163"/>
      <c r="DS50" s="106"/>
      <c r="DT50" s="113"/>
      <c r="DU50" s="106"/>
      <c r="DV50" s="54"/>
    </row>
    <row r="51" spans="1:126">
      <c r="A51" s="12" t="s">
        <v>48</v>
      </c>
      <c r="B51" s="6">
        <v>0.86599999999999999</v>
      </c>
      <c r="E51" s="12" t="s">
        <v>48</v>
      </c>
      <c r="F51" s="17">
        <v>3680</v>
      </c>
      <c r="G51" s="57"/>
      <c r="I51" s="12" t="s">
        <v>48</v>
      </c>
      <c r="J51" s="22">
        <v>36.68</v>
      </c>
      <c r="M51" s="38" t="s">
        <v>48</v>
      </c>
      <c r="N51" s="22">
        <v>59.73</v>
      </c>
      <c r="P51" s="58"/>
      <c r="Q51" s="12" t="s">
        <v>48</v>
      </c>
      <c r="R51" s="50">
        <v>21.91</v>
      </c>
      <c r="U51" s="12" t="s">
        <v>48</v>
      </c>
      <c r="V51" s="2">
        <v>0.12727272727272726</v>
      </c>
      <c r="Y51" s="28" t="s">
        <v>48</v>
      </c>
      <c r="Z51" s="6">
        <v>3.6363636363636362E-2</v>
      </c>
      <c r="AA51" s="41"/>
      <c r="AB51" s="42"/>
      <c r="AC51" s="28" t="s">
        <v>48</v>
      </c>
      <c r="AD51" s="6">
        <v>9.0909090909090912E-2</v>
      </c>
      <c r="AE51" s="42"/>
      <c r="AF51" s="54"/>
      <c r="AG51" s="28" t="s">
        <v>48</v>
      </c>
      <c r="AH51" s="6">
        <v>0.10909090909090909</v>
      </c>
      <c r="AI51" s="54"/>
      <c r="AJ51" s="54"/>
      <c r="AK51" s="13" t="s">
        <v>48</v>
      </c>
      <c r="AL51" s="8">
        <v>0.86599999999999999</v>
      </c>
      <c r="AM51" s="68"/>
      <c r="AN51" s="3">
        <v>0.12727272727272726</v>
      </c>
      <c r="AO51" s="68"/>
      <c r="AP51" s="74"/>
      <c r="AQ51" s="13" t="s">
        <v>48</v>
      </c>
      <c r="AR51" s="3">
        <v>0.12727272727272726</v>
      </c>
      <c r="AS51" s="76"/>
      <c r="AT51" s="8">
        <v>9.0909090909090912E-2</v>
      </c>
      <c r="AU51" s="76"/>
      <c r="AV51" s="74"/>
      <c r="AW51" s="29" t="s">
        <v>48</v>
      </c>
      <c r="AX51" s="8">
        <v>0.86599999999999999</v>
      </c>
      <c r="AY51" s="68"/>
      <c r="AZ51" s="3">
        <v>0.12727272727272726</v>
      </c>
      <c r="BA51" s="68"/>
      <c r="BB51" s="68"/>
      <c r="BC51" s="29" t="s">
        <v>48</v>
      </c>
      <c r="BD51" s="8">
        <v>0.86599999999999999</v>
      </c>
      <c r="BE51" s="68"/>
      <c r="BF51" s="8">
        <v>3.6363636363636362E-2</v>
      </c>
      <c r="BG51" s="74"/>
      <c r="BH51" s="68"/>
      <c r="BI51" s="82" t="s">
        <v>48</v>
      </c>
      <c r="BJ51" s="18">
        <v>10803</v>
      </c>
      <c r="BK51" s="18">
        <v>29457</v>
      </c>
      <c r="BL51" s="81">
        <f t="shared" si="8"/>
        <v>18654</v>
      </c>
      <c r="BM51" s="18"/>
      <c r="BO51" s="29" t="s">
        <v>48</v>
      </c>
      <c r="BP51" s="8">
        <v>0.86599999999999999</v>
      </c>
      <c r="BQ51" s="68"/>
      <c r="BR51" s="8">
        <v>0.10909090909090909</v>
      </c>
      <c r="BS51" s="54"/>
      <c r="BU51" s="122"/>
      <c r="BV51" s="125" t="s">
        <v>57</v>
      </c>
      <c r="BX51" s="120">
        <f t="shared" si="10"/>
        <v>0.29376830677451427</v>
      </c>
      <c r="BY51" s="126">
        <v>6202.166666666667</v>
      </c>
      <c r="BZ51" s="121">
        <v>1822</v>
      </c>
      <c r="CB51" s="17" t="s">
        <v>49</v>
      </c>
      <c r="CC51" s="137">
        <v>2.2468906195513192</v>
      </c>
      <c r="CD51" s="56"/>
      <c r="CF51" s="81">
        <v>22</v>
      </c>
      <c r="CG51" s="13" t="s">
        <v>58</v>
      </c>
      <c r="CH51" s="3">
        <v>4.954954954954955E-2</v>
      </c>
      <c r="CP51" s="13" t="s">
        <v>58</v>
      </c>
      <c r="CQ51" s="3">
        <f t="shared" si="7"/>
        <v>0.12837837837837837</v>
      </c>
      <c r="CR51" s="81">
        <v>444</v>
      </c>
      <c r="CS51" s="81">
        <v>57</v>
      </c>
      <c r="CT51" s="80">
        <f t="shared" si="9"/>
        <v>444</v>
      </c>
      <c r="CU51" s="81">
        <v>22</v>
      </c>
      <c r="CX51" s="76"/>
      <c r="CY51" s="48"/>
      <c r="CZ51" s="106"/>
      <c r="DA51" s="105"/>
      <c r="DB51" s="76"/>
      <c r="DC51" s="105"/>
      <c r="DD51" s="56"/>
      <c r="DE51" s="76"/>
      <c r="DF51" s="105"/>
      <c r="DG51" s="56"/>
      <c r="DH51" s="76"/>
      <c r="DP51" s="48"/>
      <c r="DQ51" s="74"/>
      <c r="DR51" s="106"/>
      <c r="DS51" s="106"/>
      <c r="DT51" s="113"/>
      <c r="DU51" s="106"/>
      <c r="DV51" s="54"/>
    </row>
    <row r="52" spans="1:126">
      <c r="A52" s="12" t="s">
        <v>49</v>
      </c>
      <c r="B52" s="6">
        <v>0.6</v>
      </c>
      <c r="E52" s="12" t="s">
        <v>49</v>
      </c>
      <c r="F52" s="17">
        <v>4291</v>
      </c>
      <c r="G52" s="57"/>
      <c r="I52" s="12" t="s">
        <v>49</v>
      </c>
      <c r="J52" s="22">
        <v>37.53</v>
      </c>
      <c r="M52" s="38" t="s">
        <v>49</v>
      </c>
      <c r="N52" s="22">
        <v>56.46</v>
      </c>
      <c r="P52" s="58"/>
      <c r="Q52" s="12" t="s">
        <v>49</v>
      </c>
      <c r="R52" s="50">
        <v>21.2</v>
      </c>
      <c r="U52" s="12" t="s">
        <v>49</v>
      </c>
      <c r="V52" s="2">
        <v>0.06</v>
      </c>
      <c r="Y52" s="28" t="s">
        <v>49</v>
      </c>
      <c r="Z52" s="6">
        <v>0.02</v>
      </c>
      <c r="AA52" s="41"/>
      <c r="AB52" s="42"/>
      <c r="AC52" s="28" t="s">
        <v>49</v>
      </c>
      <c r="AD52" s="6">
        <v>0.06</v>
      </c>
      <c r="AE52" s="42"/>
      <c r="AF52" s="54"/>
      <c r="AG52" s="28" t="s">
        <v>49</v>
      </c>
      <c r="AH52" s="6">
        <v>0.12</v>
      </c>
      <c r="AI52" s="54"/>
      <c r="AJ52" s="54"/>
      <c r="AK52" s="13" t="s">
        <v>49</v>
      </c>
      <c r="AL52" s="8">
        <v>0.6</v>
      </c>
      <c r="AM52" s="68"/>
      <c r="AN52" s="3">
        <v>0.06</v>
      </c>
      <c r="AO52" s="68"/>
      <c r="AP52" s="74"/>
      <c r="AQ52" s="13" t="s">
        <v>49</v>
      </c>
      <c r="AR52" s="3">
        <v>0.06</v>
      </c>
      <c r="AS52" s="76"/>
      <c r="AT52" s="8">
        <v>0.06</v>
      </c>
      <c r="AU52" s="76"/>
      <c r="AV52" s="74"/>
      <c r="AW52" s="29" t="s">
        <v>49</v>
      </c>
      <c r="AX52" s="8">
        <v>0.6</v>
      </c>
      <c r="AY52" s="68"/>
      <c r="AZ52" s="3">
        <v>0.06</v>
      </c>
      <c r="BA52" s="68"/>
      <c r="BB52" s="68"/>
      <c r="BC52" s="29" t="s">
        <v>49</v>
      </c>
      <c r="BD52" s="8">
        <v>0.6</v>
      </c>
      <c r="BE52" s="68"/>
      <c r="BF52" s="8">
        <v>0.02</v>
      </c>
      <c r="BG52" s="74"/>
      <c r="BH52" s="68"/>
      <c r="BI52" s="82" t="s">
        <v>49</v>
      </c>
      <c r="BJ52" s="18">
        <v>9665</v>
      </c>
      <c r="BK52" s="18">
        <v>25809</v>
      </c>
      <c r="BL52" s="81">
        <f t="shared" si="8"/>
        <v>16144</v>
      </c>
      <c r="BM52" s="18"/>
      <c r="BO52" s="29" t="s">
        <v>49</v>
      </c>
      <c r="BP52" s="8">
        <v>0.6</v>
      </c>
      <c r="BQ52" s="68"/>
      <c r="BR52" s="8">
        <v>0.12</v>
      </c>
      <c r="BS52" s="54"/>
      <c r="BU52" s="122"/>
      <c r="BV52" s="125" t="s">
        <v>58</v>
      </c>
      <c r="BX52" s="120">
        <f t="shared" si="10"/>
        <v>0.29755559208209081</v>
      </c>
      <c r="BY52" s="126">
        <v>7097.833333333333</v>
      </c>
      <c r="BZ52" s="121">
        <v>2112</v>
      </c>
      <c r="CB52" s="17" t="s">
        <v>50</v>
      </c>
      <c r="CC52" s="137">
        <v>2.1802084092399623</v>
      </c>
      <c r="CD52" s="56"/>
      <c r="CF52" s="81">
        <v>18</v>
      </c>
      <c r="CG52" s="13" t="s">
        <v>59</v>
      </c>
      <c r="CH52" s="3">
        <v>3.8876889848812095E-2</v>
      </c>
      <c r="CP52" s="13" t="s">
        <v>59</v>
      </c>
      <c r="CQ52" s="3">
        <f t="shared" si="7"/>
        <v>0.10583153347732181</v>
      </c>
      <c r="CR52" s="81">
        <v>463</v>
      </c>
      <c r="CS52" s="81">
        <v>49</v>
      </c>
      <c r="CT52" s="116">
        <f t="shared" si="9"/>
        <v>463</v>
      </c>
      <c r="CU52" s="81">
        <v>18</v>
      </c>
      <c r="CX52" s="76"/>
      <c r="CY52" s="48"/>
      <c r="CZ52" s="106"/>
      <c r="DA52" s="105"/>
      <c r="DB52" s="76"/>
      <c r="DC52" s="105"/>
      <c r="DD52" s="56"/>
      <c r="DE52" s="76"/>
      <c r="DF52" s="105"/>
      <c r="DG52" s="56"/>
      <c r="DH52" s="76"/>
      <c r="DP52" s="48"/>
      <c r="DQ52" s="74"/>
      <c r="DR52" s="106"/>
      <c r="DS52" s="106"/>
      <c r="DT52" s="113"/>
      <c r="DU52" s="106"/>
      <c r="DV52" s="54"/>
    </row>
    <row r="53" spans="1:126">
      <c r="A53" s="12" t="s">
        <v>50</v>
      </c>
      <c r="B53" s="6">
        <v>0.66600000000000004</v>
      </c>
      <c r="E53" s="12" t="s">
        <v>50</v>
      </c>
      <c r="F53" s="17">
        <v>4574</v>
      </c>
      <c r="G53" s="57"/>
      <c r="I53" s="12" t="s">
        <v>50</v>
      </c>
      <c r="J53" s="22">
        <v>36.33</v>
      </c>
      <c r="M53" s="38" t="s">
        <v>50</v>
      </c>
      <c r="N53" s="22">
        <v>58.89</v>
      </c>
      <c r="P53" s="58"/>
      <c r="Q53" s="12" t="s">
        <v>50</v>
      </c>
      <c r="R53" s="50">
        <v>21.4</v>
      </c>
      <c r="U53" s="12" t="s">
        <v>50</v>
      </c>
      <c r="V53" s="2">
        <v>0.13461538461538461</v>
      </c>
      <c r="Y53" s="28" t="s">
        <v>50</v>
      </c>
      <c r="Z53" s="6">
        <v>0</v>
      </c>
      <c r="AA53" s="41"/>
      <c r="AB53" s="42"/>
      <c r="AC53" s="28" t="s">
        <v>50</v>
      </c>
      <c r="AD53" s="6">
        <v>9.6153846153846159E-2</v>
      </c>
      <c r="AE53" s="42"/>
      <c r="AF53" s="54"/>
      <c r="AG53" s="28" t="s">
        <v>50</v>
      </c>
      <c r="AH53" s="6">
        <v>5.7692307692307696E-2</v>
      </c>
      <c r="AI53" s="54"/>
      <c r="AJ53" s="54"/>
      <c r="AK53" s="13" t="s">
        <v>50</v>
      </c>
      <c r="AL53" s="8">
        <v>0.66600000000000004</v>
      </c>
      <c r="AM53" s="68"/>
      <c r="AN53" s="3">
        <v>0.13461538461538461</v>
      </c>
      <c r="AO53" s="68"/>
      <c r="AP53" s="74"/>
      <c r="AQ53" s="13" t="s">
        <v>50</v>
      </c>
      <c r="AR53" s="3">
        <v>0.13461538461538461</v>
      </c>
      <c r="AS53" s="76"/>
      <c r="AT53" s="8">
        <v>9.6153846153846159E-2</v>
      </c>
      <c r="AU53" s="76"/>
      <c r="AV53" s="74"/>
      <c r="AW53" s="29" t="s">
        <v>50</v>
      </c>
      <c r="AX53" s="8">
        <v>0.66600000000000004</v>
      </c>
      <c r="AY53" s="68"/>
      <c r="AZ53" s="3">
        <v>0.13461538461538461</v>
      </c>
      <c r="BA53" s="68"/>
      <c r="BB53" s="68"/>
      <c r="BC53" s="29" t="s">
        <v>50</v>
      </c>
      <c r="BD53" s="8">
        <v>0.66600000000000004</v>
      </c>
      <c r="BE53" s="68"/>
      <c r="BF53" s="8">
        <v>0</v>
      </c>
      <c r="BG53" s="74"/>
      <c r="BH53" s="68"/>
      <c r="BI53" s="82" t="s">
        <v>50</v>
      </c>
      <c r="BJ53" s="18">
        <v>9973</v>
      </c>
      <c r="BK53" s="18">
        <v>27446</v>
      </c>
      <c r="BL53" s="81">
        <f t="shared" si="8"/>
        <v>17473</v>
      </c>
      <c r="BM53" s="18"/>
      <c r="BO53" s="29" t="s">
        <v>50</v>
      </c>
      <c r="BP53" s="8">
        <v>0.66600000000000004</v>
      </c>
      <c r="BQ53" s="68"/>
      <c r="BR53" s="8">
        <v>5.7692307692307696E-2</v>
      </c>
      <c r="BS53" s="54"/>
      <c r="BU53" s="122"/>
      <c r="BV53" s="125" t="s">
        <v>59</v>
      </c>
      <c r="BX53" s="120">
        <f t="shared" si="10"/>
        <v>0.28806669068080071</v>
      </c>
      <c r="BY53" s="126">
        <v>6477.666666666667</v>
      </c>
      <c r="BZ53" s="121">
        <v>1866</v>
      </c>
      <c r="CB53" s="17" t="s">
        <v>51</v>
      </c>
      <c r="CC53" s="137">
        <v>2.2710602252629619</v>
      </c>
      <c r="CD53" s="56"/>
      <c r="CF53" s="81">
        <v>24</v>
      </c>
      <c r="CG53" s="13" t="s">
        <v>60</v>
      </c>
      <c r="CH53" s="3">
        <v>4.9792531120331947E-2</v>
      </c>
      <c r="CP53" s="13" t="s">
        <v>60</v>
      </c>
      <c r="CQ53" s="3">
        <f t="shared" si="7"/>
        <v>9.1286307053941904E-2</v>
      </c>
      <c r="CR53" s="81">
        <v>482</v>
      </c>
      <c r="CS53" s="81">
        <v>44</v>
      </c>
      <c r="CT53" s="116">
        <f t="shared" si="9"/>
        <v>482</v>
      </c>
      <c r="CU53" s="81">
        <v>24</v>
      </c>
      <c r="CX53" s="76"/>
      <c r="CY53" s="48"/>
      <c r="CZ53" s="106"/>
      <c r="DA53" s="105"/>
      <c r="DB53" s="76"/>
      <c r="DC53" s="105"/>
      <c r="DD53" s="56"/>
      <c r="DE53" s="76"/>
      <c r="DF53" s="105"/>
      <c r="DG53" s="56"/>
      <c r="DH53" s="76"/>
      <c r="DP53" s="48"/>
      <c r="DQ53" s="74"/>
      <c r="DR53" s="106"/>
      <c r="DS53" s="106"/>
      <c r="DT53" s="113"/>
      <c r="DU53" s="106"/>
      <c r="DV53" s="54"/>
    </row>
    <row r="54" spans="1:126">
      <c r="A54" s="12" t="s">
        <v>51</v>
      </c>
      <c r="B54" s="6">
        <v>0.6</v>
      </c>
      <c r="E54" s="12" t="s">
        <v>51</v>
      </c>
      <c r="F54" s="17">
        <v>4028</v>
      </c>
      <c r="G54" s="57"/>
      <c r="I54" s="12" t="s">
        <v>51</v>
      </c>
      <c r="J54" s="22">
        <v>37.85</v>
      </c>
      <c r="M54" s="38" t="s">
        <v>51</v>
      </c>
      <c r="N54" s="22">
        <v>73.75</v>
      </c>
      <c r="P54" s="58"/>
      <c r="Q54" s="12" t="s">
        <v>51</v>
      </c>
      <c r="R54" s="50">
        <v>27.92</v>
      </c>
      <c r="U54" s="12" t="s">
        <v>51</v>
      </c>
      <c r="V54" s="2">
        <v>0.22</v>
      </c>
      <c r="Y54" s="28" t="s">
        <v>51</v>
      </c>
      <c r="Z54" s="6">
        <v>0.1</v>
      </c>
      <c r="AA54" s="41"/>
      <c r="AB54" s="42"/>
      <c r="AC54" s="28" t="s">
        <v>51</v>
      </c>
      <c r="AD54" s="6">
        <v>0</v>
      </c>
      <c r="AE54" s="42"/>
      <c r="AF54" s="54"/>
      <c r="AG54" s="28" t="s">
        <v>51</v>
      </c>
      <c r="AH54" s="6">
        <v>0.22</v>
      </c>
      <c r="AI54" s="54"/>
      <c r="AJ54" s="54"/>
      <c r="AK54" s="13" t="s">
        <v>51</v>
      </c>
      <c r="AL54" s="8">
        <v>0.6</v>
      </c>
      <c r="AM54" s="68"/>
      <c r="AN54" s="3">
        <v>0.22</v>
      </c>
      <c r="AO54" s="68"/>
      <c r="AP54" s="74"/>
      <c r="AQ54" s="13" t="s">
        <v>51</v>
      </c>
      <c r="AR54" s="3">
        <v>0.22</v>
      </c>
      <c r="AS54" s="76"/>
      <c r="AT54" s="8">
        <v>0</v>
      </c>
      <c r="AU54" s="76"/>
      <c r="AV54" s="74"/>
      <c r="AW54" s="29" t="s">
        <v>51</v>
      </c>
      <c r="AX54" s="8">
        <v>0.6</v>
      </c>
      <c r="AY54" s="68"/>
      <c r="AZ54" s="3">
        <v>0.22</v>
      </c>
      <c r="BA54" s="68"/>
      <c r="BB54" s="68"/>
      <c r="BC54" s="29" t="s">
        <v>51</v>
      </c>
      <c r="BD54" s="8">
        <v>0.6</v>
      </c>
      <c r="BE54" s="68"/>
      <c r="BF54" s="8">
        <v>0.1</v>
      </c>
      <c r="BG54" s="74"/>
      <c r="BH54" s="68"/>
      <c r="BI54" s="82" t="s">
        <v>51</v>
      </c>
      <c r="BJ54" s="18">
        <v>12199</v>
      </c>
      <c r="BK54" s="18">
        <v>32229</v>
      </c>
      <c r="BL54" s="81">
        <f t="shared" si="8"/>
        <v>20030</v>
      </c>
      <c r="BM54" s="18"/>
      <c r="BO54" s="29" t="s">
        <v>51</v>
      </c>
      <c r="BP54" s="8">
        <v>0.6</v>
      </c>
      <c r="BQ54" s="68"/>
      <c r="BR54" s="8">
        <v>0.22</v>
      </c>
      <c r="BS54" s="54"/>
      <c r="BU54" s="122"/>
      <c r="BV54" s="125" t="s">
        <v>60</v>
      </c>
      <c r="BX54" s="120">
        <f t="shared" si="10"/>
        <v>0.27884743062010359</v>
      </c>
      <c r="BY54" s="126">
        <v>7531</v>
      </c>
      <c r="BZ54" s="121">
        <v>2100</v>
      </c>
      <c r="CB54" s="17" t="s">
        <v>52</v>
      </c>
      <c r="CC54" s="137">
        <v>2.1252983293556085</v>
      </c>
      <c r="CD54" s="56"/>
      <c r="CF54" s="81">
        <v>19</v>
      </c>
      <c r="CG54" s="13" t="s">
        <v>61</v>
      </c>
      <c r="CH54" s="3">
        <v>4.2035398230088498E-2</v>
      </c>
      <c r="CP54" s="13" t="s">
        <v>61</v>
      </c>
      <c r="CQ54" s="3">
        <f t="shared" si="7"/>
        <v>9.0707964601769914E-2</v>
      </c>
      <c r="CR54" s="81">
        <v>452</v>
      </c>
      <c r="CS54" s="81">
        <v>41</v>
      </c>
      <c r="CT54" s="116">
        <f t="shared" si="9"/>
        <v>452</v>
      </c>
      <c r="CU54" s="81">
        <v>19</v>
      </c>
      <c r="CX54" s="76"/>
      <c r="CY54" s="48"/>
      <c r="CZ54" s="106"/>
      <c r="DA54" s="105"/>
      <c r="DB54" s="76"/>
      <c r="DC54" s="105"/>
      <c r="DD54" s="56"/>
      <c r="DE54" s="76"/>
      <c r="DF54" s="105"/>
      <c r="DG54" s="56"/>
      <c r="DH54" s="76"/>
      <c r="DP54" s="48"/>
      <c r="DQ54" s="74"/>
      <c r="DR54" s="106"/>
      <c r="DS54" s="106"/>
      <c r="DT54" s="113"/>
      <c r="DU54" s="106"/>
      <c r="DV54" s="54"/>
    </row>
    <row r="55" spans="1:126">
      <c r="A55" s="12" t="s">
        <v>52</v>
      </c>
      <c r="B55" s="6">
        <v>0.46600000000000003</v>
      </c>
      <c r="E55" s="12" t="s">
        <v>52</v>
      </c>
      <c r="F55" s="17">
        <v>6053</v>
      </c>
      <c r="G55" s="57"/>
      <c r="I55" s="12" t="s">
        <v>52</v>
      </c>
      <c r="J55" s="22">
        <v>35.42</v>
      </c>
      <c r="M55" s="38" t="s">
        <v>52</v>
      </c>
      <c r="N55" s="22">
        <v>64.87</v>
      </c>
      <c r="P55" s="58"/>
      <c r="Q55" s="12" t="s">
        <v>52</v>
      </c>
      <c r="R55" s="50">
        <v>22.94</v>
      </c>
      <c r="U55" s="12" t="s">
        <v>52</v>
      </c>
      <c r="V55" s="2">
        <v>7.0175438596491224E-2</v>
      </c>
      <c r="Y55" s="28" t="s">
        <v>52</v>
      </c>
      <c r="Z55" s="6">
        <v>0</v>
      </c>
      <c r="AA55" s="41"/>
      <c r="AB55" s="42"/>
      <c r="AC55" s="28" t="s">
        <v>52</v>
      </c>
      <c r="AD55" s="6">
        <v>0</v>
      </c>
      <c r="AE55" s="42"/>
      <c r="AF55" s="54"/>
      <c r="AG55" s="28" t="s">
        <v>52</v>
      </c>
      <c r="AH55" s="6">
        <v>0.22807017543859648</v>
      </c>
      <c r="AI55" s="54"/>
      <c r="AJ55" s="54"/>
      <c r="AK55" s="13" t="s">
        <v>52</v>
      </c>
      <c r="AL55" s="8">
        <v>0.46600000000000003</v>
      </c>
      <c r="AM55" s="68"/>
      <c r="AN55" s="3">
        <v>7.0175438596491224E-2</v>
      </c>
      <c r="AO55" s="68"/>
      <c r="AP55" s="74"/>
      <c r="AQ55" s="13" t="s">
        <v>52</v>
      </c>
      <c r="AR55" s="3">
        <v>7.0175438596491224E-2</v>
      </c>
      <c r="AS55" s="76"/>
      <c r="AT55" s="8">
        <v>0</v>
      </c>
      <c r="AU55" s="76"/>
      <c r="AV55" s="74"/>
      <c r="AW55" s="29" t="s">
        <v>52</v>
      </c>
      <c r="AX55" s="8">
        <v>0.46600000000000003</v>
      </c>
      <c r="AY55" s="68"/>
      <c r="AZ55" s="3">
        <v>7.0175438596491224E-2</v>
      </c>
      <c r="BA55" s="68"/>
      <c r="BB55" s="68"/>
      <c r="BC55" s="29" t="s">
        <v>52</v>
      </c>
      <c r="BD55" s="8">
        <v>0.46600000000000003</v>
      </c>
      <c r="BE55" s="68"/>
      <c r="BF55" s="8">
        <v>0</v>
      </c>
      <c r="BG55" s="74"/>
      <c r="BH55" s="68"/>
      <c r="BI55" s="82" t="s">
        <v>52</v>
      </c>
      <c r="BJ55" s="18">
        <v>10686</v>
      </c>
      <c r="BK55" s="18">
        <v>30168</v>
      </c>
      <c r="BL55" s="81">
        <f t="shared" si="8"/>
        <v>19482</v>
      </c>
      <c r="BM55" s="18"/>
      <c r="BO55" s="29" t="s">
        <v>52</v>
      </c>
      <c r="BP55" s="8">
        <v>0.46600000000000003</v>
      </c>
      <c r="BQ55" s="68"/>
      <c r="BR55" s="8">
        <v>0.22807017543859648</v>
      </c>
      <c r="BS55" s="54"/>
      <c r="BU55" s="122"/>
      <c r="BV55" s="125" t="s">
        <v>61</v>
      </c>
      <c r="BX55" s="120">
        <f t="shared" si="10"/>
        <v>0.26052008325159687</v>
      </c>
      <c r="BY55" s="126">
        <v>6966.833333333333</v>
      </c>
      <c r="BZ55" s="121">
        <v>1815</v>
      </c>
      <c r="CB55" s="17" t="s">
        <v>53</v>
      </c>
      <c r="CC55" s="137">
        <v>2.229306527011353</v>
      </c>
      <c r="CD55" s="56"/>
      <c r="CF55" s="81">
        <v>17</v>
      </c>
      <c r="CG55" s="13" t="s">
        <v>62</v>
      </c>
      <c r="CH55" s="3">
        <v>2.809917355371901E-2</v>
      </c>
      <c r="CP55" s="13" t="s">
        <v>62</v>
      </c>
      <c r="CQ55" s="3">
        <f t="shared" si="7"/>
        <v>0.10909090909090909</v>
      </c>
      <c r="CR55" s="81">
        <v>605</v>
      </c>
      <c r="CS55" s="81">
        <v>66</v>
      </c>
      <c r="CT55" s="116">
        <f t="shared" si="9"/>
        <v>605</v>
      </c>
      <c r="CU55" s="81">
        <v>17</v>
      </c>
      <c r="CX55" s="76"/>
      <c r="CY55" s="48"/>
      <c r="CZ55" s="106"/>
      <c r="DA55" s="105"/>
      <c r="DB55" s="76"/>
      <c r="DC55" s="105"/>
      <c r="DD55" s="56"/>
      <c r="DE55" s="76"/>
      <c r="DF55" s="105"/>
      <c r="DG55" s="56"/>
      <c r="DH55" s="76"/>
      <c r="DP55" s="48"/>
      <c r="DQ55" s="74"/>
      <c r="DR55" s="106"/>
      <c r="DS55" s="106"/>
      <c r="DT55" s="113"/>
      <c r="DU55" s="106"/>
      <c r="DV55" s="54"/>
    </row>
    <row r="56" spans="1:126">
      <c r="A56" s="12" t="s">
        <v>53</v>
      </c>
      <c r="B56" s="6">
        <v>0.6</v>
      </c>
      <c r="E56" s="12" t="s">
        <v>53</v>
      </c>
      <c r="F56" s="17">
        <v>5690</v>
      </c>
      <c r="G56" s="57"/>
      <c r="I56" s="12" t="s">
        <v>53</v>
      </c>
      <c r="J56" s="22">
        <v>37.15</v>
      </c>
      <c r="M56" s="38" t="s">
        <v>53</v>
      </c>
      <c r="N56" s="22">
        <v>60.92</v>
      </c>
      <c r="P56" s="58"/>
      <c r="Q56" s="12" t="s">
        <v>53</v>
      </c>
      <c r="R56" s="50">
        <v>22.64</v>
      </c>
      <c r="U56" s="12" t="s">
        <v>53</v>
      </c>
      <c r="V56" s="2">
        <v>9.2592592592592587E-2</v>
      </c>
      <c r="Y56" s="28" t="s">
        <v>53</v>
      </c>
      <c r="Z56" s="6">
        <v>3.7037037037037035E-2</v>
      </c>
      <c r="AA56" s="41"/>
      <c r="AB56" s="42"/>
      <c r="AC56" s="28" t="s">
        <v>53</v>
      </c>
      <c r="AD56" s="6">
        <v>5.5555555555555552E-2</v>
      </c>
      <c r="AE56" s="42"/>
      <c r="AF56" s="54"/>
      <c r="AG56" s="28" t="s">
        <v>53</v>
      </c>
      <c r="AH56" s="6">
        <v>0.14814814814814814</v>
      </c>
      <c r="AI56" s="54"/>
      <c r="AJ56" s="54"/>
      <c r="AK56" s="13" t="s">
        <v>53</v>
      </c>
      <c r="AL56" s="8">
        <v>0.6</v>
      </c>
      <c r="AM56" s="68"/>
      <c r="AN56" s="3">
        <v>9.2592592592592587E-2</v>
      </c>
      <c r="AO56" s="68"/>
      <c r="AP56" s="74"/>
      <c r="AQ56" s="13" t="s">
        <v>53</v>
      </c>
      <c r="AR56" s="3">
        <v>9.2592592592592587E-2</v>
      </c>
      <c r="AS56" s="76"/>
      <c r="AT56" s="8">
        <v>5.5555555555555552E-2</v>
      </c>
      <c r="AU56" s="76"/>
      <c r="AV56" s="74"/>
      <c r="AW56" s="29" t="s">
        <v>53</v>
      </c>
      <c r="AX56" s="8">
        <v>0.6</v>
      </c>
      <c r="AY56" s="68"/>
      <c r="AZ56" s="3">
        <v>9.2592592592592587E-2</v>
      </c>
      <c r="BA56" s="68"/>
      <c r="BB56" s="68"/>
      <c r="BC56" s="29" t="s">
        <v>53</v>
      </c>
      <c r="BD56" s="8">
        <v>0.6</v>
      </c>
      <c r="BE56" s="68"/>
      <c r="BF56" s="8">
        <v>3.7037037037037035E-2</v>
      </c>
      <c r="BG56" s="74"/>
      <c r="BH56" s="68"/>
      <c r="BI56" s="82" t="s">
        <v>53</v>
      </c>
      <c r="BJ56" s="18">
        <v>10571</v>
      </c>
      <c r="BK56" s="18">
        <v>28451</v>
      </c>
      <c r="BL56" s="81">
        <f t="shared" si="8"/>
        <v>17880</v>
      </c>
      <c r="BM56" s="18"/>
      <c r="BO56" s="29" t="s">
        <v>53</v>
      </c>
      <c r="BP56" s="8">
        <v>0.6</v>
      </c>
      <c r="BQ56" s="68"/>
      <c r="BR56" s="8">
        <v>0.14814814814814814</v>
      </c>
      <c r="BS56" s="54"/>
      <c r="BU56" s="122"/>
      <c r="BV56" s="125" t="s">
        <v>62</v>
      </c>
      <c r="BX56" s="120">
        <f t="shared" si="10"/>
        <v>0.26240327190760576</v>
      </c>
      <c r="BY56" s="126">
        <v>7172.166666666667</v>
      </c>
      <c r="BZ56" s="121">
        <v>1882</v>
      </c>
      <c r="CB56" s="17" t="s">
        <v>54</v>
      </c>
      <c r="CC56" s="137">
        <v>2.2599616731646073</v>
      </c>
      <c r="CD56" s="56"/>
      <c r="CF56" s="81">
        <v>29</v>
      </c>
      <c r="CG56" s="13" t="s">
        <v>63</v>
      </c>
      <c r="CH56" s="3">
        <v>5.2064631956912029E-2</v>
      </c>
      <c r="CP56" s="13" t="s">
        <v>63</v>
      </c>
      <c r="CQ56" s="3">
        <f t="shared" si="7"/>
        <v>0.12746858168761221</v>
      </c>
      <c r="CR56" s="81">
        <v>557</v>
      </c>
      <c r="CS56" s="81">
        <v>71</v>
      </c>
      <c r="CT56" s="116">
        <f t="shared" si="9"/>
        <v>557</v>
      </c>
      <c r="CU56" s="81">
        <v>29</v>
      </c>
      <c r="CX56" s="76"/>
      <c r="CY56" s="48"/>
      <c r="CZ56" s="106"/>
      <c r="DA56" s="105"/>
      <c r="DB56" s="76"/>
      <c r="DC56" s="105"/>
      <c r="DD56" s="56"/>
      <c r="DE56" s="76"/>
      <c r="DF56" s="105"/>
      <c r="DG56" s="56"/>
      <c r="DH56" s="76"/>
      <c r="DP56" s="48"/>
      <c r="DQ56" s="74"/>
      <c r="DR56" s="106"/>
      <c r="DS56" s="106"/>
      <c r="DT56" s="113"/>
      <c r="DU56" s="106"/>
      <c r="DV56" s="54"/>
    </row>
    <row r="57" spans="1:126">
      <c r="A57" s="12" t="s">
        <v>54</v>
      </c>
      <c r="B57" s="6">
        <v>0.66600000000000004</v>
      </c>
      <c r="E57" s="12" t="s">
        <v>54</v>
      </c>
      <c r="F57" s="17">
        <v>2751</v>
      </c>
      <c r="G57" s="57"/>
      <c r="I57" s="12" t="s">
        <v>54</v>
      </c>
      <c r="J57" s="22">
        <v>37.659999999999997</v>
      </c>
      <c r="M57" s="38" t="s">
        <v>54</v>
      </c>
      <c r="N57" s="22">
        <v>64.12</v>
      </c>
      <c r="P57" s="58"/>
      <c r="Q57" s="12" t="s">
        <v>54</v>
      </c>
      <c r="R57" s="50">
        <v>24.15</v>
      </c>
      <c r="U57" s="12" t="s">
        <v>54</v>
      </c>
      <c r="V57" s="2">
        <v>0.10714285714285714</v>
      </c>
      <c r="Y57" s="28" t="s">
        <v>54</v>
      </c>
      <c r="Z57" s="6">
        <v>3.5714285714285712E-2</v>
      </c>
      <c r="AA57" s="41"/>
      <c r="AB57" s="42"/>
      <c r="AC57" s="28" t="s">
        <v>54</v>
      </c>
      <c r="AD57" s="6">
        <v>7.1428571428571425E-2</v>
      </c>
      <c r="AE57" s="42"/>
      <c r="AF57" s="54"/>
      <c r="AG57" s="28" t="s">
        <v>54</v>
      </c>
      <c r="AH57" s="6">
        <v>0.14285714285714285</v>
      </c>
      <c r="AI57" s="54"/>
      <c r="AJ57" s="54"/>
      <c r="AK57" s="13" t="s">
        <v>54</v>
      </c>
      <c r="AL57" s="8">
        <v>0.66600000000000004</v>
      </c>
      <c r="AM57" s="68"/>
      <c r="AN57" s="3">
        <v>0.10714285714285714</v>
      </c>
      <c r="AO57" s="68"/>
      <c r="AP57" s="74"/>
      <c r="AQ57" s="13" t="s">
        <v>54</v>
      </c>
      <c r="AR57" s="3">
        <v>0.10714285714285714</v>
      </c>
      <c r="AS57" s="76"/>
      <c r="AT57" s="8">
        <v>7.1428571428571425E-2</v>
      </c>
      <c r="AU57" s="76"/>
      <c r="AV57" s="74"/>
      <c r="AW57" s="29" t="s">
        <v>54</v>
      </c>
      <c r="AX57" s="8">
        <v>0.66600000000000004</v>
      </c>
      <c r="AY57" s="68"/>
      <c r="AZ57" s="3">
        <v>0.10714285714285714</v>
      </c>
      <c r="BA57" s="68"/>
      <c r="BB57" s="68"/>
      <c r="BC57" s="29" t="s">
        <v>54</v>
      </c>
      <c r="BD57" s="8">
        <v>0.66600000000000004</v>
      </c>
      <c r="BE57" s="68"/>
      <c r="BF57" s="8">
        <v>3.5714285714285712E-2</v>
      </c>
      <c r="BG57" s="74"/>
      <c r="BH57" s="68"/>
      <c r="BI57" s="82" t="s">
        <v>54</v>
      </c>
      <c r="BJ57" s="18">
        <v>11400</v>
      </c>
      <c r="BK57" s="18">
        <v>30266</v>
      </c>
      <c r="BL57" s="81">
        <f t="shared" si="8"/>
        <v>18866</v>
      </c>
      <c r="BM57" s="18"/>
      <c r="BO57" s="29" t="s">
        <v>54</v>
      </c>
      <c r="BP57" s="8">
        <v>0.66600000000000004</v>
      </c>
      <c r="BQ57" s="68"/>
      <c r="BR57" s="8">
        <v>0.14285714285714285</v>
      </c>
      <c r="BS57" s="54"/>
      <c r="BU57" s="122"/>
      <c r="BV57" s="125" t="s">
        <v>63</v>
      </c>
      <c r="BX57" s="120">
        <f t="shared" si="10"/>
        <v>0.25166307963216589</v>
      </c>
      <c r="BY57" s="126">
        <v>6814.666666666667</v>
      </c>
      <c r="BZ57" s="121">
        <v>1715</v>
      </c>
      <c r="CB57" s="162" t="s">
        <v>55</v>
      </c>
      <c r="CC57" s="133"/>
      <c r="CD57" s="136">
        <v>3.0415876258572889</v>
      </c>
      <c r="CF57" s="81">
        <v>25</v>
      </c>
      <c r="CG57" s="13" t="s">
        <v>64</v>
      </c>
      <c r="CH57" s="3">
        <v>3.7091988130563795E-2</v>
      </c>
      <c r="CP57" s="13" t="s">
        <v>64</v>
      </c>
      <c r="CQ57" s="3">
        <f t="shared" si="7"/>
        <v>0.10682492581602374</v>
      </c>
      <c r="CR57" s="81">
        <v>674</v>
      </c>
      <c r="CS57" s="81">
        <v>72</v>
      </c>
      <c r="CT57" s="116">
        <f t="shared" si="9"/>
        <v>674</v>
      </c>
      <c r="CU57" s="81">
        <v>25</v>
      </c>
      <c r="CX57" s="76"/>
      <c r="CY57" s="48"/>
      <c r="CZ57" s="106"/>
      <c r="DA57" s="105"/>
      <c r="DB57" s="76"/>
      <c r="DC57" s="105"/>
      <c r="DD57" s="56"/>
      <c r="DE57" s="76"/>
      <c r="DF57" s="105"/>
      <c r="DG57" s="56"/>
      <c r="DH57" s="76"/>
      <c r="DP57" s="48"/>
      <c r="DQ57" s="74"/>
      <c r="DR57" s="106"/>
      <c r="DS57" s="106"/>
      <c r="DT57" s="113"/>
      <c r="DU57" s="106"/>
      <c r="DV57" s="54"/>
    </row>
    <row r="58" spans="1:126">
      <c r="A58" s="12" t="s">
        <v>55</v>
      </c>
      <c r="B58" s="6">
        <v>0.53300000000000003</v>
      </c>
      <c r="E58" s="12" t="s">
        <v>55</v>
      </c>
      <c r="F58" s="17">
        <v>2284</v>
      </c>
      <c r="G58" s="57"/>
      <c r="I58" s="12" t="s">
        <v>55</v>
      </c>
      <c r="J58" s="22">
        <v>38.01</v>
      </c>
      <c r="M58" s="38" t="s">
        <v>55</v>
      </c>
      <c r="N58" s="22">
        <v>70.459999999999994</v>
      </c>
      <c r="P58" s="58"/>
      <c r="Q58" s="12" t="s">
        <v>55</v>
      </c>
      <c r="R58" s="50">
        <v>26.8</v>
      </c>
      <c r="U58" s="12" t="s">
        <v>55</v>
      </c>
      <c r="V58" s="2">
        <v>0.22</v>
      </c>
      <c r="Y58" s="28" t="s">
        <v>55</v>
      </c>
      <c r="Z58" s="6">
        <v>0.08</v>
      </c>
      <c r="AA58" s="41"/>
      <c r="AB58" s="42"/>
      <c r="AC58" s="28" t="s">
        <v>55</v>
      </c>
      <c r="AD58" s="6">
        <v>0</v>
      </c>
      <c r="AE58" s="42"/>
      <c r="AF58" s="54"/>
      <c r="AG58" s="28" t="s">
        <v>55</v>
      </c>
      <c r="AH58" s="6">
        <v>0.2</v>
      </c>
      <c r="AI58" s="54"/>
      <c r="AJ58" s="54"/>
      <c r="AK58" s="13" t="s">
        <v>55</v>
      </c>
      <c r="AL58" s="8">
        <v>0.53300000000000003</v>
      </c>
      <c r="AM58" s="68"/>
      <c r="AN58" s="3">
        <v>0.22</v>
      </c>
      <c r="AO58" s="68"/>
      <c r="AP58" s="74"/>
      <c r="AQ58" s="13" t="s">
        <v>55</v>
      </c>
      <c r="AR58" s="3">
        <v>0.22</v>
      </c>
      <c r="AS58" s="76"/>
      <c r="AT58" s="8">
        <v>0</v>
      </c>
      <c r="AU58" s="76"/>
      <c r="AV58" s="74"/>
      <c r="AW58" s="29" t="s">
        <v>55</v>
      </c>
      <c r="AX58" s="8">
        <v>0.53300000000000003</v>
      </c>
      <c r="AY58" s="68"/>
      <c r="AZ58" s="3">
        <v>0.22</v>
      </c>
      <c r="BA58" s="68"/>
      <c r="BB58" s="68"/>
      <c r="BC58" s="29" t="s">
        <v>55</v>
      </c>
      <c r="BD58" s="8">
        <v>0.53300000000000003</v>
      </c>
      <c r="BE58" s="68"/>
      <c r="BF58" s="8">
        <v>0.08</v>
      </c>
      <c r="BG58" s="74"/>
      <c r="BH58" s="68"/>
      <c r="BI58" s="82" t="s">
        <v>55</v>
      </c>
      <c r="BJ58" s="18">
        <v>10422</v>
      </c>
      <c r="BK58" s="18">
        <v>27412</v>
      </c>
      <c r="BL58" s="81">
        <f t="shared" si="8"/>
        <v>16990</v>
      </c>
      <c r="BM58" s="18"/>
      <c r="BO58" s="29" t="s">
        <v>55</v>
      </c>
      <c r="BP58" s="8">
        <v>0.53300000000000003</v>
      </c>
      <c r="BQ58" s="68"/>
      <c r="BR58" s="8">
        <v>0.2</v>
      </c>
      <c r="BS58" s="54"/>
      <c r="BU58" s="122"/>
      <c r="BV58" s="125" t="s">
        <v>64</v>
      </c>
      <c r="BX58" s="120">
        <f t="shared" si="10"/>
        <v>0.22888170055452867</v>
      </c>
      <c r="BY58" s="126">
        <v>7213.333333333333</v>
      </c>
      <c r="BZ58" s="121">
        <v>1651</v>
      </c>
      <c r="CB58" s="162" t="s">
        <v>56</v>
      </c>
      <c r="CC58" s="133"/>
      <c r="CD58" s="136">
        <v>2.8456479194071034</v>
      </c>
      <c r="CF58" s="81">
        <v>27</v>
      </c>
      <c r="CG58" s="13" t="s">
        <v>65</v>
      </c>
      <c r="CH58" s="3">
        <v>4.1033434650455926E-2</v>
      </c>
      <c r="CP58" s="13" t="s">
        <v>65</v>
      </c>
      <c r="CQ58" s="3">
        <f t="shared" si="7"/>
        <v>0.15045592705167174</v>
      </c>
      <c r="CR58" s="81">
        <v>658</v>
      </c>
      <c r="CS58" s="81">
        <v>99</v>
      </c>
      <c r="CT58" s="116">
        <f t="shared" si="9"/>
        <v>658</v>
      </c>
      <c r="CU58" s="81">
        <v>27</v>
      </c>
      <c r="CX58" s="76"/>
      <c r="CY58" s="48"/>
      <c r="CZ58" s="106"/>
      <c r="DA58" s="76"/>
      <c r="DB58" s="105"/>
      <c r="DC58" s="105"/>
      <c r="DD58" s="56"/>
      <c r="DE58" s="105"/>
      <c r="DF58" s="105"/>
      <c r="DG58" s="56"/>
      <c r="DH58" s="76"/>
      <c r="DP58" s="48"/>
      <c r="DQ58" s="74"/>
      <c r="DR58" s="106"/>
      <c r="DS58" s="106"/>
      <c r="DT58" s="113"/>
      <c r="DU58" s="106"/>
      <c r="DV58" s="54"/>
    </row>
    <row r="59" spans="1:126">
      <c r="A59" s="12" t="s">
        <v>56</v>
      </c>
      <c r="B59" s="6">
        <v>0.2</v>
      </c>
      <c r="E59" s="12" t="s">
        <v>56</v>
      </c>
      <c r="F59" s="17">
        <v>2223</v>
      </c>
      <c r="G59" s="57"/>
      <c r="I59" s="12" t="s">
        <v>56</v>
      </c>
      <c r="J59" s="22">
        <v>35.57</v>
      </c>
      <c r="M59" s="38" t="s">
        <v>56</v>
      </c>
      <c r="N59" s="22">
        <v>73.42</v>
      </c>
      <c r="P59" s="58"/>
      <c r="Q59" s="12" t="s">
        <v>56</v>
      </c>
      <c r="R59" s="50">
        <v>26.3</v>
      </c>
      <c r="U59" s="12" t="s">
        <v>56</v>
      </c>
      <c r="V59" s="2">
        <v>0.16981132075471697</v>
      </c>
      <c r="Y59" s="28" t="s">
        <v>56</v>
      </c>
      <c r="Z59" s="6">
        <v>0</v>
      </c>
      <c r="AA59" s="41"/>
      <c r="AB59" s="42"/>
      <c r="AC59" s="28" t="s">
        <v>56</v>
      </c>
      <c r="AD59" s="6">
        <v>0</v>
      </c>
      <c r="AE59" s="42"/>
      <c r="AF59" s="54"/>
      <c r="AG59" s="28" t="s">
        <v>56</v>
      </c>
      <c r="AH59" s="6">
        <v>0.18867924528301888</v>
      </c>
      <c r="AI59" s="54"/>
      <c r="AJ59" s="54"/>
      <c r="AK59" s="13" t="s">
        <v>56</v>
      </c>
      <c r="AL59" s="8">
        <v>0.2</v>
      </c>
      <c r="AM59" s="68"/>
      <c r="AN59" s="3">
        <v>0.16981132075471697</v>
      </c>
      <c r="AO59" s="68"/>
      <c r="AP59" s="74"/>
      <c r="AQ59" s="13" t="s">
        <v>56</v>
      </c>
      <c r="AR59" s="3">
        <v>0.16981132075471697</v>
      </c>
      <c r="AS59" s="76"/>
      <c r="AT59" s="8">
        <v>0</v>
      </c>
      <c r="AU59" s="76"/>
      <c r="AV59" s="74"/>
      <c r="AW59" s="29" t="s">
        <v>56</v>
      </c>
      <c r="AX59" s="8">
        <v>0.2</v>
      </c>
      <c r="AY59" s="68"/>
      <c r="AZ59" s="3">
        <v>0.16981132075471697</v>
      </c>
      <c r="BA59" s="68"/>
      <c r="BB59" s="68"/>
      <c r="BC59" s="29" t="s">
        <v>56</v>
      </c>
      <c r="BD59" s="8">
        <v>0.2</v>
      </c>
      <c r="BE59" s="68"/>
      <c r="BF59" s="8">
        <v>0</v>
      </c>
      <c r="BG59" s="74"/>
      <c r="BH59" s="68"/>
      <c r="BI59" s="82" t="s">
        <v>56</v>
      </c>
      <c r="BJ59" s="18">
        <v>11087</v>
      </c>
      <c r="BK59" s="18">
        <v>31169</v>
      </c>
      <c r="BL59" s="81">
        <f t="shared" si="8"/>
        <v>20082</v>
      </c>
      <c r="BM59" s="18"/>
      <c r="BO59" s="29" t="s">
        <v>56</v>
      </c>
      <c r="BP59" s="8">
        <v>0.2</v>
      </c>
      <c r="BQ59" s="68"/>
      <c r="BR59" s="8">
        <v>0.18867924528301888</v>
      </c>
      <c r="BS59" s="54"/>
      <c r="BU59" s="122"/>
      <c r="BV59" s="125" t="s">
        <v>65</v>
      </c>
      <c r="BX59" s="120">
        <f t="shared" si="10"/>
        <v>0.26676271749972291</v>
      </c>
      <c r="BY59" s="126">
        <v>9023</v>
      </c>
      <c r="BZ59" s="121">
        <v>2407</v>
      </c>
      <c r="CB59" s="162" t="s">
        <v>57</v>
      </c>
      <c r="CC59" s="136"/>
      <c r="CD59" s="136">
        <v>3.3573914636380291</v>
      </c>
      <c r="CF59" s="81">
        <v>29</v>
      </c>
      <c r="CG59" s="13" t="s">
        <v>66</v>
      </c>
      <c r="CH59" s="3">
        <v>4.5383411580594682E-2</v>
      </c>
      <c r="CP59" s="13" t="s">
        <v>66</v>
      </c>
      <c r="CQ59" s="3">
        <f t="shared" si="7"/>
        <v>0.13145539906103287</v>
      </c>
      <c r="CR59" s="81">
        <v>639</v>
      </c>
      <c r="CS59" s="81">
        <v>84</v>
      </c>
      <c r="CT59" s="116">
        <f t="shared" si="9"/>
        <v>639</v>
      </c>
      <c r="CU59" s="81">
        <v>29</v>
      </c>
      <c r="CX59" s="76"/>
      <c r="CY59" s="48"/>
      <c r="CZ59" s="106"/>
      <c r="DA59" s="76"/>
      <c r="DB59" s="105"/>
      <c r="DC59" s="105"/>
      <c r="DD59" s="56"/>
      <c r="DE59" s="105"/>
      <c r="DF59" s="105"/>
      <c r="DG59" s="56"/>
      <c r="DH59" s="76"/>
      <c r="DP59" s="48"/>
      <c r="DQ59" s="74"/>
      <c r="DR59" s="106"/>
      <c r="DS59" s="106"/>
      <c r="DT59" s="113"/>
      <c r="DU59" s="106"/>
      <c r="DV59" s="54"/>
    </row>
    <row r="60" spans="1:126">
      <c r="A60" s="12" t="s">
        <v>57</v>
      </c>
      <c r="B60" s="6">
        <v>0.66600000000000004</v>
      </c>
      <c r="E60" s="12" t="s">
        <v>57</v>
      </c>
      <c r="F60" s="17">
        <v>1819</v>
      </c>
      <c r="G60" s="57"/>
      <c r="I60" s="12" t="s">
        <v>57</v>
      </c>
      <c r="J60" s="22">
        <v>41.96</v>
      </c>
      <c r="M60" s="38" t="s">
        <v>57</v>
      </c>
      <c r="N60" s="22">
        <v>64.98</v>
      </c>
      <c r="P60" s="58"/>
      <c r="Q60" s="12" t="s">
        <v>57</v>
      </c>
      <c r="R60" s="50">
        <v>27.27</v>
      </c>
      <c r="U60" s="12" t="s">
        <v>57</v>
      </c>
      <c r="V60" s="2">
        <v>0.18965517241379309</v>
      </c>
      <c r="Y60" s="28" t="s">
        <v>57</v>
      </c>
      <c r="Z60" s="6">
        <v>1.7241379310344827E-2</v>
      </c>
      <c r="AA60" s="41"/>
      <c r="AB60" s="42"/>
      <c r="AC60" s="28" t="s">
        <v>57</v>
      </c>
      <c r="AD60" s="6">
        <v>0</v>
      </c>
      <c r="AE60" s="42"/>
      <c r="AF60" s="54"/>
      <c r="AG60" s="28" t="s">
        <v>57</v>
      </c>
      <c r="AH60" s="6">
        <v>0.31034482758620691</v>
      </c>
      <c r="AI60" s="54"/>
      <c r="AJ60" s="54"/>
      <c r="AK60" s="13" t="s">
        <v>57</v>
      </c>
      <c r="AL60" s="8">
        <v>0.66600000000000004</v>
      </c>
      <c r="AM60" s="68"/>
      <c r="AN60" s="3">
        <v>0.18965517241379309</v>
      </c>
      <c r="AO60" s="68"/>
      <c r="AP60" s="74"/>
      <c r="AQ60" s="13" t="s">
        <v>57</v>
      </c>
      <c r="AR60" s="3">
        <v>0.18965517241379309</v>
      </c>
      <c r="AS60" s="76"/>
      <c r="AT60" s="8">
        <v>0</v>
      </c>
      <c r="AU60" s="76"/>
      <c r="AV60" s="74"/>
      <c r="AW60" s="29" t="s">
        <v>57</v>
      </c>
      <c r="AX60" s="8">
        <v>0.66600000000000004</v>
      </c>
      <c r="AY60" s="68"/>
      <c r="AZ60" s="3">
        <v>0.18965517241379309</v>
      </c>
      <c r="BA60" s="68"/>
      <c r="BB60" s="68"/>
      <c r="BC60" s="29" t="s">
        <v>57</v>
      </c>
      <c r="BD60" s="8">
        <v>0.66600000000000004</v>
      </c>
      <c r="BE60" s="68"/>
      <c r="BF60" s="8">
        <v>1.7241379310344827E-2</v>
      </c>
      <c r="BG60" s="74"/>
      <c r="BH60" s="68"/>
      <c r="BI60" s="82" t="s">
        <v>57</v>
      </c>
      <c r="BJ60" s="18">
        <v>11455</v>
      </c>
      <c r="BK60" s="18">
        <v>27295</v>
      </c>
      <c r="BL60" s="81">
        <f t="shared" si="8"/>
        <v>15840</v>
      </c>
      <c r="BM60" s="18"/>
      <c r="BO60" s="29" t="s">
        <v>57</v>
      </c>
      <c r="BP60" s="8">
        <v>0.66600000000000004</v>
      </c>
      <c r="BQ60" s="68"/>
      <c r="BR60" s="8">
        <v>0.31034482758620691</v>
      </c>
      <c r="BS60" s="54"/>
      <c r="BV60" s="13" t="s">
        <v>66</v>
      </c>
      <c r="BW60" s="2">
        <f>(BZ60/BY60)*1</f>
        <v>0.25206413670236205</v>
      </c>
      <c r="BX60" s="2"/>
      <c r="BY60" s="39">
        <v>8700.1666666666661</v>
      </c>
      <c r="BZ60" s="91">
        <v>2193</v>
      </c>
      <c r="CB60" s="162" t="s">
        <v>58</v>
      </c>
      <c r="CC60" s="136"/>
      <c r="CD60" s="136">
        <v>3.1189051647066912</v>
      </c>
      <c r="CF60" s="81">
        <v>23</v>
      </c>
      <c r="CG60" s="13" t="s">
        <v>67</v>
      </c>
      <c r="CH60" s="3">
        <v>3.5007610350076102E-2</v>
      </c>
      <c r="CP60" s="13" t="s">
        <v>67</v>
      </c>
      <c r="CQ60" s="3">
        <f t="shared" si="7"/>
        <v>0.12176560121765601</v>
      </c>
      <c r="CR60" s="81">
        <v>657</v>
      </c>
      <c r="CS60" s="81">
        <v>80</v>
      </c>
      <c r="CT60" s="116">
        <f t="shared" si="9"/>
        <v>657</v>
      </c>
      <c r="CU60" s="81">
        <v>23</v>
      </c>
      <c r="CX60" s="76"/>
      <c r="CY60" s="48"/>
      <c r="CZ60" s="106"/>
      <c r="DA60" s="76"/>
      <c r="DB60" s="105"/>
      <c r="DC60" s="105"/>
      <c r="DD60" s="56"/>
      <c r="DE60" s="105"/>
      <c r="DF60" s="105"/>
      <c r="DG60" s="56"/>
      <c r="DH60" s="76"/>
      <c r="DP60" s="48"/>
      <c r="DQ60" s="74"/>
      <c r="DR60" s="106"/>
      <c r="DS60" s="106"/>
      <c r="DT60" s="113"/>
      <c r="DU60" s="106"/>
      <c r="DV60" s="54"/>
    </row>
    <row r="61" spans="1:126">
      <c r="A61" s="12" t="s">
        <v>58</v>
      </c>
      <c r="B61" s="6">
        <v>0.73</v>
      </c>
      <c r="E61" s="12" t="s">
        <v>58</v>
      </c>
      <c r="F61" s="17">
        <v>4847</v>
      </c>
      <c r="G61" s="57"/>
      <c r="I61" s="12" t="s">
        <v>58</v>
      </c>
      <c r="J61" s="22">
        <v>39.15</v>
      </c>
      <c r="M61" s="38" t="s">
        <v>58</v>
      </c>
      <c r="N61" s="22">
        <v>65.5</v>
      </c>
      <c r="P61" s="58"/>
      <c r="Q61" s="12" t="s">
        <v>58</v>
      </c>
      <c r="R61" s="50">
        <v>25.54</v>
      </c>
      <c r="U61" s="12" t="s">
        <v>58</v>
      </c>
      <c r="V61" s="2">
        <v>0.15094339622641509</v>
      </c>
      <c r="Y61" s="28" t="s">
        <v>58</v>
      </c>
      <c r="Z61" s="6">
        <v>1.8867924528301886E-2</v>
      </c>
      <c r="AA61" s="41"/>
      <c r="AB61" s="42"/>
      <c r="AC61" s="28" t="s">
        <v>58</v>
      </c>
      <c r="AD61" s="6">
        <v>3.7735849056603772E-2</v>
      </c>
      <c r="AE61" s="42"/>
      <c r="AF61" s="54"/>
      <c r="AG61" s="28" t="s">
        <v>58</v>
      </c>
      <c r="AH61" s="6">
        <v>0.26415094339622641</v>
      </c>
      <c r="AI61" s="54"/>
      <c r="AJ61" s="54"/>
      <c r="AK61" s="13" t="s">
        <v>58</v>
      </c>
      <c r="AL61" s="8">
        <v>0.73</v>
      </c>
      <c r="AM61" s="68"/>
      <c r="AN61" s="3">
        <v>0.15094339622641509</v>
      </c>
      <c r="AO61" s="68"/>
      <c r="AP61" s="74"/>
      <c r="AQ61" s="13" t="s">
        <v>58</v>
      </c>
      <c r="AR61" s="3">
        <v>0.15094339622641509</v>
      </c>
      <c r="AS61" s="76"/>
      <c r="AT61" s="8">
        <v>3.7735849056603772E-2</v>
      </c>
      <c r="AU61" s="76"/>
      <c r="AV61" s="74"/>
      <c r="AW61" s="29" t="s">
        <v>58</v>
      </c>
      <c r="AX61" s="8">
        <v>0.73</v>
      </c>
      <c r="AY61" s="68"/>
      <c r="AZ61" s="3">
        <v>0.15094339622641509</v>
      </c>
      <c r="BA61" s="68"/>
      <c r="BB61" s="68"/>
      <c r="BC61" s="29" t="s">
        <v>58</v>
      </c>
      <c r="BD61" s="8">
        <v>0.73</v>
      </c>
      <c r="BE61" s="68"/>
      <c r="BF61" s="8">
        <v>1.8867924528301886E-2</v>
      </c>
      <c r="BG61" s="74"/>
      <c r="BH61" s="68"/>
      <c r="BI61" s="82" t="s">
        <v>58</v>
      </c>
      <c r="BJ61" s="18">
        <v>11338</v>
      </c>
      <c r="BK61" s="18">
        <v>29082</v>
      </c>
      <c r="BL61" s="81">
        <f t="shared" si="8"/>
        <v>17744</v>
      </c>
      <c r="BM61" s="18"/>
      <c r="BO61" s="29" t="s">
        <v>58</v>
      </c>
      <c r="BP61" s="8">
        <v>0.73</v>
      </c>
      <c r="BQ61" s="68"/>
      <c r="BR61" s="8">
        <v>0.26415094339622641</v>
      </c>
      <c r="BS61" s="54"/>
      <c r="BV61" s="13" t="s">
        <v>67</v>
      </c>
      <c r="BW61" s="2">
        <f>(BZ61/BY61)*1</f>
        <v>0.26838966202783304</v>
      </c>
      <c r="BX61" s="2"/>
      <c r="BY61" s="39">
        <v>8718.6666666666661</v>
      </c>
      <c r="BZ61" s="91">
        <v>2340</v>
      </c>
      <c r="CB61" s="162" t="s">
        <v>59</v>
      </c>
      <c r="CC61" s="136"/>
      <c r="CD61" s="136">
        <v>3.4233141960560567</v>
      </c>
      <c r="CF61" s="81">
        <v>30</v>
      </c>
      <c r="CG61" s="13" t="s">
        <v>68</v>
      </c>
      <c r="CH61" s="3">
        <v>4.5871559633027525E-2</v>
      </c>
      <c r="CP61" s="13" t="s">
        <v>68</v>
      </c>
      <c r="CQ61" s="3">
        <f t="shared" si="7"/>
        <v>0.14678899082568808</v>
      </c>
      <c r="CR61" s="81">
        <v>654</v>
      </c>
      <c r="CS61" s="81">
        <v>96</v>
      </c>
      <c r="CT61" s="116">
        <f t="shared" si="9"/>
        <v>654</v>
      </c>
      <c r="CU61" s="81">
        <v>30</v>
      </c>
      <c r="CX61" s="76"/>
      <c r="CY61" s="48"/>
      <c r="CZ61" s="106"/>
      <c r="DA61" s="76"/>
      <c r="DB61" s="105"/>
      <c r="DC61" s="105"/>
      <c r="DD61" s="56"/>
      <c r="DE61" s="105"/>
      <c r="DF61" s="105"/>
      <c r="DG61" s="56"/>
      <c r="DH61" s="76"/>
      <c r="DP61" s="48"/>
      <c r="DQ61" s="74"/>
      <c r="DR61" s="106"/>
      <c r="DS61" s="106"/>
      <c r="DT61" s="113"/>
      <c r="DU61" s="106"/>
      <c r="DV61" s="54"/>
    </row>
    <row r="62" spans="1:126">
      <c r="A62" s="12" t="s">
        <v>59</v>
      </c>
      <c r="B62" s="6">
        <v>0.73</v>
      </c>
      <c r="E62" s="12" t="s">
        <v>59</v>
      </c>
      <c r="F62" s="17">
        <v>2003</v>
      </c>
      <c r="G62" s="57"/>
      <c r="I62" s="12" t="s">
        <v>59</v>
      </c>
      <c r="J62" s="22">
        <v>42.79</v>
      </c>
      <c r="M62" s="38" t="s">
        <v>59</v>
      </c>
      <c r="N62" s="22">
        <v>60.56</v>
      </c>
      <c r="P62" s="58"/>
      <c r="Q62" s="12" t="s">
        <v>59</v>
      </c>
      <c r="R62" s="50">
        <v>25.92</v>
      </c>
      <c r="U62" s="12" t="s">
        <v>59</v>
      </c>
      <c r="V62" s="2">
        <v>0.17307692307692307</v>
      </c>
      <c r="Y62" s="28" t="s">
        <v>59</v>
      </c>
      <c r="Z62" s="6">
        <v>3.8461538461538464E-2</v>
      </c>
      <c r="AA62" s="41"/>
      <c r="AB62" s="42"/>
      <c r="AC62" s="28" t="s">
        <v>59</v>
      </c>
      <c r="AD62" s="6">
        <v>0</v>
      </c>
      <c r="AE62" s="42"/>
      <c r="AF62" s="54"/>
      <c r="AG62" s="28" t="s">
        <v>59</v>
      </c>
      <c r="AH62" s="6">
        <v>0.23076923076923078</v>
      </c>
      <c r="AI62" s="54"/>
      <c r="AJ62" s="54"/>
      <c r="AK62" s="13" t="s">
        <v>59</v>
      </c>
      <c r="AL62" s="8">
        <v>0.73</v>
      </c>
      <c r="AM62" s="68"/>
      <c r="AN62" s="3">
        <v>0.17307692307692307</v>
      </c>
      <c r="AO62" s="68"/>
      <c r="AP62" s="74"/>
      <c r="AQ62" s="13" t="s">
        <v>59</v>
      </c>
      <c r="AR62" s="3">
        <v>0.17307692307692307</v>
      </c>
      <c r="AS62" s="76"/>
      <c r="AT62" s="8">
        <v>0</v>
      </c>
      <c r="AU62" s="76"/>
      <c r="AV62" s="74"/>
      <c r="AW62" s="29" t="s">
        <v>59</v>
      </c>
      <c r="AX62" s="8">
        <v>0.73</v>
      </c>
      <c r="AY62" s="68"/>
      <c r="AZ62" s="3">
        <v>0.17307692307692307</v>
      </c>
      <c r="BA62" s="68"/>
      <c r="BB62" s="68"/>
      <c r="BC62" s="29" t="s">
        <v>59</v>
      </c>
      <c r="BD62" s="8">
        <v>0.73</v>
      </c>
      <c r="BE62" s="68"/>
      <c r="BF62" s="8">
        <v>3.8461538461538464E-2</v>
      </c>
      <c r="BG62" s="74"/>
      <c r="BH62" s="68"/>
      <c r="BI62" s="82" t="s">
        <v>59</v>
      </c>
      <c r="BJ62" s="18">
        <v>12000</v>
      </c>
      <c r="BK62" s="18">
        <v>28043</v>
      </c>
      <c r="BL62" s="81">
        <f t="shared" si="8"/>
        <v>16043</v>
      </c>
      <c r="BM62" s="18"/>
      <c r="BO62" s="29" t="s">
        <v>59</v>
      </c>
      <c r="BP62" s="8">
        <v>0.73</v>
      </c>
      <c r="BQ62" s="68"/>
      <c r="BR62" s="8">
        <v>0.23076923076923078</v>
      </c>
      <c r="BS62" s="54"/>
      <c r="BV62" s="13" t="s">
        <v>68</v>
      </c>
      <c r="BW62" s="2">
        <f>(BZ62/BY62)*1</f>
        <v>0.30202721212674638</v>
      </c>
      <c r="BX62" s="2"/>
      <c r="BY62" s="39">
        <v>7300.666666666667</v>
      </c>
      <c r="BZ62" s="91">
        <v>2205</v>
      </c>
      <c r="CB62" s="162" t="s">
        <v>60</v>
      </c>
      <c r="CC62" s="136"/>
      <c r="CD62" s="136">
        <v>3.2481527716859544</v>
      </c>
      <c r="CF62" s="81">
        <v>29</v>
      </c>
      <c r="CG62" s="7" t="s">
        <v>69</v>
      </c>
      <c r="CH62" s="3">
        <v>4.0559440559440559E-2</v>
      </c>
      <c r="CP62" s="7" t="s">
        <v>69</v>
      </c>
      <c r="CQ62" s="3">
        <f t="shared" si="7"/>
        <v>0.14405594405594405</v>
      </c>
      <c r="CR62" s="81">
        <v>715</v>
      </c>
      <c r="CS62" s="81">
        <v>103</v>
      </c>
      <c r="CT62" s="116">
        <f t="shared" si="9"/>
        <v>715</v>
      </c>
      <c r="CU62" s="81">
        <v>29</v>
      </c>
      <c r="CX62" s="76"/>
      <c r="CY62" s="48"/>
      <c r="CZ62" s="106"/>
      <c r="DA62" s="76"/>
      <c r="DB62" s="105"/>
      <c r="DC62" s="105"/>
      <c r="DD62" s="56"/>
      <c r="DE62" s="105"/>
      <c r="DF62" s="105"/>
      <c r="DG62" s="56"/>
      <c r="DH62" s="76"/>
      <c r="DP62" s="48"/>
      <c r="DQ62" s="74"/>
      <c r="DR62" s="106"/>
      <c r="DS62" s="106"/>
      <c r="DT62" s="113"/>
      <c r="DU62" s="106"/>
      <c r="DV62" s="54"/>
    </row>
    <row r="63" spans="1:126">
      <c r="A63" s="12" t="s">
        <v>60</v>
      </c>
      <c r="B63" s="6">
        <v>0.66600000000000004</v>
      </c>
      <c r="E63" s="12" t="s">
        <v>60</v>
      </c>
      <c r="F63" s="17">
        <v>3292</v>
      </c>
      <c r="G63" s="57"/>
      <c r="I63" s="12" t="s">
        <v>60</v>
      </c>
      <c r="J63" s="22">
        <v>40.61</v>
      </c>
      <c r="M63" s="38" t="s">
        <v>60</v>
      </c>
      <c r="N63" s="22">
        <v>61.47</v>
      </c>
      <c r="P63" s="58"/>
      <c r="Q63" s="12" t="s">
        <v>60</v>
      </c>
      <c r="R63" s="50">
        <v>24.97</v>
      </c>
      <c r="U63" s="12" t="s">
        <v>60</v>
      </c>
      <c r="V63" s="2">
        <v>0.14035087719298245</v>
      </c>
      <c r="Y63" s="28" t="s">
        <v>60</v>
      </c>
      <c r="Z63" s="6">
        <v>3.5087719298245612E-2</v>
      </c>
      <c r="AA63" s="41"/>
      <c r="AB63" s="42"/>
      <c r="AC63" s="28" t="s">
        <v>60</v>
      </c>
      <c r="AD63" s="6">
        <v>1.7543859649122806E-2</v>
      </c>
      <c r="AE63" s="42"/>
      <c r="AF63" s="54"/>
      <c r="AG63" s="28" t="s">
        <v>60</v>
      </c>
      <c r="AH63" s="6">
        <v>0.31578947368421051</v>
      </c>
      <c r="AI63" s="54"/>
      <c r="AJ63" s="54"/>
      <c r="AK63" s="13" t="s">
        <v>60</v>
      </c>
      <c r="AL63" s="8">
        <v>0.66600000000000004</v>
      </c>
      <c r="AM63" s="68"/>
      <c r="AN63" s="3">
        <v>0.14035087719298245</v>
      </c>
      <c r="AO63" s="68"/>
      <c r="AP63" s="74"/>
      <c r="AQ63" s="13" t="s">
        <v>60</v>
      </c>
      <c r="AR63" s="3">
        <v>0.14035087719298245</v>
      </c>
      <c r="AS63" s="76"/>
      <c r="AT63" s="8">
        <v>1.7543859649122806E-2</v>
      </c>
      <c r="AU63" s="76"/>
      <c r="AV63" s="74"/>
      <c r="AW63" s="29" t="s">
        <v>60</v>
      </c>
      <c r="AX63" s="8">
        <v>0.66600000000000004</v>
      </c>
      <c r="AY63" s="68"/>
      <c r="AZ63" s="3">
        <v>0.14035087719298245</v>
      </c>
      <c r="BA63" s="68"/>
      <c r="BB63" s="68"/>
      <c r="BC63" s="29" t="s">
        <v>60</v>
      </c>
      <c r="BD63" s="8">
        <v>0.66600000000000004</v>
      </c>
      <c r="BE63" s="68"/>
      <c r="BF63" s="8">
        <v>3.5087719298245612E-2</v>
      </c>
      <c r="BG63" s="74"/>
      <c r="BH63" s="68"/>
      <c r="BI63" s="82" t="s">
        <v>60</v>
      </c>
      <c r="BJ63" s="18">
        <v>12034</v>
      </c>
      <c r="BK63" s="18">
        <v>29639</v>
      </c>
      <c r="BL63" s="81">
        <f t="shared" si="8"/>
        <v>17605</v>
      </c>
      <c r="BM63" s="18"/>
      <c r="BO63" s="29" t="s">
        <v>60</v>
      </c>
      <c r="BP63" s="8">
        <v>0.66600000000000004</v>
      </c>
      <c r="BQ63" s="68"/>
      <c r="BR63" s="8">
        <v>0.31578947368421051</v>
      </c>
      <c r="BS63" s="54"/>
      <c r="BV63" s="13" t="s">
        <v>69</v>
      </c>
      <c r="BW63" s="2">
        <f>(BZ63/BY63)*1</f>
        <v>0.30079467959195177</v>
      </c>
      <c r="BX63" s="2"/>
      <c r="BY63" s="39">
        <v>5914.333333333333</v>
      </c>
      <c r="BZ63" s="91">
        <v>1779</v>
      </c>
      <c r="CB63" s="162" t="s">
        <v>61</v>
      </c>
      <c r="CC63" s="136"/>
      <c r="CD63" s="136">
        <v>3.443342036553525</v>
      </c>
      <c r="CF63" s="81">
        <v>20</v>
      </c>
      <c r="CG63" s="13" t="s">
        <v>70</v>
      </c>
      <c r="CH63" s="3">
        <v>2.865329512893983E-2</v>
      </c>
      <c r="CP63" s="13" t="s">
        <v>70</v>
      </c>
      <c r="CQ63" s="3">
        <f t="shared" si="7"/>
        <v>0.16332378223495703</v>
      </c>
      <c r="CR63" s="81">
        <v>698</v>
      </c>
      <c r="CS63" s="81">
        <v>114</v>
      </c>
      <c r="CT63" s="116">
        <f t="shared" si="9"/>
        <v>698</v>
      </c>
      <c r="CU63" s="81">
        <v>20</v>
      </c>
      <c r="CX63" s="76"/>
      <c r="CY63" s="48"/>
      <c r="CZ63" s="106"/>
      <c r="DA63" s="76"/>
      <c r="DB63" s="105"/>
      <c r="DC63" s="105"/>
      <c r="DD63" s="56"/>
      <c r="DE63" s="105"/>
      <c r="DF63" s="105"/>
      <c r="DG63" s="56"/>
      <c r="DH63" s="76"/>
      <c r="DP63" s="45"/>
      <c r="DQ63" s="74"/>
      <c r="DR63" s="106"/>
      <c r="DS63" s="106"/>
      <c r="DT63" s="113"/>
      <c r="DU63" s="106"/>
      <c r="DV63" s="54"/>
    </row>
    <row r="64" spans="1:126">
      <c r="A64" s="12" t="s">
        <v>61</v>
      </c>
      <c r="B64" s="6">
        <v>0.53300000000000003</v>
      </c>
      <c r="E64" s="12" t="s">
        <v>61</v>
      </c>
      <c r="F64" s="17">
        <v>3442</v>
      </c>
      <c r="G64" s="57"/>
      <c r="I64" s="12" t="s">
        <v>61</v>
      </c>
      <c r="J64" s="22">
        <v>42.57</v>
      </c>
      <c r="M64" s="38" t="s">
        <v>61</v>
      </c>
      <c r="N64" s="22">
        <v>68.53</v>
      </c>
      <c r="P64" s="58"/>
      <c r="Q64" s="12" t="s">
        <v>61</v>
      </c>
      <c r="R64" s="50">
        <v>29.18</v>
      </c>
      <c r="U64" s="12" t="s">
        <v>61</v>
      </c>
      <c r="V64" s="2">
        <v>0.17543859649122806</v>
      </c>
      <c r="Y64" s="28" t="s">
        <v>61</v>
      </c>
      <c r="Z64" s="6">
        <v>0</v>
      </c>
      <c r="AA64" s="41"/>
      <c r="AB64" s="42"/>
      <c r="AC64" s="28" t="s">
        <v>61</v>
      </c>
      <c r="AD64" s="6">
        <v>1.7543859649122806E-2</v>
      </c>
      <c r="AE64" s="42"/>
      <c r="AF64" s="54"/>
      <c r="AG64" s="28" t="s">
        <v>61</v>
      </c>
      <c r="AH64" s="6">
        <v>0.36842105263157893</v>
      </c>
      <c r="AI64" s="54"/>
      <c r="AJ64" s="54"/>
      <c r="AK64" s="13" t="s">
        <v>61</v>
      </c>
      <c r="AL64" s="8">
        <v>0.53300000000000003</v>
      </c>
      <c r="AM64" s="68"/>
      <c r="AN64" s="3">
        <v>0.17543859649122806</v>
      </c>
      <c r="AO64" s="68"/>
      <c r="AP64" s="74"/>
      <c r="AQ64" s="13" t="s">
        <v>61</v>
      </c>
      <c r="AR64" s="3">
        <v>0.17543859649122806</v>
      </c>
      <c r="AS64" s="76"/>
      <c r="AT64" s="8">
        <v>1.7543859649122806E-2</v>
      </c>
      <c r="AU64" s="76"/>
      <c r="AV64" s="74"/>
      <c r="AW64" s="29" t="s">
        <v>61</v>
      </c>
      <c r="AX64" s="8">
        <v>0.53300000000000003</v>
      </c>
      <c r="AY64" s="68"/>
      <c r="AZ64" s="3">
        <v>0.17543859649122806</v>
      </c>
      <c r="BA64" s="68"/>
      <c r="BB64" s="68"/>
      <c r="BC64" s="29" t="s">
        <v>61</v>
      </c>
      <c r="BD64" s="8">
        <v>0.53300000000000003</v>
      </c>
      <c r="BE64" s="68"/>
      <c r="BF64" s="8">
        <v>0</v>
      </c>
      <c r="BG64" s="74"/>
      <c r="BH64" s="68"/>
      <c r="BI64" s="82" t="s">
        <v>61</v>
      </c>
      <c r="BJ64" s="18">
        <v>13188</v>
      </c>
      <c r="BK64" s="18">
        <v>30640</v>
      </c>
      <c r="BL64" s="81">
        <f t="shared" si="8"/>
        <v>17452</v>
      </c>
      <c r="BM64" s="18"/>
      <c r="BO64" s="29" t="s">
        <v>61</v>
      </c>
      <c r="BP64" s="8">
        <v>0.53300000000000003</v>
      </c>
      <c r="BQ64" s="68"/>
      <c r="BR64" s="8">
        <v>0.36842105263157893</v>
      </c>
      <c r="BS64" s="54"/>
      <c r="BV64" s="92" t="s">
        <v>70</v>
      </c>
      <c r="BW64" s="95">
        <v>0.27060000000000001</v>
      </c>
      <c r="BX64" s="95"/>
      <c r="BY64" s="93">
        <v>6947</v>
      </c>
      <c r="BZ64" s="94">
        <v>1880</v>
      </c>
      <c r="CB64" s="162" t="s">
        <v>62</v>
      </c>
      <c r="CC64" s="136"/>
      <c r="CD64" s="136">
        <v>3.4767607063121573</v>
      </c>
      <c r="CF64" s="81">
        <v>28</v>
      </c>
      <c r="CG64" s="7" t="s">
        <v>71</v>
      </c>
      <c r="CH64" s="3">
        <v>3.8514442916093537E-2</v>
      </c>
      <c r="CP64" s="7" t="s">
        <v>71</v>
      </c>
      <c r="CQ64" s="3">
        <f t="shared" si="7"/>
        <v>0.15543328748280605</v>
      </c>
      <c r="CR64" s="81">
        <v>727</v>
      </c>
      <c r="CS64" s="81">
        <v>113</v>
      </c>
      <c r="CT64" s="116">
        <f t="shared" si="9"/>
        <v>727</v>
      </c>
      <c r="CU64" s="81">
        <v>28</v>
      </c>
      <c r="CX64" s="76"/>
      <c r="CY64" s="48"/>
      <c r="CZ64" s="106"/>
      <c r="DA64" s="76"/>
      <c r="DB64" s="105"/>
      <c r="DC64" s="105"/>
      <c r="DD64" s="56"/>
      <c r="DE64" s="105"/>
      <c r="DF64" s="105"/>
      <c r="DG64" s="56"/>
      <c r="DH64" s="76"/>
      <c r="DP64" s="48"/>
      <c r="DQ64" s="74"/>
      <c r="DR64" s="106"/>
      <c r="DS64" s="106"/>
      <c r="DT64" s="113"/>
      <c r="DU64" s="106"/>
      <c r="DV64" s="54"/>
    </row>
    <row r="65" spans="1:126">
      <c r="A65" s="12" t="s">
        <v>62</v>
      </c>
      <c r="B65" s="6">
        <v>0.36299999999999999</v>
      </c>
      <c r="E65" s="12" t="s">
        <v>62</v>
      </c>
      <c r="F65" s="17">
        <v>2463</v>
      </c>
      <c r="G65" s="57"/>
      <c r="I65" s="12" t="s">
        <v>62</v>
      </c>
      <c r="J65" s="22">
        <v>43.45</v>
      </c>
      <c r="M65" s="38" t="s">
        <v>62</v>
      </c>
      <c r="N65" s="22">
        <v>65.150000000000006</v>
      </c>
      <c r="P65" s="58"/>
      <c r="Q65" s="12" t="s">
        <v>62</v>
      </c>
      <c r="R65" s="50">
        <v>28.31</v>
      </c>
      <c r="U65" s="12" t="s">
        <v>62</v>
      </c>
      <c r="V65" s="2">
        <v>0.12658227848101267</v>
      </c>
      <c r="Y65" s="28" t="s">
        <v>62</v>
      </c>
      <c r="Z65" s="6">
        <v>1.2658227848101266E-2</v>
      </c>
      <c r="AA65" s="41"/>
      <c r="AB65" s="42"/>
      <c r="AC65" s="28" t="s">
        <v>62</v>
      </c>
      <c r="AD65" s="6">
        <v>2.5316455696202531E-2</v>
      </c>
      <c r="AE65" s="42"/>
      <c r="AF65" s="54"/>
      <c r="AG65" s="28" t="s">
        <v>62</v>
      </c>
      <c r="AH65" s="6">
        <v>0.4050632911392405</v>
      </c>
      <c r="AI65" s="54"/>
      <c r="AJ65" s="54"/>
      <c r="AK65" s="13" t="s">
        <v>62</v>
      </c>
      <c r="AL65" s="8">
        <v>0.36299999999999999</v>
      </c>
      <c r="AM65" s="68"/>
      <c r="AN65" s="3">
        <v>0.12658227848101267</v>
      </c>
      <c r="AO65" s="68"/>
      <c r="AP65" s="74"/>
      <c r="AQ65" s="13" t="s">
        <v>62</v>
      </c>
      <c r="AR65" s="3">
        <v>0.12658227848101267</v>
      </c>
      <c r="AS65" s="76"/>
      <c r="AT65" s="8">
        <v>2.5316455696202531E-2</v>
      </c>
      <c r="AU65" s="76"/>
      <c r="AV65" s="74"/>
      <c r="AW65" s="29" t="s">
        <v>62</v>
      </c>
      <c r="AX65" s="8">
        <v>0.36299999999999999</v>
      </c>
      <c r="AY65" s="68"/>
      <c r="AZ65" s="3">
        <v>0.12658227848101267</v>
      </c>
      <c r="BA65" s="68"/>
      <c r="BB65" s="68"/>
      <c r="BC65" s="29" t="s">
        <v>62</v>
      </c>
      <c r="BD65" s="8">
        <v>0.36299999999999999</v>
      </c>
      <c r="BE65" s="68"/>
      <c r="BF65" s="8">
        <v>1.2658227848101266E-2</v>
      </c>
      <c r="BG65" s="74"/>
      <c r="BH65" s="68"/>
      <c r="BI65" s="82" t="s">
        <v>62</v>
      </c>
      <c r="BJ65" s="18">
        <v>17130</v>
      </c>
      <c r="BK65" s="18">
        <v>39416</v>
      </c>
      <c r="BL65" s="81">
        <f t="shared" si="8"/>
        <v>22286</v>
      </c>
      <c r="BM65" s="18"/>
      <c r="BO65" s="29" t="s">
        <v>62</v>
      </c>
      <c r="BP65" s="8">
        <v>0.36299999999999999</v>
      </c>
      <c r="BQ65" s="68"/>
      <c r="BR65" s="8">
        <v>0.4050632911392405</v>
      </c>
      <c r="BS65" s="54"/>
      <c r="BV65" s="12" t="s">
        <v>71</v>
      </c>
      <c r="BW65" s="2">
        <f t="shared" ref="BW65:BW87" si="11">(BZ65/BY65)*1</f>
        <v>0.27624207916245752</v>
      </c>
      <c r="BX65" s="2"/>
      <c r="BY65" s="39">
        <v>5444.5</v>
      </c>
      <c r="BZ65" s="91">
        <v>1504</v>
      </c>
      <c r="CB65" s="162" t="s">
        <v>63</v>
      </c>
      <c r="CC65" s="136"/>
      <c r="CD65" s="136">
        <v>3.5166889946697832</v>
      </c>
      <c r="CF65" s="81">
        <v>38</v>
      </c>
      <c r="CG65" s="7" t="s">
        <v>72</v>
      </c>
      <c r="CH65" s="3">
        <v>5.7057057057057055E-2</v>
      </c>
      <c r="CP65" s="7" t="s">
        <v>72</v>
      </c>
      <c r="CQ65" s="3">
        <f t="shared" si="7"/>
        <v>0.11861861861861862</v>
      </c>
      <c r="CR65" s="81">
        <v>666</v>
      </c>
      <c r="CS65" s="81">
        <v>79</v>
      </c>
      <c r="CT65" s="116">
        <f t="shared" si="9"/>
        <v>666</v>
      </c>
      <c r="CU65" s="81">
        <v>38</v>
      </c>
      <c r="CX65" s="76"/>
      <c r="CY65" s="48"/>
      <c r="CZ65" s="106"/>
      <c r="DA65" s="76"/>
      <c r="DB65" s="105"/>
      <c r="DC65" s="105"/>
      <c r="DD65" s="56"/>
      <c r="DE65" s="105"/>
      <c r="DF65" s="105"/>
      <c r="DG65" s="56"/>
      <c r="DH65" s="76"/>
      <c r="DP65" s="45"/>
      <c r="DQ65" s="74"/>
      <c r="DR65" s="106"/>
      <c r="DS65" s="106"/>
      <c r="DT65" s="113"/>
      <c r="DU65" s="106"/>
      <c r="DV65" s="54"/>
    </row>
    <row r="66" spans="1:126">
      <c r="A66" s="13" t="s">
        <v>63</v>
      </c>
      <c r="B66" s="8">
        <v>0.47599999999999998</v>
      </c>
      <c r="E66" s="13" t="s">
        <v>63</v>
      </c>
      <c r="F66" s="18">
        <v>2505</v>
      </c>
      <c r="G66" s="163"/>
      <c r="I66" s="13" t="s">
        <v>63</v>
      </c>
      <c r="J66" s="22">
        <v>43.95</v>
      </c>
      <c r="M66" s="35" t="s">
        <v>63</v>
      </c>
      <c r="N66" s="22">
        <v>62.98</v>
      </c>
      <c r="P66" s="59"/>
      <c r="Q66" s="13" t="s">
        <v>63</v>
      </c>
      <c r="R66" s="50">
        <v>27.69</v>
      </c>
      <c r="U66" s="13" t="s">
        <v>63</v>
      </c>
      <c r="V66" s="2">
        <v>8.3333333333333329E-2</v>
      </c>
      <c r="Y66" s="29" t="s">
        <v>63</v>
      </c>
      <c r="Z66" s="6">
        <v>0</v>
      </c>
      <c r="AA66" s="41"/>
      <c r="AB66" s="42"/>
      <c r="AC66" s="29" t="s">
        <v>63</v>
      </c>
      <c r="AD66" s="6">
        <v>0</v>
      </c>
      <c r="AE66" s="42"/>
      <c r="AF66" s="54"/>
      <c r="AG66" s="29" t="s">
        <v>63</v>
      </c>
      <c r="AH66" s="6">
        <v>0.30952380952380953</v>
      </c>
      <c r="AI66" s="54"/>
      <c r="AJ66" s="54"/>
      <c r="AK66" s="13" t="s">
        <v>63</v>
      </c>
      <c r="AL66" s="8">
        <v>0.47599999999999998</v>
      </c>
      <c r="AM66" s="68"/>
      <c r="AN66" s="3">
        <v>8.3333333333333329E-2</v>
      </c>
      <c r="AO66" s="68"/>
      <c r="AP66" s="74"/>
      <c r="AQ66" s="13" t="s">
        <v>63</v>
      </c>
      <c r="AR66" s="3">
        <v>8.3333333333333329E-2</v>
      </c>
      <c r="AS66" s="76"/>
      <c r="AT66" s="8">
        <v>0</v>
      </c>
      <c r="AU66" s="76"/>
      <c r="AV66" s="74"/>
      <c r="AW66" s="29" t="s">
        <v>63</v>
      </c>
      <c r="AX66" s="8">
        <v>0.47599999999999998</v>
      </c>
      <c r="AY66" s="68"/>
      <c r="AZ66" s="3">
        <v>8.3333333333333329E-2</v>
      </c>
      <c r="BA66" s="68"/>
      <c r="BB66" s="68"/>
      <c r="BC66" s="29" t="s">
        <v>63</v>
      </c>
      <c r="BD66" s="8">
        <v>0.47599999999999998</v>
      </c>
      <c r="BE66" s="68"/>
      <c r="BF66" s="8">
        <v>0</v>
      </c>
      <c r="BG66" s="74"/>
      <c r="BH66" s="68"/>
      <c r="BI66" s="82" t="s">
        <v>63</v>
      </c>
      <c r="BJ66" s="18">
        <v>15422</v>
      </c>
      <c r="BK66" s="18">
        <v>35083</v>
      </c>
      <c r="BL66" s="81">
        <f t="shared" si="8"/>
        <v>19661</v>
      </c>
      <c r="BM66" s="18"/>
      <c r="BO66" s="29" t="s">
        <v>63</v>
      </c>
      <c r="BP66" s="8">
        <v>0.47599999999999998</v>
      </c>
      <c r="BQ66" s="68"/>
      <c r="BR66" s="8">
        <v>0.30952380952380953</v>
      </c>
      <c r="BS66" s="54"/>
      <c r="BV66" s="12" t="s">
        <v>72</v>
      </c>
      <c r="BW66" s="2">
        <f t="shared" si="11"/>
        <v>0.25880105723741198</v>
      </c>
      <c r="BX66" s="2"/>
      <c r="BY66" s="39">
        <v>7503.833333333333</v>
      </c>
      <c r="BZ66" s="91">
        <v>1942</v>
      </c>
      <c r="CB66" s="162" t="s">
        <v>64</v>
      </c>
      <c r="CC66" s="136"/>
      <c r="CD66" s="136">
        <v>3.1975777382611623</v>
      </c>
      <c r="CF66" s="81">
        <v>22</v>
      </c>
      <c r="CG66" s="7" t="s">
        <v>73</v>
      </c>
      <c r="CH66" s="3">
        <v>3.2116788321167884E-2</v>
      </c>
      <c r="CP66" s="7" t="s">
        <v>73</v>
      </c>
      <c r="CQ66" s="3">
        <f t="shared" si="7"/>
        <v>0.145985401459854</v>
      </c>
      <c r="CR66" s="81">
        <v>685</v>
      </c>
      <c r="CS66" s="81">
        <v>100</v>
      </c>
      <c r="CT66" s="116">
        <f t="shared" si="9"/>
        <v>685</v>
      </c>
      <c r="CU66" s="81">
        <v>22</v>
      </c>
      <c r="CX66" s="76"/>
      <c r="CY66" s="48"/>
      <c r="CZ66" s="106"/>
      <c r="DA66" s="76"/>
      <c r="DB66" s="105"/>
      <c r="DC66" s="105"/>
      <c r="DD66" s="56"/>
      <c r="DE66" s="105"/>
      <c r="DF66" s="105"/>
      <c r="DG66" s="56"/>
      <c r="DH66" s="76"/>
      <c r="DP66" s="45"/>
      <c r="DQ66" s="74"/>
      <c r="DR66" s="106"/>
      <c r="DS66" s="106"/>
      <c r="DT66" s="113"/>
      <c r="DU66" s="106"/>
      <c r="DV66" s="54"/>
    </row>
    <row r="67" spans="1:126">
      <c r="A67" s="13" t="s">
        <v>64</v>
      </c>
      <c r="B67" s="8">
        <v>0.54500000000000004</v>
      </c>
      <c r="E67" s="13" t="s">
        <v>64</v>
      </c>
      <c r="F67" s="18">
        <v>2972</v>
      </c>
      <c r="G67" s="163"/>
      <c r="I67" s="13" t="s">
        <v>64</v>
      </c>
      <c r="J67" s="22">
        <v>39.96</v>
      </c>
      <c r="M67" s="35" t="s">
        <v>64</v>
      </c>
      <c r="N67" s="22">
        <v>61.74</v>
      </c>
      <c r="P67" s="59"/>
      <c r="Q67" s="13" t="s">
        <v>64</v>
      </c>
      <c r="R67" s="50">
        <v>24.68</v>
      </c>
      <c r="U67" s="13" t="s">
        <v>64</v>
      </c>
      <c r="V67" s="2">
        <v>7.3170731707317069E-2</v>
      </c>
      <c r="Y67" s="29" t="s">
        <v>64</v>
      </c>
      <c r="Z67" s="6">
        <v>0</v>
      </c>
      <c r="AA67" s="41"/>
      <c r="AB67" s="42"/>
      <c r="AC67" s="29" t="s">
        <v>64</v>
      </c>
      <c r="AD67" s="6">
        <v>3.6585365853658534E-2</v>
      </c>
      <c r="AE67" s="42"/>
      <c r="AF67" s="54"/>
      <c r="AG67" s="29" t="s">
        <v>64</v>
      </c>
      <c r="AH67" s="6">
        <v>0.36585365853658536</v>
      </c>
      <c r="AI67" s="54"/>
      <c r="AJ67" s="54"/>
      <c r="AK67" s="13" t="s">
        <v>64</v>
      </c>
      <c r="AL67" s="8">
        <v>0.54500000000000004</v>
      </c>
      <c r="AM67" s="68"/>
      <c r="AN67" s="3">
        <v>7.3170731707317069E-2</v>
      </c>
      <c r="AO67" s="68"/>
      <c r="AP67" s="74"/>
      <c r="AQ67" s="13" t="s">
        <v>64</v>
      </c>
      <c r="AR67" s="3">
        <v>7.3170731707317069E-2</v>
      </c>
      <c r="AS67" s="76"/>
      <c r="AT67" s="8">
        <v>3.6585365853658534E-2</v>
      </c>
      <c r="AU67" s="76"/>
      <c r="AV67" s="74"/>
      <c r="AW67" s="29" t="s">
        <v>64</v>
      </c>
      <c r="AX67" s="8">
        <v>0.54500000000000004</v>
      </c>
      <c r="AY67" s="68"/>
      <c r="AZ67" s="3">
        <v>7.3170731707317069E-2</v>
      </c>
      <c r="BA67" s="68"/>
      <c r="BB67" s="68"/>
      <c r="BC67" s="29" t="s">
        <v>64</v>
      </c>
      <c r="BD67" s="8">
        <v>0.54500000000000004</v>
      </c>
      <c r="BE67" s="68"/>
      <c r="BF67" s="8">
        <v>0</v>
      </c>
      <c r="BG67" s="74"/>
      <c r="BH67" s="68"/>
      <c r="BI67" s="82" t="s">
        <v>64</v>
      </c>
      <c r="BJ67" s="18">
        <v>16633</v>
      </c>
      <c r="BK67" s="18">
        <v>41614</v>
      </c>
      <c r="BL67" s="81">
        <f t="shared" si="8"/>
        <v>24981</v>
      </c>
      <c r="BM67" s="18"/>
      <c r="BO67" s="29" t="s">
        <v>64</v>
      </c>
      <c r="BP67" s="8">
        <v>0.54500000000000004</v>
      </c>
      <c r="BQ67" s="68"/>
      <c r="BR67" s="8">
        <v>0.36585365853658536</v>
      </c>
      <c r="BS67" s="54"/>
      <c r="BV67" s="12" t="s">
        <v>73</v>
      </c>
      <c r="BW67" s="2">
        <f t="shared" si="11"/>
        <v>0.26692756405523149</v>
      </c>
      <c r="BX67" s="2"/>
      <c r="BY67" s="39">
        <v>4514.333333333333</v>
      </c>
      <c r="BZ67" s="91">
        <v>1205</v>
      </c>
      <c r="CB67" s="162" t="s">
        <v>65</v>
      </c>
      <c r="CC67" s="136"/>
      <c r="CD67" s="138">
        <v>3.2191793122025678</v>
      </c>
      <c r="CF67" s="101">
        <v>17</v>
      </c>
      <c r="CG67" s="103" t="s">
        <v>74</v>
      </c>
      <c r="CH67" s="102">
        <v>2.6984126984126985E-2</v>
      </c>
      <c r="CP67" s="103" t="s">
        <v>74</v>
      </c>
      <c r="CQ67" s="102">
        <f t="shared" si="7"/>
        <v>0.13015873015873017</v>
      </c>
      <c r="CR67" s="101">
        <v>630</v>
      </c>
      <c r="CS67" s="101">
        <v>82</v>
      </c>
      <c r="CT67" s="116">
        <f t="shared" si="9"/>
        <v>630</v>
      </c>
      <c r="CU67" s="101">
        <v>17</v>
      </c>
      <c r="CX67" s="76"/>
      <c r="CY67" s="48"/>
      <c r="CZ67" s="106"/>
      <c r="DA67" s="76"/>
      <c r="DB67" s="105"/>
      <c r="DC67" s="105"/>
      <c r="DD67" s="56"/>
      <c r="DE67" s="105"/>
      <c r="DF67" s="105"/>
      <c r="DG67" s="56"/>
      <c r="DH67" s="76"/>
      <c r="DP67" s="45"/>
      <c r="DQ67" s="74"/>
      <c r="DR67" s="106"/>
      <c r="DS67" s="106"/>
      <c r="DT67" s="113"/>
      <c r="DU67" s="106"/>
      <c r="DV67" s="54"/>
    </row>
    <row r="68" spans="1:126">
      <c r="A68" s="13" t="s">
        <v>65</v>
      </c>
      <c r="B68" s="8">
        <v>0.61899999999999999</v>
      </c>
      <c r="E68" s="13" t="s">
        <v>65</v>
      </c>
      <c r="F68" s="18">
        <v>3426</v>
      </c>
      <c r="G68" s="163"/>
      <c r="I68" s="13" t="s">
        <v>65</v>
      </c>
      <c r="J68" s="22">
        <v>40.229999999999997</v>
      </c>
      <c r="M68" s="35" t="s">
        <v>65</v>
      </c>
      <c r="N68" s="22">
        <v>67.7</v>
      </c>
      <c r="P68" s="59"/>
      <c r="Q68" s="13" t="s">
        <v>65</v>
      </c>
      <c r="R68" s="50">
        <v>25.47</v>
      </c>
      <c r="U68" s="13" t="s">
        <v>65</v>
      </c>
      <c r="V68" s="2">
        <v>7.3170731707317069E-2</v>
      </c>
      <c r="Y68" s="29" t="s">
        <v>65</v>
      </c>
      <c r="Z68" s="6">
        <v>1.2195121951219513E-2</v>
      </c>
      <c r="AA68" s="41"/>
      <c r="AB68" s="42"/>
      <c r="AC68" s="29" t="s">
        <v>65</v>
      </c>
      <c r="AD68" s="6">
        <v>1.2195121951219513E-2</v>
      </c>
      <c r="AE68" s="42"/>
      <c r="AF68" s="54"/>
      <c r="AG68" s="29" t="s">
        <v>65</v>
      </c>
      <c r="AH68" s="6">
        <v>0.3048780487804878</v>
      </c>
      <c r="AI68" s="54"/>
      <c r="AJ68" s="54"/>
      <c r="AK68" s="13" t="s">
        <v>65</v>
      </c>
      <c r="AL68" s="8">
        <v>0.61899999999999999</v>
      </c>
      <c r="AM68" s="68"/>
      <c r="AN68" s="3">
        <v>7.3170731707317069E-2</v>
      </c>
      <c r="AO68" s="68"/>
      <c r="AP68" s="74"/>
      <c r="AQ68" s="13" t="s">
        <v>65</v>
      </c>
      <c r="AR68" s="3">
        <v>7.3170731707317069E-2</v>
      </c>
      <c r="AS68" s="76"/>
      <c r="AT68" s="8">
        <v>1.2195121951219513E-2</v>
      </c>
      <c r="AU68" s="76"/>
      <c r="AV68" s="74"/>
      <c r="AW68" s="29" t="s">
        <v>65</v>
      </c>
      <c r="AX68" s="8">
        <v>0.61899999999999999</v>
      </c>
      <c r="AY68" s="68"/>
      <c r="AZ68" s="3">
        <v>7.3170731707317069E-2</v>
      </c>
      <c r="BA68" s="68"/>
      <c r="BB68" s="68"/>
      <c r="BC68" s="29" t="s">
        <v>65</v>
      </c>
      <c r="BD68" s="8">
        <v>0.61899999999999999</v>
      </c>
      <c r="BE68" s="68"/>
      <c r="BF68" s="8">
        <v>1.2195121951219513E-2</v>
      </c>
      <c r="BG68" s="74"/>
      <c r="BH68" s="68"/>
      <c r="BI68" s="82" t="s">
        <v>65</v>
      </c>
      <c r="BJ68" s="18">
        <v>17926</v>
      </c>
      <c r="BK68" s="18">
        <v>44548</v>
      </c>
      <c r="BL68" s="81">
        <f t="shared" si="8"/>
        <v>26622</v>
      </c>
      <c r="BM68" s="18"/>
      <c r="BO68" s="29" t="s">
        <v>65</v>
      </c>
      <c r="BP68" s="8">
        <v>0.61899999999999999</v>
      </c>
      <c r="BQ68" s="68"/>
      <c r="BR68" s="8">
        <v>0.3048780487804878</v>
      </c>
      <c r="BS68" s="54"/>
      <c r="BV68" s="12" t="s">
        <v>74</v>
      </c>
      <c r="BW68" s="2">
        <f t="shared" si="11"/>
        <v>0.25753573648228711</v>
      </c>
      <c r="BX68" s="2"/>
      <c r="BY68" s="39">
        <v>4290.666666666667</v>
      </c>
      <c r="BZ68" s="91">
        <v>1105</v>
      </c>
      <c r="CB68" s="18" t="s">
        <v>66</v>
      </c>
      <c r="CC68" s="137">
        <v>2.298462915982689</v>
      </c>
      <c r="CD68" s="106"/>
      <c r="CF68" s="81">
        <v>22</v>
      </c>
      <c r="CG68" s="7" t="s">
        <v>75</v>
      </c>
      <c r="CH68" s="3">
        <v>3.4108527131782945E-2</v>
      </c>
      <c r="CP68" s="7" t="s">
        <v>75</v>
      </c>
      <c r="CQ68" s="3">
        <f t="shared" si="7"/>
        <v>0.12248062015503876</v>
      </c>
      <c r="CR68" s="81">
        <v>645</v>
      </c>
      <c r="CS68" s="81">
        <v>79</v>
      </c>
      <c r="CT68" s="116">
        <f t="shared" si="9"/>
        <v>645</v>
      </c>
      <c r="CU68" s="81">
        <v>22</v>
      </c>
      <c r="CX68" s="76"/>
      <c r="CY68" s="48"/>
      <c r="CZ68" s="106"/>
      <c r="DA68" s="76"/>
      <c r="DB68" s="105"/>
      <c r="DC68" s="105"/>
      <c r="DD68" s="56"/>
      <c r="DE68" s="105"/>
      <c r="DF68" s="105"/>
      <c r="DG68" s="56"/>
      <c r="DH68" s="76"/>
      <c r="DP68" s="173"/>
      <c r="DQ68" s="174"/>
      <c r="DR68" s="107"/>
      <c r="DS68" s="107"/>
      <c r="DT68" s="113"/>
      <c r="DU68" s="107"/>
      <c r="DV68" s="54"/>
    </row>
    <row r="69" spans="1:126">
      <c r="A69" s="13" t="s">
        <v>66</v>
      </c>
      <c r="B69" s="8">
        <v>0.56999999999999995</v>
      </c>
      <c r="E69" s="13" t="s">
        <v>66</v>
      </c>
      <c r="F69" s="18">
        <v>3092</v>
      </c>
      <c r="G69" s="163"/>
      <c r="I69" s="13" t="s">
        <v>66</v>
      </c>
      <c r="J69" s="22">
        <v>38.299999999999997</v>
      </c>
      <c r="M69" s="35" t="s">
        <v>66</v>
      </c>
      <c r="N69" s="22">
        <v>62.92</v>
      </c>
      <c r="P69" s="59"/>
      <c r="Q69" s="13" t="s">
        <v>66</v>
      </c>
      <c r="R69" s="50">
        <v>24.1</v>
      </c>
      <c r="U69" s="13" t="s">
        <v>66</v>
      </c>
      <c r="V69" s="2">
        <v>0.15584415584415584</v>
      </c>
      <c r="Y69" s="29" t="s">
        <v>66</v>
      </c>
      <c r="Z69" s="6">
        <v>0</v>
      </c>
      <c r="AA69" s="41"/>
      <c r="AB69" s="42"/>
      <c r="AC69" s="29" t="s">
        <v>66</v>
      </c>
      <c r="AD69" s="6">
        <v>2.5974025974025976E-2</v>
      </c>
      <c r="AE69" s="42"/>
      <c r="AF69" s="54"/>
      <c r="AG69" s="29" t="s">
        <v>66</v>
      </c>
      <c r="AH69" s="6">
        <v>0.2857142857142857</v>
      </c>
      <c r="AI69" s="54"/>
      <c r="AJ69" s="54"/>
      <c r="AK69" s="13" t="s">
        <v>66</v>
      </c>
      <c r="AL69" s="8">
        <v>0.56999999999999995</v>
      </c>
      <c r="AM69" s="68"/>
      <c r="AN69" s="3">
        <v>0.15584415584415584</v>
      </c>
      <c r="AO69" s="68"/>
      <c r="AP69" s="74"/>
      <c r="AQ69" s="13" t="s">
        <v>66</v>
      </c>
      <c r="AR69" s="3">
        <v>0.15584415584415584</v>
      </c>
      <c r="AS69" s="76"/>
      <c r="AT69" s="8">
        <v>2.5974025974025976E-2</v>
      </c>
      <c r="AU69" s="76"/>
      <c r="AV69" s="74"/>
      <c r="AW69" s="29" t="s">
        <v>66</v>
      </c>
      <c r="AX69" s="8">
        <v>0.56999999999999995</v>
      </c>
      <c r="AY69" s="68"/>
      <c r="AZ69" s="3">
        <v>0.15584415584415584</v>
      </c>
      <c r="BA69" s="68"/>
      <c r="BB69" s="68"/>
      <c r="BC69" s="29" t="s">
        <v>66</v>
      </c>
      <c r="BD69" s="8">
        <v>0.56999999999999995</v>
      </c>
      <c r="BE69" s="68"/>
      <c r="BF69" s="8">
        <v>0</v>
      </c>
      <c r="BG69" s="74"/>
      <c r="BH69" s="68"/>
      <c r="BI69" s="82" t="s">
        <v>66</v>
      </c>
      <c r="BJ69" s="18">
        <v>15402</v>
      </c>
      <c r="BK69" s="18">
        <v>40206</v>
      </c>
      <c r="BL69" s="81">
        <f t="shared" si="8"/>
        <v>24804</v>
      </c>
      <c r="BM69" s="18"/>
      <c r="BO69" s="29" t="s">
        <v>66</v>
      </c>
      <c r="BP69" s="8">
        <v>0.56999999999999995</v>
      </c>
      <c r="BQ69" s="68"/>
      <c r="BR69" s="8">
        <v>0.2857142857142857</v>
      </c>
      <c r="BS69" s="54"/>
      <c r="BV69" s="12" t="s">
        <v>75</v>
      </c>
      <c r="BW69" s="2">
        <f t="shared" si="11"/>
        <v>0.25750668133941207</v>
      </c>
      <c r="BX69" s="2"/>
      <c r="BY69" s="39">
        <v>5300.833333333333</v>
      </c>
      <c r="BZ69" s="91">
        <v>1365</v>
      </c>
      <c r="CB69" s="18" t="s">
        <v>67</v>
      </c>
      <c r="CC69" s="140">
        <v>2.6941571938107822</v>
      </c>
      <c r="CD69" s="106"/>
      <c r="CF69" s="81">
        <v>32</v>
      </c>
      <c r="CG69" s="7" t="s">
        <v>76</v>
      </c>
      <c r="CH69" s="3">
        <v>3.8049940546967892E-2</v>
      </c>
      <c r="CP69" s="7" t="s">
        <v>76</v>
      </c>
      <c r="CQ69" s="3">
        <f t="shared" si="7"/>
        <v>0.1700356718192628</v>
      </c>
      <c r="CR69" s="81">
        <v>841</v>
      </c>
      <c r="CS69" s="81">
        <v>143</v>
      </c>
      <c r="CT69" s="116">
        <f t="shared" si="9"/>
        <v>841</v>
      </c>
      <c r="CU69" s="81">
        <v>32</v>
      </c>
      <c r="CX69" s="76"/>
      <c r="CY69" s="48"/>
      <c r="CZ69" s="106"/>
      <c r="DA69" s="105"/>
      <c r="DB69" s="105"/>
      <c r="DC69" s="105"/>
      <c r="DD69" s="56"/>
      <c r="DE69" s="105"/>
      <c r="DF69" s="105"/>
      <c r="DG69" s="56"/>
      <c r="DH69" s="76"/>
      <c r="DP69" s="45"/>
      <c r="DQ69" s="74"/>
      <c r="DR69" s="106"/>
      <c r="DS69" s="106"/>
      <c r="DT69" s="113"/>
      <c r="DU69" s="106"/>
      <c r="DV69" s="54"/>
    </row>
    <row r="70" spans="1:126">
      <c r="A70" s="13" t="s">
        <v>67</v>
      </c>
      <c r="B70" s="8">
        <v>0.66600000000000004</v>
      </c>
      <c r="E70" s="13" t="s">
        <v>67</v>
      </c>
      <c r="F70" s="18">
        <v>1948</v>
      </c>
      <c r="G70" s="163"/>
      <c r="I70" s="13" t="s">
        <v>67</v>
      </c>
      <c r="J70" s="22">
        <v>44.9</v>
      </c>
      <c r="M70" s="35" t="s">
        <v>67</v>
      </c>
      <c r="N70" s="22">
        <v>59.3</v>
      </c>
      <c r="P70" s="59"/>
      <c r="Q70" s="13" t="s">
        <v>67</v>
      </c>
      <c r="R70" s="50">
        <v>26.63</v>
      </c>
      <c r="U70" s="13" t="s">
        <v>67</v>
      </c>
      <c r="V70" s="2">
        <v>0.17948717948717949</v>
      </c>
      <c r="Y70" s="29" t="s">
        <v>67</v>
      </c>
      <c r="Z70" s="6">
        <v>1.282051282051282E-2</v>
      </c>
      <c r="AA70" s="41"/>
      <c r="AB70" s="42"/>
      <c r="AC70" s="29" t="s">
        <v>67</v>
      </c>
      <c r="AD70" s="6">
        <v>2.564102564102564E-2</v>
      </c>
      <c r="AE70" s="42"/>
      <c r="AF70" s="54"/>
      <c r="AG70" s="29" t="s">
        <v>67</v>
      </c>
      <c r="AH70" s="6">
        <v>0.35897435897435898</v>
      </c>
      <c r="AI70" s="54"/>
      <c r="AJ70" s="54"/>
      <c r="AK70" s="13" t="s">
        <v>67</v>
      </c>
      <c r="AL70" s="8">
        <v>0.66600000000000004</v>
      </c>
      <c r="AM70" s="68"/>
      <c r="AN70" s="3">
        <v>0.17948717948717949</v>
      </c>
      <c r="AO70" s="68"/>
      <c r="AP70" s="74"/>
      <c r="AQ70" s="13" t="s">
        <v>67</v>
      </c>
      <c r="AR70" s="3">
        <v>0.17948717948717949</v>
      </c>
      <c r="AS70" s="76"/>
      <c r="AT70" s="8">
        <v>2.564102564102564E-2</v>
      </c>
      <c r="AU70" s="76"/>
      <c r="AV70" s="74"/>
      <c r="AW70" s="29" t="s">
        <v>67</v>
      </c>
      <c r="AX70" s="8">
        <v>0.66600000000000004</v>
      </c>
      <c r="AY70" s="68"/>
      <c r="AZ70" s="3">
        <v>0.17948717948717949</v>
      </c>
      <c r="BA70" s="68"/>
      <c r="BB70" s="68"/>
      <c r="BC70" s="29" t="s">
        <v>67</v>
      </c>
      <c r="BD70" s="8">
        <v>0.66600000000000004</v>
      </c>
      <c r="BE70" s="68"/>
      <c r="BF70" s="8">
        <v>1.282051282051282E-2</v>
      </c>
      <c r="BG70" s="74"/>
      <c r="BH70" s="68"/>
      <c r="BI70" s="82" t="s">
        <v>67</v>
      </c>
      <c r="BJ70" s="18">
        <v>17499</v>
      </c>
      <c r="BK70" s="18">
        <v>38971</v>
      </c>
      <c r="BL70" s="81">
        <f t="shared" si="8"/>
        <v>21472</v>
      </c>
      <c r="BM70" s="18"/>
      <c r="BO70" s="29" t="s">
        <v>67</v>
      </c>
      <c r="BP70" s="8">
        <v>0.66600000000000004</v>
      </c>
      <c r="BQ70" s="68"/>
      <c r="BR70" s="8">
        <v>0.35897435897435898</v>
      </c>
      <c r="BS70" s="54"/>
      <c r="BV70" s="12" t="s">
        <v>76</v>
      </c>
      <c r="BW70" s="2">
        <f t="shared" si="11"/>
        <v>0.27034453603889241</v>
      </c>
      <c r="BX70" s="2"/>
      <c r="BY70" s="39">
        <v>9462</v>
      </c>
      <c r="BZ70" s="91">
        <v>2558</v>
      </c>
      <c r="CB70" s="18" t="s">
        <v>68</v>
      </c>
      <c r="CC70" s="137">
        <v>2.7096982237390157</v>
      </c>
      <c r="CD70" s="106"/>
      <c r="CF70" s="81">
        <v>31</v>
      </c>
      <c r="CG70" s="7" t="s">
        <v>77</v>
      </c>
      <c r="CH70" s="3">
        <v>3.9440203562340966E-2</v>
      </c>
      <c r="CP70" s="7" t="s">
        <v>77</v>
      </c>
      <c r="CQ70" s="3">
        <f t="shared" si="7"/>
        <v>0.15394402035623408</v>
      </c>
      <c r="CR70" s="81">
        <v>786</v>
      </c>
      <c r="CS70" s="81">
        <v>121</v>
      </c>
      <c r="CT70" s="116">
        <f t="shared" si="9"/>
        <v>786</v>
      </c>
      <c r="CU70" s="81">
        <v>31</v>
      </c>
      <c r="CX70" s="76"/>
      <c r="CY70" s="48"/>
      <c r="CZ70" s="106"/>
      <c r="DA70" s="105"/>
      <c r="DB70" s="105"/>
      <c r="DC70" s="105"/>
      <c r="DD70" s="56"/>
      <c r="DE70" s="105"/>
      <c r="DF70" s="105"/>
      <c r="DG70" s="56"/>
      <c r="DH70" s="76"/>
      <c r="DP70" s="45"/>
      <c r="DQ70" s="74"/>
      <c r="DR70" s="106"/>
      <c r="DS70" s="106"/>
      <c r="DT70" s="105"/>
      <c r="DU70" s="106"/>
      <c r="DV70" s="54"/>
    </row>
    <row r="71" spans="1:126">
      <c r="A71" s="13" t="s">
        <v>68</v>
      </c>
      <c r="B71" s="8">
        <v>0.71399999999999997</v>
      </c>
      <c r="E71" s="13" t="s">
        <v>68</v>
      </c>
      <c r="F71" s="18">
        <v>2862</v>
      </c>
      <c r="G71" s="163"/>
      <c r="I71" s="13" t="s">
        <v>68</v>
      </c>
      <c r="J71" s="22">
        <v>45.16</v>
      </c>
      <c r="M71" s="35" t="s">
        <v>68</v>
      </c>
      <c r="N71" s="22">
        <v>56.9</v>
      </c>
      <c r="P71" s="59"/>
      <c r="Q71" s="13" t="s">
        <v>68</v>
      </c>
      <c r="R71" s="50">
        <v>25.7</v>
      </c>
      <c r="U71" s="13" t="s">
        <v>68</v>
      </c>
      <c r="V71" s="2">
        <v>7.792207792207792E-2</v>
      </c>
      <c r="Y71" s="29" t="s">
        <v>68</v>
      </c>
      <c r="Z71" s="6">
        <v>0</v>
      </c>
      <c r="AA71" s="41"/>
      <c r="AB71" s="42"/>
      <c r="AC71" s="29" t="s">
        <v>68</v>
      </c>
      <c r="AD71" s="6">
        <v>2.5974025974025976E-2</v>
      </c>
      <c r="AE71" s="42"/>
      <c r="AF71" s="54"/>
      <c r="AG71" s="29" t="s">
        <v>68</v>
      </c>
      <c r="AH71" s="6">
        <v>0.20779220779220781</v>
      </c>
      <c r="AI71" s="54"/>
      <c r="AJ71" s="54"/>
      <c r="AK71" s="13" t="s">
        <v>68</v>
      </c>
      <c r="AL71" s="8">
        <v>0.71399999999999997</v>
      </c>
      <c r="AM71" s="68"/>
      <c r="AN71" s="3">
        <v>7.792207792207792E-2</v>
      </c>
      <c r="AO71" s="68"/>
      <c r="AP71" s="74"/>
      <c r="AQ71" s="13" t="s">
        <v>68</v>
      </c>
      <c r="AR71" s="3">
        <v>7.792207792207792E-2</v>
      </c>
      <c r="AS71" s="76"/>
      <c r="AT71" s="8">
        <v>2.5974025974025976E-2</v>
      </c>
      <c r="AU71" s="76"/>
      <c r="AV71" s="74"/>
      <c r="AW71" s="29" t="s">
        <v>68</v>
      </c>
      <c r="AX71" s="8">
        <v>0.71399999999999997</v>
      </c>
      <c r="AY71" s="68"/>
      <c r="AZ71" s="3">
        <v>7.792207792207792E-2</v>
      </c>
      <c r="BA71" s="68"/>
      <c r="BB71" s="68"/>
      <c r="BC71" s="29" t="s">
        <v>68</v>
      </c>
      <c r="BD71" s="8">
        <v>0.71399999999999997</v>
      </c>
      <c r="BE71" s="68"/>
      <c r="BF71" s="8">
        <v>0</v>
      </c>
      <c r="BG71" s="74"/>
      <c r="BH71" s="68"/>
      <c r="BI71" s="82" t="s">
        <v>68</v>
      </c>
      <c r="BJ71" s="18">
        <v>16806</v>
      </c>
      <c r="BK71" s="18">
        <v>37213</v>
      </c>
      <c r="BL71" s="81">
        <f t="shared" si="8"/>
        <v>20407</v>
      </c>
      <c r="BM71" s="18"/>
      <c r="BO71" s="29" t="s">
        <v>68</v>
      </c>
      <c r="BP71" s="8">
        <v>0.71399999999999997</v>
      </c>
      <c r="BQ71" s="68"/>
      <c r="BR71" s="8">
        <v>0.20779220779220781</v>
      </c>
      <c r="BS71" s="54"/>
      <c r="BV71" s="12" t="s">
        <v>77</v>
      </c>
      <c r="BW71" s="2">
        <f t="shared" si="11"/>
        <v>0.26758990395354032</v>
      </c>
      <c r="BX71" s="2"/>
      <c r="BY71" s="39">
        <v>8954</v>
      </c>
      <c r="BZ71" s="91">
        <v>2396</v>
      </c>
      <c r="CB71" s="18" t="s">
        <v>69</v>
      </c>
      <c r="CC71" s="137">
        <v>2.7437950548289387</v>
      </c>
      <c r="CD71" s="106"/>
      <c r="CF71" s="81">
        <v>19</v>
      </c>
      <c r="CG71" s="7" t="s">
        <v>78</v>
      </c>
      <c r="CH71" s="3">
        <v>2.283653846153846E-2</v>
      </c>
      <c r="CP71" s="7" t="s">
        <v>78</v>
      </c>
      <c r="CQ71" s="3">
        <f t="shared" si="7"/>
        <v>0.16586538461538461</v>
      </c>
      <c r="CR71" s="81">
        <v>832</v>
      </c>
      <c r="CS71" s="81">
        <v>138</v>
      </c>
      <c r="CT71" s="116">
        <f t="shared" si="9"/>
        <v>832</v>
      </c>
      <c r="CU71" s="81">
        <v>19</v>
      </c>
      <c r="CX71" s="76"/>
      <c r="CY71" s="48"/>
      <c r="CZ71" s="106"/>
      <c r="DA71" s="105"/>
      <c r="DB71" s="105"/>
      <c r="DC71" s="105"/>
      <c r="DD71" s="56"/>
      <c r="DE71" s="105"/>
      <c r="DF71" s="105"/>
      <c r="DG71" s="56"/>
      <c r="DH71" s="76"/>
      <c r="DP71" s="45"/>
      <c r="DQ71" s="74"/>
      <c r="DR71" s="106"/>
      <c r="DS71" s="106"/>
      <c r="DT71" s="113"/>
      <c r="DU71" s="106"/>
      <c r="DV71" s="54"/>
    </row>
    <row r="72" spans="1:126">
      <c r="A72" s="13" t="s">
        <v>69</v>
      </c>
      <c r="B72" s="8">
        <v>0.625</v>
      </c>
      <c r="E72" s="13" t="s">
        <v>69</v>
      </c>
      <c r="F72" s="18">
        <v>2027</v>
      </c>
      <c r="G72" s="163"/>
      <c r="I72" s="13" t="s">
        <v>69</v>
      </c>
      <c r="J72" s="22">
        <v>45.57</v>
      </c>
      <c r="M72" s="35" t="s">
        <v>69</v>
      </c>
      <c r="N72" s="22">
        <v>59.5</v>
      </c>
      <c r="P72" s="59"/>
      <c r="Q72" s="13" t="s">
        <v>69</v>
      </c>
      <c r="R72" s="50">
        <v>27.24</v>
      </c>
      <c r="U72" s="13" t="s">
        <v>69</v>
      </c>
      <c r="V72" s="2">
        <v>0.17808219178082191</v>
      </c>
      <c r="Y72" s="29" t="s">
        <v>69</v>
      </c>
      <c r="Z72" s="6">
        <v>2.7397260273972601E-2</v>
      </c>
      <c r="AA72" s="41"/>
      <c r="AB72" s="42"/>
      <c r="AC72" s="29" t="s">
        <v>69</v>
      </c>
      <c r="AD72" s="6">
        <v>4.1095890410958902E-2</v>
      </c>
      <c r="AE72" s="42"/>
      <c r="AF72" s="54"/>
      <c r="AG72" s="29" t="s">
        <v>69</v>
      </c>
      <c r="AH72" s="6">
        <v>0.23287671232876711</v>
      </c>
      <c r="AI72" s="54"/>
      <c r="AJ72" s="54"/>
      <c r="AK72" s="13" t="s">
        <v>69</v>
      </c>
      <c r="AL72" s="8">
        <v>0.625</v>
      </c>
      <c r="AM72" s="68"/>
      <c r="AN72" s="3">
        <v>0.17808219178082191</v>
      </c>
      <c r="AO72" s="68"/>
      <c r="AP72" s="74"/>
      <c r="AQ72" s="13" t="s">
        <v>69</v>
      </c>
      <c r="AR72" s="3">
        <v>0.17808219178082191</v>
      </c>
      <c r="AS72" s="76"/>
      <c r="AT72" s="8">
        <v>4.1095890410958902E-2</v>
      </c>
      <c r="AU72" s="76"/>
      <c r="AV72" s="74"/>
      <c r="AW72" s="29" t="s">
        <v>69</v>
      </c>
      <c r="AX72" s="8">
        <v>0.625</v>
      </c>
      <c r="AY72" s="68"/>
      <c r="AZ72" s="3">
        <v>0.17808219178082191</v>
      </c>
      <c r="BA72" s="68"/>
      <c r="BB72" s="68"/>
      <c r="BC72" s="29" t="s">
        <v>69</v>
      </c>
      <c r="BD72" s="8">
        <v>0.625</v>
      </c>
      <c r="BE72" s="68"/>
      <c r="BF72" s="8">
        <v>2.7397260273972601E-2</v>
      </c>
      <c r="BG72" s="74"/>
      <c r="BH72" s="68"/>
      <c r="BI72" s="82" t="s">
        <v>69</v>
      </c>
      <c r="BJ72" s="18">
        <v>19475</v>
      </c>
      <c r="BK72" s="18">
        <v>42587</v>
      </c>
      <c r="BL72" s="81">
        <f t="shared" si="8"/>
        <v>23112</v>
      </c>
      <c r="BM72" s="18"/>
      <c r="BO72" s="29" t="s">
        <v>69</v>
      </c>
      <c r="BP72" s="8">
        <v>0.625</v>
      </c>
      <c r="BQ72" s="68"/>
      <c r="BR72" s="8">
        <v>0.23287671232876711</v>
      </c>
      <c r="BS72" s="54"/>
      <c r="BV72" s="12" t="s">
        <v>78</v>
      </c>
      <c r="BW72" s="2">
        <f t="shared" si="11"/>
        <v>0.28111684435734707</v>
      </c>
      <c r="BX72" s="2"/>
      <c r="BY72" s="39">
        <v>9270.1666666666661</v>
      </c>
      <c r="BZ72" s="91">
        <v>2606</v>
      </c>
      <c r="CB72" s="18" t="s">
        <v>70</v>
      </c>
      <c r="CC72" s="137">
        <v>2.7784696135439715</v>
      </c>
      <c r="CD72" s="105"/>
      <c r="CF72" s="15">
        <v>25</v>
      </c>
      <c r="CG72" s="96" t="s">
        <v>79</v>
      </c>
      <c r="CH72" s="3">
        <v>3.4435261707988982E-2</v>
      </c>
      <c r="CP72" s="1" t="s">
        <v>79</v>
      </c>
      <c r="CQ72" s="3">
        <f>(CS72/CR72)*1</f>
        <v>0.22176308539944903</v>
      </c>
      <c r="CR72" s="39">
        <v>726</v>
      </c>
      <c r="CS72" s="39">
        <v>161</v>
      </c>
      <c r="CT72" s="114">
        <v>701</v>
      </c>
      <c r="CU72" s="15">
        <v>25</v>
      </c>
      <c r="CX72" s="76"/>
      <c r="CY72" s="48"/>
      <c r="CZ72" s="106"/>
      <c r="DA72" s="105"/>
      <c r="DB72" s="105"/>
      <c r="DC72" s="105"/>
      <c r="DD72" s="56"/>
      <c r="DE72" s="105"/>
      <c r="DF72" s="105"/>
      <c r="DG72" s="56"/>
      <c r="DH72" s="76"/>
      <c r="DP72" s="45"/>
      <c r="DQ72" s="74"/>
      <c r="DR72" s="106"/>
      <c r="DS72" s="106"/>
      <c r="DT72" s="113"/>
      <c r="DU72" s="106"/>
      <c r="DV72" s="54"/>
    </row>
    <row r="73" spans="1:126">
      <c r="A73" s="13" t="s">
        <v>70</v>
      </c>
      <c r="B73" s="8">
        <v>0.54200000000000004</v>
      </c>
      <c r="E73" s="13" t="s">
        <v>70</v>
      </c>
      <c r="F73" s="18">
        <v>1850</v>
      </c>
      <c r="G73" s="163"/>
      <c r="I73" s="13" t="s">
        <v>70</v>
      </c>
      <c r="J73" s="22">
        <v>46.31</v>
      </c>
      <c r="M73" s="35" t="s">
        <v>70</v>
      </c>
      <c r="N73" s="22">
        <v>56.32</v>
      </c>
      <c r="P73" s="59"/>
      <c r="Q73" s="13" t="s">
        <v>70</v>
      </c>
      <c r="R73" s="50">
        <v>26.1</v>
      </c>
      <c r="U73" s="13" t="s">
        <v>70</v>
      </c>
      <c r="V73" s="2">
        <v>0.16666666666666666</v>
      </c>
      <c r="Y73" s="29" t="s">
        <v>70</v>
      </c>
      <c r="Z73" s="6">
        <v>1.1904761904761904E-2</v>
      </c>
      <c r="AA73" s="41"/>
      <c r="AB73" s="42"/>
      <c r="AC73" s="29" t="s">
        <v>70</v>
      </c>
      <c r="AD73" s="6">
        <v>3.5714285714285712E-2</v>
      </c>
      <c r="AE73" s="42"/>
      <c r="AF73" s="54"/>
      <c r="AG73" s="29" t="s">
        <v>70</v>
      </c>
      <c r="AH73" s="6">
        <v>0.20238095238095238</v>
      </c>
      <c r="AI73" s="54"/>
      <c r="AJ73" s="54"/>
      <c r="AK73" s="13" t="s">
        <v>70</v>
      </c>
      <c r="AL73" s="8">
        <v>0.54200000000000004</v>
      </c>
      <c r="AM73" s="68"/>
      <c r="AN73" s="3">
        <v>0.16666666666666666</v>
      </c>
      <c r="AO73" s="68"/>
      <c r="AP73" s="74"/>
      <c r="AQ73" s="13" t="s">
        <v>70</v>
      </c>
      <c r="AR73" s="3">
        <v>0.16666666666666666</v>
      </c>
      <c r="AS73" s="76"/>
      <c r="AT73" s="8">
        <v>3.5714285714285712E-2</v>
      </c>
      <c r="AU73" s="76"/>
      <c r="AV73" s="74"/>
      <c r="AW73" s="29" t="s">
        <v>70</v>
      </c>
      <c r="AX73" s="8">
        <v>0.54200000000000004</v>
      </c>
      <c r="AY73" s="68"/>
      <c r="AZ73" s="3">
        <v>0.16666666666666666</v>
      </c>
      <c r="BA73" s="68"/>
      <c r="BB73" s="68"/>
      <c r="BC73" s="29" t="s">
        <v>70</v>
      </c>
      <c r="BD73" s="8">
        <v>0.54200000000000004</v>
      </c>
      <c r="BE73" s="68"/>
      <c r="BF73" s="8">
        <v>1.1904761904761904E-2</v>
      </c>
      <c r="BG73" s="74"/>
      <c r="BH73" s="68"/>
      <c r="BI73" s="82" t="s">
        <v>70</v>
      </c>
      <c r="BJ73" s="18">
        <v>17998</v>
      </c>
      <c r="BK73" s="18">
        <v>38866</v>
      </c>
      <c r="BL73" s="81">
        <f t="shared" si="8"/>
        <v>20868</v>
      </c>
      <c r="BM73" s="18"/>
      <c r="BO73" s="29" t="s">
        <v>70</v>
      </c>
      <c r="BP73" s="8">
        <v>0.54200000000000004</v>
      </c>
      <c r="BQ73" s="68"/>
      <c r="BR73" s="8">
        <v>0.20238095238095238</v>
      </c>
      <c r="BS73" s="54"/>
      <c r="BV73" s="13" t="s">
        <v>79</v>
      </c>
      <c r="BW73" s="2">
        <f t="shared" si="11"/>
        <v>0.26628881914843788</v>
      </c>
      <c r="BX73" s="2"/>
      <c r="BY73" s="39">
        <v>7116.333333333333</v>
      </c>
      <c r="BZ73" s="91">
        <v>1895</v>
      </c>
      <c r="CB73" s="17" t="s">
        <v>71</v>
      </c>
      <c r="CC73" s="137">
        <v>2.7289868543354134</v>
      </c>
      <c r="CD73" s="105"/>
      <c r="CF73" s="15">
        <v>13</v>
      </c>
      <c r="CG73" s="1" t="s">
        <v>80</v>
      </c>
      <c r="CH73" s="3">
        <v>2.3255813953488372E-2</v>
      </c>
      <c r="CP73" s="1" t="s">
        <v>80</v>
      </c>
      <c r="CQ73" s="3">
        <f t="shared" ref="CQ73:CQ97" si="12">(CS73/CR73)*1</f>
        <v>0.2039355992844365</v>
      </c>
      <c r="CR73" s="39">
        <v>559</v>
      </c>
      <c r="CS73" s="39">
        <v>114</v>
      </c>
      <c r="CT73" s="114">
        <v>545</v>
      </c>
      <c r="CU73" s="15">
        <v>13</v>
      </c>
      <c r="CX73" s="76"/>
      <c r="CY73" s="48"/>
      <c r="CZ73" s="106"/>
      <c r="DA73" s="105"/>
      <c r="DB73" s="105"/>
      <c r="DC73" s="105"/>
      <c r="DD73" s="56"/>
      <c r="DE73" s="105"/>
      <c r="DF73" s="105"/>
      <c r="DG73" s="56"/>
      <c r="DH73" s="76"/>
      <c r="DP73" s="33"/>
      <c r="DQ73" s="74"/>
      <c r="DR73" s="113"/>
      <c r="DS73" s="113"/>
      <c r="DT73" s="113"/>
      <c r="DU73" s="105"/>
      <c r="DV73" s="54"/>
    </row>
    <row r="74" spans="1:126">
      <c r="A74" s="12" t="s">
        <v>71</v>
      </c>
      <c r="B74" s="6">
        <v>0.41699999999999998</v>
      </c>
      <c r="E74" s="12" t="s">
        <v>71</v>
      </c>
      <c r="F74" s="17">
        <v>2510</v>
      </c>
      <c r="G74" s="57"/>
      <c r="I74" s="12" t="s">
        <v>71</v>
      </c>
      <c r="J74" s="22">
        <v>45.69</v>
      </c>
      <c r="M74" s="38" t="s">
        <v>71</v>
      </c>
      <c r="N74" s="22">
        <v>61.87</v>
      </c>
      <c r="P74" s="58"/>
      <c r="Q74" s="12" t="s">
        <v>71</v>
      </c>
      <c r="R74" s="50">
        <v>28.27</v>
      </c>
      <c r="U74" s="12" t="s">
        <v>71</v>
      </c>
      <c r="V74" s="2">
        <v>0.26136363636363635</v>
      </c>
      <c r="Y74" s="28" t="s">
        <v>71</v>
      </c>
      <c r="Z74" s="6">
        <v>3.4090909090909088E-2</v>
      </c>
      <c r="AA74" s="41"/>
      <c r="AB74" s="42"/>
      <c r="AC74" s="28" t="s">
        <v>71</v>
      </c>
      <c r="AD74" s="6">
        <v>3.4090909090909088E-2</v>
      </c>
      <c r="AE74" s="42"/>
      <c r="AF74" s="54"/>
      <c r="AG74" s="28" t="s">
        <v>71</v>
      </c>
      <c r="AH74" s="6">
        <v>0.25</v>
      </c>
      <c r="AI74" s="54"/>
      <c r="AJ74" s="54"/>
      <c r="AK74" s="13" t="s">
        <v>71</v>
      </c>
      <c r="AL74" s="8">
        <v>0.41699999999999998</v>
      </c>
      <c r="AM74" s="68"/>
      <c r="AN74" s="3">
        <v>0.26136363636363635</v>
      </c>
      <c r="AO74" s="68"/>
      <c r="AP74" s="74"/>
      <c r="AQ74" s="13" t="s">
        <v>71</v>
      </c>
      <c r="AR74" s="3">
        <v>0.26136363636363635</v>
      </c>
      <c r="AS74" s="76"/>
      <c r="AT74" s="8">
        <v>3.4090909090909088E-2</v>
      </c>
      <c r="AU74" s="76"/>
      <c r="AV74" s="74"/>
      <c r="AW74" s="29" t="s">
        <v>71</v>
      </c>
      <c r="AX74" s="8">
        <v>0.41699999999999998</v>
      </c>
      <c r="AY74" s="68"/>
      <c r="AZ74" s="3">
        <v>0.26136363636363635</v>
      </c>
      <c r="BA74" s="68"/>
      <c r="BB74" s="68"/>
      <c r="BC74" s="29" t="s">
        <v>71</v>
      </c>
      <c r="BD74" s="8">
        <v>0.41699999999999998</v>
      </c>
      <c r="BE74" s="68"/>
      <c r="BF74" s="8">
        <v>3.4090909090909088E-2</v>
      </c>
      <c r="BG74" s="74"/>
      <c r="BH74" s="68"/>
      <c r="BI74" s="82" t="s">
        <v>71</v>
      </c>
      <c r="BJ74" s="18">
        <v>20552</v>
      </c>
      <c r="BK74" s="18">
        <v>45186</v>
      </c>
      <c r="BL74" s="81">
        <f t="shared" si="8"/>
        <v>24634</v>
      </c>
      <c r="BM74" s="18"/>
      <c r="BO74" s="29" t="s">
        <v>71</v>
      </c>
      <c r="BP74" s="8">
        <v>0.41699999999999998</v>
      </c>
      <c r="BQ74" s="68"/>
      <c r="BR74" s="8">
        <v>0.25</v>
      </c>
      <c r="BS74" s="54"/>
      <c r="BV74" s="12" t="s">
        <v>80</v>
      </c>
      <c r="BW74" s="2">
        <f t="shared" si="11"/>
        <v>0.26157151227133651</v>
      </c>
      <c r="BX74" s="2"/>
      <c r="BY74" s="39">
        <v>7680.5</v>
      </c>
      <c r="BZ74" s="91">
        <v>2009</v>
      </c>
      <c r="CB74" s="17" t="s">
        <v>72</v>
      </c>
      <c r="CC74" s="137">
        <v>2.8284012344202294</v>
      </c>
      <c r="CD74" s="105"/>
      <c r="CF74" s="15">
        <v>13</v>
      </c>
      <c r="CG74" s="1" t="s">
        <v>81</v>
      </c>
      <c r="CH74" s="3">
        <v>2.0030816640986132E-2</v>
      </c>
      <c r="CP74" s="1" t="s">
        <v>81</v>
      </c>
      <c r="CQ74" s="3">
        <f t="shared" si="12"/>
        <v>0.16024653312788906</v>
      </c>
      <c r="CR74" s="39">
        <v>649</v>
      </c>
      <c r="CS74" s="39">
        <v>104</v>
      </c>
      <c r="CT74" s="114">
        <v>636</v>
      </c>
      <c r="CU74" s="15">
        <v>13</v>
      </c>
      <c r="CX74" s="76"/>
      <c r="CY74" s="48"/>
      <c r="CZ74" s="106"/>
      <c r="DA74" s="105"/>
      <c r="DB74" s="105"/>
      <c r="DC74" s="105"/>
      <c r="DD74" s="56"/>
      <c r="DE74" s="105"/>
      <c r="DF74" s="105"/>
      <c r="DG74" s="56"/>
      <c r="DH74" s="76"/>
      <c r="DP74" s="33"/>
      <c r="DQ74" s="74"/>
      <c r="DR74" s="113"/>
      <c r="DS74" s="113"/>
      <c r="DT74" s="113"/>
      <c r="DU74" s="105"/>
      <c r="DV74" s="54"/>
    </row>
    <row r="75" spans="1:126">
      <c r="A75" s="12" t="s">
        <v>72</v>
      </c>
      <c r="B75" s="6">
        <v>0.625</v>
      </c>
      <c r="E75" s="12" t="s">
        <v>72</v>
      </c>
      <c r="F75" s="17">
        <v>1672</v>
      </c>
      <c r="G75" s="57"/>
      <c r="I75" s="12" t="s">
        <v>72</v>
      </c>
      <c r="J75" s="22">
        <v>47.14</v>
      </c>
      <c r="M75" s="38" t="s">
        <v>72</v>
      </c>
      <c r="N75" s="22">
        <v>62.75</v>
      </c>
      <c r="P75" s="58"/>
      <c r="Q75" s="12" t="s">
        <v>72</v>
      </c>
      <c r="R75" s="50">
        <v>29.59</v>
      </c>
      <c r="U75" s="12" t="s">
        <v>72</v>
      </c>
      <c r="V75" s="2">
        <v>0.24390243902439024</v>
      </c>
      <c r="Y75" s="28" t="s">
        <v>72</v>
      </c>
      <c r="Z75" s="6">
        <v>6.097560975609756E-2</v>
      </c>
      <c r="AA75" s="41"/>
      <c r="AB75" s="42"/>
      <c r="AC75" s="28" t="s">
        <v>72</v>
      </c>
      <c r="AD75" s="6">
        <v>1.2195121951219513E-2</v>
      </c>
      <c r="AE75" s="42"/>
      <c r="AF75" s="54"/>
      <c r="AG75" s="28" t="s">
        <v>72</v>
      </c>
      <c r="AH75" s="6">
        <v>0.26829268292682928</v>
      </c>
      <c r="AI75" s="54"/>
      <c r="AJ75" s="54"/>
      <c r="AK75" s="13" t="s">
        <v>72</v>
      </c>
      <c r="AL75" s="8">
        <v>0.625</v>
      </c>
      <c r="AM75" s="68"/>
      <c r="AN75" s="3">
        <v>0.24390243902439024</v>
      </c>
      <c r="AO75" s="68"/>
      <c r="AP75" s="74"/>
      <c r="AQ75" s="13" t="s">
        <v>72</v>
      </c>
      <c r="AR75" s="3">
        <v>0.24390243902439024</v>
      </c>
      <c r="AS75" s="76"/>
      <c r="AT75" s="8">
        <v>1.2195121951219513E-2</v>
      </c>
      <c r="AU75" s="76"/>
      <c r="AV75" s="74"/>
      <c r="AW75" s="29" t="s">
        <v>72</v>
      </c>
      <c r="AX75" s="8">
        <v>0.625</v>
      </c>
      <c r="AY75" s="68"/>
      <c r="AZ75" s="3">
        <v>0.24390243902439024</v>
      </c>
      <c r="BA75" s="68"/>
      <c r="BB75" s="68"/>
      <c r="BC75" s="29" t="s">
        <v>72</v>
      </c>
      <c r="BD75" s="8">
        <v>0.625</v>
      </c>
      <c r="BE75" s="68"/>
      <c r="BF75" s="8">
        <v>6.097560975609756E-2</v>
      </c>
      <c r="BG75" s="74"/>
      <c r="BH75" s="68"/>
      <c r="BI75" s="82" t="s">
        <v>72</v>
      </c>
      <c r="BJ75" s="18">
        <v>19705</v>
      </c>
      <c r="BK75" s="18">
        <v>41801</v>
      </c>
      <c r="BL75" s="81">
        <f t="shared" si="8"/>
        <v>22096</v>
      </c>
      <c r="BM75" s="18"/>
      <c r="BO75" s="29" t="s">
        <v>72</v>
      </c>
      <c r="BP75" s="8">
        <v>0.625</v>
      </c>
      <c r="BQ75" s="68"/>
      <c r="BR75" s="8">
        <v>0.26829268292682928</v>
      </c>
      <c r="BS75" s="54"/>
      <c r="BV75" s="12" t="s">
        <v>81</v>
      </c>
      <c r="BW75" s="2">
        <f t="shared" si="11"/>
        <v>0.25112676672646916</v>
      </c>
      <c r="BX75" s="2"/>
      <c r="BY75" s="39">
        <v>7617.666666666667</v>
      </c>
      <c r="BZ75" s="91">
        <v>1913</v>
      </c>
      <c r="CB75" s="17" t="s">
        <v>73</v>
      </c>
      <c r="CC75" s="137">
        <v>2.9267306485720259</v>
      </c>
      <c r="CD75" s="105"/>
      <c r="CF75" s="15">
        <v>11</v>
      </c>
      <c r="CG75" s="1" t="s">
        <v>82</v>
      </c>
      <c r="CH75" s="3">
        <v>2.1696252465483234E-2</v>
      </c>
      <c r="CP75" s="1" t="s">
        <v>82</v>
      </c>
      <c r="CQ75" s="3">
        <f t="shared" si="12"/>
        <v>0.21301775147928995</v>
      </c>
      <c r="CR75" s="39">
        <v>507</v>
      </c>
      <c r="CS75" s="39">
        <v>108</v>
      </c>
      <c r="CT75" s="114">
        <v>493</v>
      </c>
      <c r="CU75" s="15">
        <v>11</v>
      </c>
      <c r="CX75" s="76"/>
      <c r="CY75" s="48"/>
      <c r="CZ75" s="106"/>
      <c r="DA75" s="105"/>
      <c r="DB75" s="105"/>
      <c r="DC75" s="105"/>
      <c r="DD75" s="56"/>
      <c r="DE75" s="105"/>
      <c r="DF75" s="105"/>
      <c r="DG75" s="56"/>
      <c r="DH75" s="76"/>
      <c r="DP75" s="33"/>
      <c r="DQ75" s="74"/>
      <c r="DR75" s="113"/>
      <c r="DS75" s="113"/>
      <c r="DT75" s="113"/>
      <c r="DU75" s="105"/>
      <c r="DV75" s="54"/>
    </row>
    <row r="76" spans="1:126">
      <c r="A76" s="12" t="s">
        <v>73</v>
      </c>
      <c r="B76" s="6">
        <v>0.625</v>
      </c>
      <c r="E76" s="12" t="s">
        <v>73</v>
      </c>
      <c r="F76" s="17">
        <v>1304</v>
      </c>
      <c r="G76" s="57"/>
      <c r="I76" s="12" t="s">
        <v>73</v>
      </c>
      <c r="J76" s="22">
        <v>48.77</v>
      </c>
      <c r="M76" s="38" t="s">
        <v>73</v>
      </c>
      <c r="N76" s="22">
        <v>62.82</v>
      </c>
      <c r="P76" s="58"/>
      <c r="Q76" s="12" t="s">
        <v>73</v>
      </c>
      <c r="R76" s="50">
        <v>30.64</v>
      </c>
      <c r="U76" s="12" t="s">
        <v>73</v>
      </c>
      <c r="V76" s="2">
        <v>0.22826086956521738</v>
      </c>
      <c r="Y76" s="28" t="s">
        <v>73</v>
      </c>
      <c r="Z76" s="6">
        <v>3.2608695652173912E-2</v>
      </c>
      <c r="AA76" s="41"/>
      <c r="AB76" s="42"/>
      <c r="AC76" s="28" t="s">
        <v>73</v>
      </c>
      <c r="AD76" s="6">
        <v>2.1739130434782608E-2</v>
      </c>
      <c r="AE76" s="42"/>
      <c r="AF76" s="54"/>
      <c r="AG76" s="28" t="s">
        <v>73</v>
      </c>
      <c r="AH76" s="6">
        <v>0.38043478260869568</v>
      </c>
      <c r="AI76" s="54"/>
      <c r="AJ76" s="54"/>
      <c r="AK76" s="13" t="s">
        <v>73</v>
      </c>
      <c r="AL76" s="8">
        <v>0.625</v>
      </c>
      <c r="AM76" s="68"/>
      <c r="AN76" s="3">
        <v>0.22826086956521738</v>
      </c>
      <c r="AO76" s="68"/>
      <c r="AP76" s="74"/>
      <c r="AQ76" s="13" t="s">
        <v>73</v>
      </c>
      <c r="AR76" s="3">
        <v>0.22826086956521738</v>
      </c>
      <c r="AS76" s="76"/>
      <c r="AT76" s="8">
        <v>2.1739130434782608E-2</v>
      </c>
      <c r="AU76" s="76"/>
      <c r="AV76" s="74"/>
      <c r="AW76" s="29" t="s">
        <v>73</v>
      </c>
      <c r="AX76" s="8">
        <v>0.625</v>
      </c>
      <c r="AY76" s="68"/>
      <c r="AZ76" s="3">
        <v>0.22826086956521738</v>
      </c>
      <c r="BA76" s="68"/>
      <c r="BB76" s="68"/>
      <c r="BC76" s="29" t="s">
        <v>73</v>
      </c>
      <c r="BD76" s="8">
        <v>0.625</v>
      </c>
      <c r="BE76" s="68"/>
      <c r="BF76" s="8">
        <v>3.2608695652173912E-2</v>
      </c>
      <c r="BG76" s="74"/>
      <c r="BH76" s="68"/>
      <c r="BI76" s="82" t="s">
        <v>73</v>
      </c>
      <c r="BJ76" s="18">
        <v>20991</v>
      </c>
      <c r="BK76" s="18">
        <v>43033</v>
      </c>
      <c r="BL76" s="81">
        <f t="shared" si="8"/>
        <v>22042</v>
      </c>
      <c r="BM76" s="18"/>
      <c r="BO76" s="29" t="s">
        <v>73</v>
      </c>
      <c r="BP76" s="8">
        <v>0.625</v>
      </c>
      <c r="BQ76" s="68"/>
      <c r="BR76" s="8">
        <v>0.38043478260869568</v>
      </c>
      <c r="BS76" s="54"/>
      <c r="BV76" s="12" t="s">
        <v>82</v>
      </c>
      <c r="BW76" s="2">
        <f t="shared" si="11"/>
        <v>0.23161923575529353</v>
      </c>
      <c r="BX76" s="2"/>
      <c r="BY76" s="39">
        <v>8099.5</v>
      </c>
      <c r="BZ76" s="91">
        <v>1876</v>
      </c>
      <c r="CB76" s="17" t="s">
        <v>74</v>
      </c>
      <c r="CC76" s="137">
        <v>2.8757092545490117</v>
      </c>
      <c r="CD76" s="105"/>
      <c r="CF76" s="15">
        <v>16</v>
      </c>
      <c r="CG76" s="1" t="s">
        <v>83</v>
      </c>
      <c r="CH76" s="3">
        <v>2.0860495436766623E-2</v>
      </c>
      <c r="CP76" s="1" t="s">
        <v>83</v>
      </c>
      <c r="CQ76" s="3">
        <f t="shared" si="12"/>
        <v>0.1864406779661017</v>
      </c>
      <c r="CR76" s="39">
        <v>767</v>
      </c>
      <c r="CS76" s="39">
        <v>143</v>
      </c>
      <c r="CT76" s="114">
        <v>751</v>
      </c>
      <c r="CU76" s="15">
        <v>16</v>
      </c>
      <c r="CX76" s="76"/>
      <c r="CY76" s="48"/>
      <c r="CZ76" s="106"/>
      <c r="DA76" s="105"/>
      <c r="DB76" s="105"/>
      <c r="DC76" s="105"/>
      <c r="DD76" s="56"/>
      <c r="DE76" s="105"/>
      <c r="DF76" s="105"/>
      <c r="DG76" s="56"/>
      <c r="DH76" s="76"/>
      <c r="DP76" s="33"/>
      <c r="DQ76" s="74"/>
      <c r="DR76" s="113"/>
      <c r="DS76" s="113"/>
      <c r="DT76" s="113"/>
      <c r="DU76" s="105"/>
      <c r="DV76" s="54"/>
    </row>
    <row r="77" spans="1:126">
      <c r="A77" s="12" t="s">
        <v>74</v>
      </c>
      <c r="B77" s="6">
        <v>0.58299999999999996</v>
      </c>
      <c r="E77" s="12" t="s">
        <v>74</v>
      </c>
      <c r="F77" s="17">
        <v>1239</v>
      </c>
      <c r="G77" s="57"/>
      <c r="I77" s="12" t="s">
        <v>74</v>
      </c>
      <c r="J77" s="22">
        <v>47.928487575816867</v>
      </c>
      <c r="M77" s="38" t="s">
        <v>74</v>
      </c>
      <c r="N77" s="22">
        <v>64.900000000000006</v>
      </c>
      <c r="P77" s="58"/>
      <c r="Q77" s="12" t="s">
        <v>74</v>
      </c>
      <c r="R77" s="50">
        <v>31.11</v>
      </c>
      <c r="U77" s="12" t="s">
        <v>74</v>
      </c>
      <c r="V77" s="2">
        <v>0.22500000000000001</v>
      </c>
      <c r="Y77" s="28" t="s">
        <v>74</v>
      </c>
      <c r="Z77" s="6">
        <v>0.05</v>
      </c>
      <c r="AA77" s="41"/>
      <c r="AB77" s="42"/>
      <c r="AC77" s="28" t="s">
        <v>74</v>
      </c>
      <c r="AD77" s="6">
        <v>2.5000000000000001E-2</v>
      </c>
      <c r="AE77" s="42"/>
      <c r="AF77" s="54"/>
      <c r="AG77" s="28" t="s">
        <v>74</v>
      </c>
      <c r="AH77" s="6">
        <v>0.38750000000000001</v>
      </c>
      <c r="AI77" s="54"/>
      <c r="AJ77" s="54"/>
      <c r="AK77" s="13" t="s">
        <v>74</v>
      </c>
      <c r="AL77" s="8">
        <v>0.58299999999999996</v>
      </c>
      <c r="AM77" s="68"/>
      <c r="AN77" s="3">
        <v>0.22500000000000001</v>
      </c>
      <c r="AO77" s="68"/>
      <c r="AP77" s="74"/>
      <c r="AQ77" s="13" t="s">
        <v>74</v>
      </c>
      <c r="AR77" s="3">
        <v>0.22500000000000001</v>
      </c>
      <c r="AS77" s="76"/>
      <c r="AT77" s="8">
        <v>2.5000000000000001E-2</v>
      </c>
      <c r="AU77" s="76"/>
      <c r="AV77" s="74"/>
      <c r="AW77" s="29" t="s">
        <v>74</v>
      </c>
      <c r="AX77" s="8">
        <v>0.58299999999999996</v>
      </c>
      <c r="AY77" s="68"/>
      <c r="AZ77" s="3">
        <v>0.22500000000000001</v>
      </c>
      <c r="BA77" s="68"/>
      <c r="BB77" s="68"/>
      <c r="BC77" s="29" t="s">
        <v>74</v>
      </c>
      <c r="BD77" s="8">
        <v>0.58299999999999996</v>
      </c>
      <c r="BE77" s="68"/>
      <c r="BF77" s="8">
        <v>0.05</v>
      </c>
      <c r="BG77" s="74"/>
      <c r="BH77" s="68"/>
      <c r="BI77" s="82" t="s">
        <v>74</v>
      </c>
      <c r="BJ77" s="18">
        <v>19597</v>
      </c>
      <c r="BK77" s="18">
        <v>40888</v>
      </c>
      <c r="BL77" s="81">
        <f t="shared" si="8"/>
        <v>21291</v>
      </c>
      <c r="BM77" s="18"/>
      <c r="BO77" s="29" t="s">
        <v>74</v>
      </c>
      <c r="BP77" s="8">
        <v>0.58299999999999996</v>
      </c>
      <c r="BQ77" s="68"/>
      <c r="BR77" s="8">
        <v>0.38750000000000001</v>
      </c>
      <c r="BS77" s="54"/>
      <c r="BV77" s="12" t="s">
        <v>83</v>
      </c>
      <c r="BW77" s="2">
        <f t="shared" si="11"/>
        <v>0.23907035449263378</v>
      </c>
      <c r="BX77" s="2"/>
      <c r="BY77" s="39">
        <v>7658.833333333333</v>
      </c>
      <c r="BZ77" s="91">
        <v>1831</v>
      </c>
      <c r="CB77" s="17" t="s">
        <v>75</v>
      </c>
      <c r="CC77" s="137">
        <v>3.0729205175600742</v>
      </c>
      <c r="CD77" s="105"/>
      <c r="CF77" s="15">
        <v>16</v>
      </c>
      <c r="CG77" s="1" t="s">
        <v>84</v>
      </c>
      <c r="CH77" s="3">
        <v>3.5087719298245612E-2</v>
      </c>
      <c r="CP77" s="1" t="s">
        <v>84</v>
      </c>
      <c r="CQ77" s="3">
        <f t="shared" si="12"/>
        <v>0.19298245614035087</v>
      </c>
      <c r="CR77" s="39">
        <v>456</v>
      </c>
      <c r="CS77" s="39">
        <v>88</v>
      </c>
      <c r="CT77" s="114">
        <v>440</v>
      </c>
      <c r="CU77" s="15">
        <v>16</v>
      </c>
      <c r="CX77" s="76"/>
      <c r="CY77" s="48"/>
      <c r="CZ77" s="106"/>
      <c r="DA77" s="105"/>
      <c r="DB77" s="105"/>
      <c r="DC77" s="105"/>
      <c r="DD77" s="56"/>
      <c r="DE77" s="105"/>
      <c r="DF77" s="105"/>
      <c r="DG77" s="56"/>
      <c r="DH77" s="76"/>
      <c r="DP77" s="33"/>
      <c r="DQ77" s="74"/>
      <c r="DR77" s="113"/>
      <c r="DS77" s="113"/>
      <c r="DT77" s="113"/>
      <c r="DU77" s="105"/>
      <c r="DV77" s="54"/>
    </row>
    <row r="78" spans="1:126">
      <c r="A78" s="12" t="s">
        <v>75</v>
      </c>
      <c r="B78" s="6">
        <v>0.58299999999999996</v>
      </c>
      <c r="E78" s="12" t="s">
        <v>75</v>
      </c>
      <c r="F78" s="17">
        <v>1139</v>
      </c>
      <c r="G78" s="57"/>
      <c r="I78" s="12" t="s">
        <v>75</v>
      </c>
      <c r="J78" s="22">
        <v>51.215341959334566</v>
      </c>
      <c r="M78" s="38" t="s">
        <v>75</v>
      </c>
      <c r="N78" s="22">
        <v>67.099999999999994</v>
      </c>
      <c r="P78" s="58"/>
      <c r="Q78" s="12" t="s">
        <v>75</v>
      </c>
      <c r="R78" s="50">
        <v>34.369999999999997</v>
      </c>
      <c r="U78" s="12" t="s">
        <v>75</v>
      </c>
      <c r="V78" s="2">
        <v>0.32183908045977011</v>
      </c>
      <c r="Y78" s="28" t="s">
        <v>75</v>
      </c>
      <c r="Z78" s="6">
        <v>3.4482758620689655E-2</v>
      </c>
      <c r="AA78" s="41"/>
      <c r="AB78" s="42"/>
      <c r="AC78" s="28" t="s">
        <v>75</v>
      </c>
      <c r="AD78" s="6">
        <v>0</v>
      </c>
      <c r="AE78" s="42"/>
      <c r="AF78" s="54"/>
      <c r="AG78" s="28" t="s">
        <v>75</v>
      </c>
      <c r="AH78" s="6">
        <v>0.37931034482758619</v>
      </c>
      <c r="AI78" s="54"/>
      <c r="AJ78" s="54"/>
      <c r="AK78" s="13" t="s">
        <v>75</v>
      </c>
      <c r="AL78" s="8">
        <v>0.58299999999999996</v>
      </c>
      <c r="AM78" s="68"/>
      <c r="AN78" s="3">
        <v>0.32183908045977011</v>
      </c>
      <c r="AO78" s="68"/>
      <c r="AP78" s="74"/>
      <c r="AQ78" s="13" t="s">
        <v>75</v>
      </c>
      <c r="AR78" s="3">
        <v>0.32183908045977011</v>
      </c>
      <c r="AS78" s="76"/>
      <c r="AT78" s="8">
        <v>0</v>
      </c>
      <c r="AU78" s="76"/>
      <c r="AV78" s="74"/>
      <c r="AW78" s="29" t="s">
        <v>75</v>
      </c>
      <c r="AX78" s="8">
        <v>0.58299999999999996</v>
      </c>
      <c r="AY78" s="68"/>
      <c r="AZ78" s="3">
        <v>0.32183908045977011</v>
      </c>
      <c r="BA78" s="68"/>
      <c r="BB78" s="68"/>
      <c r="BC78" s="29" t="s">
        <v>75</v>
      </c>
      <c r="BD78" s="8">
        <v>0.58299999999999996</v>
      </c>
      <c r="BE78" s="68"/>
      <c r="BF78" s="8">
        <v>3.4482758620689655E-2</v>
      </c>
      <c r="BG78" s="74"/>
      <c r="BH78" s="68"/>
      <c r="BI78" s="18" t="s">
        <v>75</v>
      </c>
      <c r="BJ78" s="18">
        <v>22166</v>
      </c>
      <c r="BK78" s="18">
        <v>43280</v>
      </c>
      <c r="BL78" s="81">
        <f t="shared" si="8"/>
        <v>21114</v>
      </c>
      <c r="BM78" s="18"/>
      <c r="BO78" s="29" t="s">
        <v>75</v>
      </c>
      <c r="BP78" s="8">
        <v>0.58299999999999996</v>
      </c>
      <c r="BQ78" s="68"/>
      <c r="BR78" s="8">
        <v>0.37931034482758619</v>
      </c>
      <c r="BS78" s="54"/>
      <c r="BV78" s="12" t="s">
        <v>84</v>
      </c>
      <c r="BW78" s="2">
        <f t="shared" si="11"/>
        <v>0.21718571661503344</v>
      </c>
      <c r="BX78" s="2"/>
      <c r="BY78" s="39">
        <v>8177.333333333333</v>
      </c>
      <c r="BZ78" s="91">
        <v>1776</v>
      </c>
      <c r="CB78" s="17" t="s">
        <v>76</v>
      </c>
      <c r="CC78" s="137">
        <v>2.7870996342679817</v>
      </c>
      <c r="CD78" s="105"/>
      <c r="CF78" s="15">
        <v>12</v>
      </c>
      <c r="CG78" s="1" t="s">
        <v>85</v>
      </c>
      <c r="CH78" s="3">
        <v>3.0379746835443037E-2</v>
      </c>
      <c r="CP78" s="1" t="s">
        <v>85</v>
      </c>
      <c r="CQ78" s="3">
        <f t="shared" si="12"/>
        <v>0.17468354430379746</v>
      </c>
      <c r="CR78" s="39">
        <v>395</v>
      </c>
      <c r="CS78" s="39">
        <v>69</v>
      </c>
      <c r="CT78" s="114">
        <v>383</v>
      </c>
      <c r="CU78" s="15">
        <v>12</v>
      </c>
      <c r="CX78" s="76"/>
      <c r="CY78" s="48"/>
      <c r="CZ78" s="106"/>
      <c r="DA78" s="105"/>
      <c r="DB78" s="105"/>
      <c r="DC78" s="105"/>
      <c r="DD78" s="56"/>
      <c r="DE78" s="105"/>
      <c r="DF78" s="105"/>
      <c r="DG78" s="56"/>
      <c r="DH78" s="76"/>
      <c r="DP78" s="33"/>
      <c r="DQ78" s="74"/>
      <c r="DR78" s="113"/>
      <c r="DS78" s="113"/>
      <c r="DT78" s="113"/>
      <c r="DU78" s="105"/>
      <c r="DV78" s="54"/>
    </row>
    <row r="79" spans="1:126">
      <c r="A79" s="12" t="s">
        <v>76</v>
      </c>
      <c r="B79" s="6">
        <v>0.5</v>
      </c>
      <c r="E79" s="12" t="s">
        <v>76</v>
      </c>
      <c r="F79" s="17">
        <v>2011</v>
      </c>
      <c r="G79" s="57"/>
      <c r="I79" s="12" t="s">
        <v>76</v>
      </c>
      <c r="J79" s="22">
        <v>46.451660571133033</v>
      </c>
      <c r="M79" s="38" t="s">
        <v>76</v>
      </c>
      <c r="N79" s="22">
        <v>64.58</v>
      </c>
      <c r="P79" s="58"/>
      <c r="Q79" s="12" t="s">
        <v>76</v>
      </c>
      <c r="R79" s="50">
        <v>29.9</v>
      </c>
      <c r="U79" s="12" t="s">
        <v>76</v>
      </c>
      <c r="V79" s="2">
        <v>0.21495327102803738</v>
      </c>
      <c r="Y79" s="28" t="s">
        <v>76</v>
      </c>
      <c r="Z79" s="6">
        <v>3.7383177570093455E-2</v>
      </c>
      <c r="AA79" s="41"/>
      <c r="AB79" s="42"/>
      <c r="AC79" s="28" t="s">
        <v>76</v>
      </c>
      <c r="AD79" s="6">
        <v>2.8037383177570093E-2</v>
      </c>
      <c r="AE79" s="42"/>
      <c r="AF79" s="54"/>
      <c r="AG79" s="28" t="s">
        <v>76</v>
      </c>
      <c r="AH79" s="6">
        <v>0.3364485981308411</v>
      </c>
      <c r="AI79" s="54"/>
      <c r="AJ79" s="54"/>
      <c r="AK79" s="13" t="s">
        <v>76</v>
      </c>
      <c r="AL79" s="8">
        <v>0.5</v>
      </c>
      <c r="AM79" s="68"/>
      <c r="AN79" s="3">
        <v>0.21495327102803738</v>
      </c>
      <c r="AO79" s="68"/>
      <c r="AP79" s="74"/>
      <c r="AQ79" s="13" t="s">
        <v>76</v>
      </c>
      <c r="AR79" s="3">
        <v>0.21495327102803738</v>
      </c>
      <c r="AS79" s="76"/>
      <c r="AT79" s="8">
        <v>2.8037383177570093E-2</v>
      </c>
      <c r="AU79" s="76"/>
      <c r="AV79" s="74"/>
      <c r="AW79" s="29" t="s">
        <v>76</v>
      </c>
      <c r="AX79" s="8">
        <v>0.5</v>
      </c>
      <c r="AY79" s="68"/>
      <c r="AZ79" s="3">
        <v>0.21495327102803738</v>
      </c>
      <c r="BA79" s="68"/>
      <c r="BB79" s="68"/>
      <c r="BC79" s="29" t="s">
        <v>76</v>
      </c>
      <c r="BD79" s="8">
        <v>0.5</v>
      </c>
      <c r="BE79" s="68"/>
      <c r="BF79" s="8">
        <v>3.7383177570093455E-2</v>
      </c>
      <c r="BG79" s="74"/>
      <c r="BH79" s="68"/>
      <c r="BI79" s="18" t="s">
        <v>76</v>
      </c>
      <c r="BJ79" s="18">
        <v>25148</v>
      </c>
      <c r="BK79" s="18">
        <v>54138</v>
      </c>
      <c r="BL79" s="81">
        <f t="shared" si="8"/>
        <v>28990</v>
      </c>
      <c r="BM79" s="18"/>
      <c r="BO79" s="29" t="s">
        <v>76</v>
      </c>
      <c r="BP79" s="8">
        <v>0.5</v>
      </c>
      <c r="BQ79" s="68"/>
      <c r="BR79" s="8">
        <v>0.3364485981308411</v>
      </c>
      <c r="BS79" s="54"/>
      <c r="BV79" s="12" t="s">
        <v>85</v>
      </c>
      <c r="BW79" s="2">
        <f t="shared" si="11"/>
        <v>0.20877582380058052</v>
      </c>
      <c r="BX79" s="2"/>
      <c r="BY79" s="39">
        <v>9761.6666666666661</v>
      </c>
      <c r="BZ79" s="91">
        <v>2038</v>
      </c>
      <c r="CB79" s="17" t="s">
        <v>77</v>
      </c>
      <c r="CC79" s="137">
        <v>2.9000593858355206</v>
      </c>
      <c r="CD79" s="105"/>
      <c r="CF79" s="15">
        <v>19</v>
      </c>
      <c r="CG79" s="1" t="s">
        <v>86</v>
      </c>
      <c r="CH79" s="3">
        <v>3.6328871892925434E-2</v>
      </c>
      <c r="CP79" s="1" t="s">
        <v>86</v>
      </c>
      <c r="CQ79" s="3">
        <f t="shared" si="12"/>
        <v>0.21223709369024857</v>
      </c>
      <c r="CR79" s="39">
        <v>523</v>
      </c>
      <c r="CS79" s="39">
        <v>111</v>
      </c>
      <c r="CT79" s="114">
        <v>504</v>
      </c>
      <c r="CU79" s="15">
        <v>19</v>
      </c>
      <c r="CX79" s="76"/>
      <c r="CY79" s="48"/>
      <c r="CZ79" s="106"/>
      <c r="DA79" s="105"/>
      <c r="DB79" s="105"/>
      <c r="DC79" s="105"/>
      <c r="DD79" s="56"/>
      <c r="DE79" s="105"/>
      <c r="DF79" s="105"/>
      <c r="DG79" s="56"/>
      <c r="DH79" s="76"/>
      <c r="DP79" s="33"/>
      <c r="DQ79" s="74"/>
      <c r="DR79" s="113"/>
      <c r="DS79" s="113"/>
      <c r="DT79" s="113"/>
      <c r="DU79" s="105"/>
      <c r="DV79" s="54"/>
    </row>
    <row r="80" spans="1:126">
      <c r="A80" s="12" t="s">
        <v>77</v>
      </c>
      <c r="B80" s="6">
        <v>0.53300000000000003</v>
      </c>
      <c r="E80" s="12" t="s">
        <v>77</v>
      </c>
      <c r="F80" s="17">
        <v>1581</v>
      </c>
      <c r="G80" s="57"/>
      <c r="I80" s="12" t="s">
        <v>77</v>
      </c>
      <c r="J80" s="22">
        <v>48.334323097258675</v>
      </c>
      <c r="M80" s="38" t="s">
        <v>77</v>
      </c>
      <c r="N80" s="22">
        <v>66.41</v>
      </c>
      <c r="P80" s="58"/>
      <c r="Q80" s="12" t="s">
        <v>77</v>
      </c>
      <c r="R80" s="50">
        <v>32.1</v>
      </c>
      <c r="U80" s="12" t="s">
        <v>77</v>
      </c>
      <c r="V80" s="2">
        <v>0.23076923076923078</v>
      </c>
      <c r="Y80" s="28" t="s">
        <v>77</v>
      </c>
      <c r="Z80" s="6">
        <v>2.8846153846153848E-2</v>
      </c>
      <c r="AA80" s="41"/>
      <c r="AB80" s="42"/>
      <c r="AC80" s="28" t="s">
        <v>77</v>
      </c>
      <c r="AD80" s="6">
        <v>0</v>
      </c>
      <c r="AE80" s="42"/>
      <c r="AF80" s="54"/>
      <c r="AG80" s="28" t="s">
        <v>77</v>
      </c>
      <c r="AH80" s="6">
        <v>0.43269230769230771</v>
      </c>
      <c r="AI80" s="54"/>
      <c r="AJ80" s="54"/>
      <c r="AK80" s="13" t="s">
        <v>77</v>
      </c>
      <c r="AL80" s="8">
        <v>0.53300000000000003</v>
      </c>
      <c r="AM80" s="68"/>
      <c r="AN80" s="3">
        <v>0.23076923076923078</v>
      </c>
      <c r="AO80" s="68"/>
      <c r="AP80" s="74"/>
      <c r="AQ80" s="13" t="s">
        <v>77</v>
      </c>
      <c r="AR80" s="3">
        <v>0.23076923076923078</v>
      </c>
      <c r="AS80" s="76"/>
      <c r="AT80" s="8">
        <v>0</v>
      </c>
      <c r="AU80" s="76"/>
      <c r="AV80" s="74"/>
      <c r="AW80" s="29" t="s">
        <v>77</v>
      </c>
      <c r="AX80" s="8">
        <v>0.53300000000000003</v>
      </c>
      <c r="AY80" s="68"/>
      <c r="AZ80" s="3">
        <v>0.23076923076923078</v>
      </c>
      <c r="BA80" s="68"/>
      <c r="BB80" s="68"/>
      <c r="BC80" s="29" t="s">
        <v>77</v>
      </c>
      <c r="BD80" s="8">
        <v>0.53300000000000003</v>
      </c>
      <c r="BE80" s="68"/>
      <c r="BF80" s="8">
        <v>2.8846153846153848E-2</v>
      </c>
      <c r="BG80" s="74"/>
      <c r="BH80" s="68"/>
      <c r="BI80" s="18" t="s">
        <v>77</v>
      </c>
      <c r="BJ80" s="18">
        <v>25231</v>
      </c>
      <c r="BK80" s="18">
        <v>52201</v>
      </c>
      <c r="BL80" s="81">
        <f t="shared" si="8"/>
        <v>26970</v>
      </c>
      <c r="BM80" s="18"/>
      <c r="BO80" s="29" t="s">
        <v>77</v>
      </c>
      <c r="BP80" s="8">
        <v>0.53300000000000003</v>
      </c>
      <c r="BQ80" s="68"/>
      <c r="BR80" s="8">
        <v>0.43269230769230771</v>
      </c>
      <c r="BS80" s="54"/>
      <c r="BV80" s="12" t="s">
        <v>86</v>
      </c>
      <c r="BW80" s="2">
        <f t="shared" si="11"/>
        <v>0.21865254486613711</v>
      </c>
      <c r="BX80" s="2"/>
      <c r="BY80" s="39">
        <v>8497.5</v>
      </c>
      <c r="BZ80" s="91">
        <v>1858</v>
      </c>
      <c r="CB80" s="17" t="s">
        <v>78</v>
      </c>
      <c r="CC80" s="137">
        <v>2.8877121884080137</v>
      </c>
      <c r="CD80" s="105"/>
      <c r="CF80" s="15">
        <v>23</v>
      </c>
      <c r="CG80" s="1" t="s">
        <v>87</v>
      </c>
      <c r="CH80" s="3">
        <v>2.6558891454965358E-2</v>
      </c>
      <c r="CP80" s="1" t="s">
        <v>87</v>
      </c>
      <c r="CQ80" s="3">
        <f t="shared" si="12"/>
        <v>0.18706697459584296</v>
      </c>
      <c r="CR80" s="39">
        <v>866</v>
      </c>
      <c r="CS80" s="39">
        <v>162</v>
      </c>
      <c r="CT80" s="114">
        <v>843</v>
      </c>
      <c r="CU80" s="15">
        <v>23</v>
      </c>
      <c r="CX80" s="76"/>
      <c r="CY80" s="48"/>
      <c r="CZ80" s="106"/>
      <c r="DA80" s="105"/>
      <c r="DB80" s="105"/>
      <c r="DC80" s="105"/>
      <c r="DD80" s="56"/>
      <c r="DE80" s="105"/>
      <c r="DF80" s="105"/>
      <c r="DG80" s="56"/>
      <c r="DH80" s="76"/>
      <c r="DP80" s="33"/>
      <c r="DQ80" s="74"/>
      <c r="DR80" s="113"/>
      <c r="DS80" s="113"/>
      <c r="DT80" s="113"/>
      <c r="DU80" s="105"/>
      <c r="DV80" s="54"/>
    </row>
    <row r="81" spans="1:126">
      <c r="A81" s="12" t="s">
        <v>78</v>
      </c>
      <c r="B81" s="6">
        <v>0.5</v>
      </c>
      <c r="E81" s="12" t="s">
        <v>78</v>
      </c>
      <c r="F81" s="17">
        <v>1341</v>
      </c>
      <c r="G81" s="54"/>
      <c r="I81" s="12" t="s">
        <v>78</v>
      </c>
      <c r="J81" s="52">
        <v>48.128536473466887</v>
      </c>
      <c r="M81" s="38" t="s">
        <v>78</v>
      </c>
      <c r="N81" s="22">
        <v>62.87</v>
      </c>
      <c r="P81" s="58"/>
      <c r="Q81" s="12" t="s">
        <v>78</v>
      </c>
      <c r="R81" s="22">
        <v>30.26</v>
      </c>
      <c r="U81" s="12" t="s">
        <v>78</v>
      </c>
      <c r="V81" s="2">
        <v>0.20754716981132076</v>
      </c>
      <c r="Y81" s="28" t="s">
        <v>78</v>
      </c>
      <c r="Z81" s="2">
        <v>3.7735849056603772E-2</v>
      </c>
      <c r="AB81" s="42"/>
      <c r="AC81" s="12" t="s">
        <v>78</v>
      </c>
      <c r="AD81" s="6">
        <v>1.8867924528301886E-2</v>
      </c>
      <c r="AF81" s="42"/>
      <c r="AG81" s="12" t="s">
        <v>78</v>
      </c>
      <c r="AH81" s="6">
        <v>0.32075471698113206</v>
      </c>
      <c r="AJ81" s="54"/>
      <c r="AK81" s="13" t="s">
        <v>78</v>
      </c>
      <c r="AL81" s="8">
        <v>0.5</v>
      </c>
      <c r="AN81" s="3">
        <v>0.20754716981132076</v>
      </c>
      <c r="AP81" s="74"/>
      <c r="AQ81" s="13" t="s">
        <v>78</v>
      </c>
      <c r="AR81" s="3">
        <v>0.20754716981132076</v>
      </c>
      <c r="AT81" s="8">
        <v>1.8867924528301886E-2</v>
      </c>
      <c r="AV81" s="89"/>
      <c r="AW81" s="13" t="s">
        <v>78</v>
      </c>
      <c r="AX81" s="8">
        <v>0.5</v>
      </c>
      <c r="AZ81" s="3">
        <v>0.20754716981132076</v>
      </c>
      <c r="BB81" s="68"/>
      <c r="BC81" s="13" t="s">
        <v>78</v>
      </c>
      <c r="BD81" s="8">
        <v>0.5</v>
      </c>
      <c r="BE81" s="68"/>
      <c r="BF81" s="3">
        <v>3.7735849056603772E-2</v>
      </c>
      <c r="BG81" s="68"/>
      <c r="BH81" s="68"/>
      <c r="BI81" s="18" t="s">
        <v>78</v>
      </c>
      <c r="BJ81" s="18">
        <v>25177</v>
      </c>
      <c r="BK81" s="18">
        <v>52312</v>
      </c>
      <c r="BL81" s="81">
        <f t="shared" si="8"/>
        <v>27135</v>
      </c>
      <c r="BM81" s="18"/>
      <c r="BO81" s="13" t="s">
        <v>78</v>
      </c>
      <c r="BP81" s="8">
        <v>0.5</v>
      </c>
      <c r="BR81" s="6">
        <v>0.32075471698113206</v>
      </c>
      <c r="BV81" s="12" t="s">
        <v>87</v>
      </c>
      <c r="BW81" s="2">
        <f t="shared" si="11"/>
        <v>0.21516679596586499</v>
      </c>
      <c r="BX81" s="2"/>
      <c r="BY81" s="39">
        <v>8593.3333333333339</v>
      </c>
      <c r="BZ81" s="91">
        <v>1849</v>
      </c>
      <c r="CB81" s="18" t="s">
        <v>79</v>
      </c>
      <c r="CC81" s="137">
        <v>2.3803305634188656</v>
      </c>
      <c r="CD81" s="105"/>
      <c r="CF81" s="15">
        <v>24</v>
      </c>
      <c r="CG81" s="1" t="s">
        <v>88</v>
      </c>
      <c r="CH81" s="3">
        <v>2.553191489361702E-2</v>
      </c>
      <c r="CP81" s="1" t="s">
        <v>88</v>
      </c>
      <c r="CQ81" s="3">
        <f t="shared" si="12"/>
        <v>0.22872340425531915</v>
      </c>
      <c r="CR81" s="39">
        <v>940</v>
      </c>
      <c r="CS81" s="39">
        <v>215</v>
      </c>
      <c r="CT81" s="114">
        <v>916</v>
      </c>
      <c r="CU81" s="15">
        <v>24</v>
      </c>
      <c r="CX81" s="76"/>
      <c r="CY81" s="48"/>
      <c r="CZ81" s="106"/>
      <c r="DA81" s="105"/>
      <c r="DB81" s="105"/>
      <c r="DC81" s="105"/>
      <c r="DD81" s="56"/>
      <c r="DE81" s="105"/>
      <c r="DF81" s="105"/>
      <c r="DG81" s="56"/>
      <c r="DH81" s="76"/>
      <c r="DP81" s="33"/>
      <c r="DQ81" s="74"/>
      <c r="DR81" s="113"/>
      <c r="DS81" s="113"/>
      <c r="DT81" s="113"/>
      <c r="DU81" s="105"/>
      <c r="DV81" s="54"/>
    </row>
    <row r="82" spans="1:126">
      <c r="A82" s="13" t="s">
        <v>79</v>
      </c>
      <c r="C82" s="6">
        <v>0.36</v>
      </c>
      <c r="E82" s="13" t="s">
        <v>79</v>
      </c>
      <c r="G82" s="17">
        <v>2433</v>
      </c>
      <c r="I82" s="13" t="s">
        <v>79</v>
      </c>
      <c r="K82" s="51">
        <v>39.672176056981094</v>
      </c>
      <c r="M82" s="35" t="s">
        <v>79</v>
      </c>
      <c r="O82" s="22">
        <v>60.34</v>
      </c>
      <c r="P82" s="58"/>
      <c r="Q82" s="13" t="s">
        <v>79</v>
      </c>
      <c r="S82" s="22">
        <v>23.94</v>
      </c>
      <c r="U82" s="13" t="s">
        <v>79</v>
      </c>
      <c r="W82" s="2">
        <v>0.14772727272727273</v>
      </c>
      <c r="Y82" s="13" t="s">
        <v>79</v>
      </c>
      <c r="Z82" s="55"/>
      <c r="AA82" s="2">
        <v>2.2727272727272728E-2</v>
      </c>
      <c r="AB82" s="42"/>
      <c r="AC82" s="13" t="s">
        <v>79</v>
      </c>
      <c r="AE82" s="6">
        <v>1.1363636363636364E-2</v>
      </c>
      <c r="AF82" s="42"/>
      <c r="AG82" s="13" t="s">
        <v>79</v>
      </c>
      <c r="AI82" s="6">
        <v>0.22727272727272727</v>
      </c>
      <c r="AJ82" s="54"/>
      <c r="AK82" s="13" t="s">
        <v>79</v>
      </c>
      <c r="AL82" s="68"/>
      <c r="AM82" s="8">
        <v>0.36</v>
      </c>
      <c r="AN82" s="68"/>
      <c r="AO82" s="3">
        <v>0.14772727272727273</v>
      </c>
      <c r="AP82" s="74"/>
      <c r="AQ82" s="13" t="s">
        <v>79</v>
      </c>
      <c r="AR82" s="76"/>
      <c r="AS82" s="3">
        <v>0.14772727272727273</v>
      </c>
      <c r="AT82" s="76"/>
      <c r="AU82" s="8">
        <v>1.1363636363636364E-2</v>
      </c>
      <c r="AV82" s="89"/>
      <c r="AW82" s="13" t="s">
        <v>79</v>
      </c>
      <c r="AX82" s="68"/>
      <c r="AY82" s="8">
        <v>0.36</v>
      </c>
      <c r="AZ82" s="68"/>
      <c r="BA82" s="3">
        <v>0.14772727272727273</v>
      </c>
      <c r="BB82" s="68"/>
      <c r="BC82" s="13" t="s">
        <v>79</v>
      </c>
      <c r="BD82" s="68"/>
      <c r="BE82" s="8">
        <v>0.36</v>
      </c>
      <c r="BF82" s="53"/>
      <c r="BG82" s="3">
        <v>2.2727272727272728E-2</v>
      </c>
      <c r="BH82" s="68"/>
      <c r="BI82" s="18" t="s">
        <v>79</v>
      </c>
      <c r="BJ82" s="18">
        <v>17378</v>
      </c>
      <c r="BK82" s="18">
        <v>43804</v>
      </c>
      <c r="BL82" s="68"/>
      <c r="BM82" s="81">
        <f t="shared" ref="BM82:BM107" si="13">BK82-BJ82</f>
        <v>26426</v>
      </c>
      <c r="BN82" s="68"/>
      <c r="BO82" s="13" t="s">
        <v>79</v>
      </c>
      <c r="BP82" s="68"/>
      <c r="BQ82" s="8">
        <v>0.36</v>
      </c>
      <c r="BR82" s="68"/>
      <c r="BS82" s="6">
        <v>0.22727272727272727</v>
      </c>
      <c r="BV82" s="12" t="s">
        <v>88</v>
      </c>
      <c r="BW82" s="2">
        <f t="shared" si="11"/>
        <v>0.20026136403772121</v>
      </c>
      <c r="BX82" s="2"/>
      <c r="BY82" s="39">
        <v>9437.6666666666661</v>
      </c>
      <c r="BZ82" s="91">
        <v>1890</v>
      </c>
      <c r="CB82" s="17" t="s">
        <v>80</v>
      </c>
      <c r="CC82" s="137">
        <v>2.4171786056472975</v>
      </c>
      <c r="CD82" s="105"/>
      <c r="CF82" s="15">
        <v>35</v>
      </c>
      <c r="CG82" s="4" t="s">
        <v>89</v>
      </c>
      <c r="CH82" s="3">
        <v>4.2424242424242427E-2</v>
      </c>
      <c r="CP82" s="4" t="s">
        <v>89</v>
      </c>
      <c r="CQ82" s="3">
        <f t="shared" si="12"/>
        <v>0.18545454545454546</v>
      </c>
      <c r="CR82" s="15">
        <v>825</v>
      </c>
      <c r="CS82" s="15">
        <v>153</v>
      </c>
      <c r="CT82" s="115">
        <v>789</v>
      </c>
      <c r="CU82" s="15">
        <v>35</v>
      </c>
      <c r="CX82" s="76"/>
      <c r="CY82" s="48"/>
      <c r="CZ82" s="106"/>
      <c r="DA82" s="105"/>
      <c r="DB82" s="105"/>
      <c r="DC82" s="105"/>
      <c r="DD82" s="56"/>
      <c r="DE82" s="105"/>
      <c r="DF82" s="105"/>
      <c r="DG82" s="56"/>
      <c r="DH82" s="76"/>
      <c r="DP82" s="33"/>
      <c r="DQ82" s="74"/>
      <c r="DR82" s="113"/>
      <c r="DS82" s="113"/>
      <c r="DT82" s="113"/>
      <c r="DU82" s="105"/>
      <c r="DV82" s="54"/>
    </row>
    <row r="83" spans="1:126">
      <c r="A83" s="12" t="s">
        <v>80</v>
      </c>
      <c r="C83" s="6">
        <v>0.72199999999999998</v>
      </c>
      <c r="E83" s="12" t="s">
        <v>80</v>
      </c>
      <c r="G83" s="17">
        <v>2729</v>
      </c>
      <c r="I83" s="12" t="s">
        <v>80</v>
      </c>
      <c r="K83" s="51">
        <v>40.286310094121625</v>
      </c>
      <c r="M83" s="38" t="s">
        <v>80</v>
      </c>
      <c r="O83" s="22">
        <v>63.48</v>
      </c>
      <c r="P83" s="58"/>
      <c r="Q83" s="12" t="s">
        <v>80</v>
      </c>
      <c r="S83" s="22">
        <v>25.58</v>
      </c>
      <c r="U83" s="12" t="s">
        <v>80</v>
      </c>
      <c r="W83" s="2">
        <v>0.20967741935483872</v>
      </c>
      <c r="Y83" s="12" t="s">
        <v>80</v>
      </c>
      <c r="Z83" s="55"/>
      <c r="AA83" s="2">
        <v>8.0645161290322578E-2</v>
      </c>
      <c r="AB83" s="42"/>
      <c r="AC83" s="12" t="s">
        <v>80</v>
      </c>
      <c r="AE83" s="6">
        <v>3.2258064516129031E-2</v>
      </c>
      <c r="AF83" s="42"/>
      <c r="AG83" s="12" t="s">
        <v>80</v>
      </c>
      <c r="AI83" s="6">
        <v>9.6774193548387094E-2</v>
      </c>
      <c r="AJ83" s="54"/>
      <c r="AK83" s="13" t="s">
        <v>80</v>
      </c>
      <c r="AL83" s="68"/>
      <c r="AM83" s="8">
        <v>0.72199999999999998</v>
      </c>
      <c r="AN83" s="68"/>
      <c r="AO83" s="3">
        <v>0.20967741935483872</v>
      </c>
      <c r="AP83" s="74"/>
      <c r="AQ83" s="13" t="s">
        <v>80</v>
      </c>
      <c r="AR83" s="76"/>
      <c r="AS83" s="3">
        <v>0.20967741935483872</v>
      </c>
      <c r="AT83" s="76"/>
      <c r="AU83" s="8">
        <v>3.2258064516129031E-2</v>
      </c>
      <c r="AV83" s="89"/>
      <c r="AW83" s="13" t="s">
        <v>80</v>
      </c>
      <c r="AX83" s="68"/>
      <c r="AY83" s="8">
        <v>0.72199999999999998</v>
      </c>
      <c r="AZ83" s="68"/>
      <c r="BA83" s="3">
        <v>0.20967741935483872</v>
      </c>
      <c r="BB83" s="68"/>
      <c r="BC83" s="13" t="s">
        <v>80</v>
      </c>
      <c r="BD83" s="68"/>
      <c r="BE83" s="8">
        <v>0.72199999999999998</v>
      </c>
      <c r="BF83" s="53"/>
      <c r="BG83" s="3">
        <v>8.0645161290322578E-2</v>
      </c>
      <c r="BH83" s="68"/>
      <c r="BI83" s="18" t="s">
        <v>80</v>
      </c>
      <c r="BJ83" s="18">
        <v>14296</v>
      </c>
      <c r="BK83" s="18">
        <v>35486</v>
      </c>
      <c r="BL83" s="68"/>
      <c r="BM83" s="81">
        <f t="shared" si="13"/>
        <v>21190</v>
      </c>
      <c r="BN83" s="68"/>
      <c r="BO83" s="13" t="s">
        <v>80</v>
      </c>
      <c r="BP83" s="68"/>
      <c r="BQ83" s="8">
        <v>0.72199999999999998</v>
      </c>
      <c r="BR83" s="68"/>
      <c r="BS83" s="6">
        <v>9.6774193548387094E-2</v>
      </c>
      <c r="BV83" s="12" t="s">
        <v>89</v>
      </c>
      <c r="BW83" s="2">
        <f t="shared" si="11"/>
        <v>0.20647138350608379</v>
      </c>
      <c r="BX83" s="2"/>
      <c r="BY83" s="39">
        <v>9245.8333333333339</v>
      </c>
      <c r="BZ83" s="91">
        <v>1909</v>
      </c>
      <c r="CB83" s="17" t="s">
        <v>81</v>
      </c>
      <c r="CC83" s="137">
        <v>2.7414587332053744</v>
      </c>
      <c r="CD83" s="105"/>
      <c r="CF83" s="15">
        <v>16</v>
      </c>
      <c r="CG83" s="4" t="s">
        <v>90</v>
      </c>
      <c r="CH83" s="3">
        <v>2.2662889518413599E-2</v>
      </c>
      <c r="CP83" s="4" t="s">
        <v>90</v>
      </c>
      <c r="CQ83" s="3">
        <f t="shared" si="12"/>
        <v>0.20254957507082152</v>
      </c>
      <c r="CR83" s="15">
        <v>706</v>
      </c>
      <c r="CS83" s="15">
        <v>143</v>
      </c>
      <c r="CT83" s="115">
        <v>690</v>
      </c>
      <c r="CU83" s="15">
        <v>16</v>
      </c>
      <c r="CX83" s="76"/>
      <c r="CY83" s="48"/>
      <c r="CZ83" s="106"/>
      <c r="DA83" s="105"/>
      <c r="DB83" s="105"/>
      <c r="DC83" s="105"/>
      <c r="DD83" s="56"/>
      <c r="DE83" s="105"/>
      <c r="DF83" s="105"/>
      <c r="DG83" s="56"/>
      <c r="DH83" s="76"/>
      <c r="DP83" s="43"/>
      <c r="DQ83" s="74"/>
      <c r="DR83" s="105"/>
      <c r="DS83" s="105"/>
      <c r="DT83" s="105"/>
      <c r="DU83" s="105"/>
      <c r="DV83" s="54"/>
    </row>
    <row r="84" spans="1:126">
      <c r="A84" s="12" t="s">
        <v>81</v>
      </c>
      <c r="C84" s="6">
        <v>0.77200000000000002</v>
      </c>
      <c r="E84" s="12" t="s">
        <v>81</v>
      </c>
      <c r="G84" s="17">
        <v>1543</v>
      </c>
      <c r="I84" s="12" t="s">
        <v>81</v>
      </c>
      <c r="K84" s="51">
        <v>45.690978886756234</v>
      </c>
      <c r="M84" s="38" t="s">
        <v>81</v>
      </c>
      <c r="O84" s="22">
        <v>64.22</v>
      </c>
      <c r="P84" s="58"/>
      <c r="Q84" s="12" t="s">
        <v>81</v>
      </c>
      <c r="S84" s="22">
        <v>29.32</v>
      </c>
      <c r="U84" s="12" t="s">
        <v>81</v>
      </c>
      <c r="W84" s="2">
        <v>0.24675324675324675</v>
      </c>
      <c r="Y84" s="12" t="s">
        <v>81</v>
      </c>
      <c r="Z84" s="55"/>
      <c r="AA84" s="2">
        <v>0.11688311688311688</v>
      </c>
      <c r="AB84" s="42"/>
      <c r="AC84" s="12" t="s">
        <v>81</v>
      </c>
      <c r="AE84" s="6">
        <v>1.2987012987012988E-2</v>
      </c>
      <c r="AF84" s="42"/>
      <c r="AG84" s="12" t="s">
        <v>81</v>
      </c>
      <c r="AI84" s="6">
        <v>0.12987012987012986</v>
      </c>
      <c r="AJ84" s="54"/>
      <c r="AK84" s="13" t="s">
        <v>81</v>
      </c>
      <c r="AL84" s="68"/>
      <c r="AM84" s="8">
        <v>0.77200000000000002</v>
      </c>
      <c r="AN84" s="68"/>
      <c r="AO84" s="3">
        <v>0.24675324675324675</v>
      </c>
      <c r="AP84" s="74"/>
      <c r="AQ84" s="13" t="s">
        <v>81</v>
      </c>
      <c r="AR84" s="76"/>
      <c r="AS84" s="3">
        <v>0.24675324675324675</v>
      </c>
      <c r="AT84" s="76"/>
      <c r="AU84" s="8">
        <v>1.2987012987012988E-2</v>
      </c>
      <c r="AV84" s="89"/>
      <c r="AW84" s="13" t="s">
        <v>81</v>
      </c>
      <c r="AX84" s="68"/>
      <c r="AY84" s="8">
        <v>0.77200000000000002</v>
      </c>
      <c r="AZ84" s="68"/>
      <c r="BA84" s="3">
        <v>0.24675324675324675</v>
      </c>
      <c r="BB84" s="68"/>
      <c r="BC84" s="13" t="s">
        <v>81</v>
      </c>
      <c r="BD84" s="68"/>
      <c r="BE84" s="8">
        <v>0.77200000000000002</v>
      </c>
      <c r="BF84" s="53"/>
      <c r="BG84" s="3">
        <v>0.11688311688311688</v>
      </c>
      <c r="BH84" s="68"/>
      <c r="BI84" s="18" t="s">
        <v>81</v>
      </c>
      <c r="BJ84" s="18">
        <v>19044</v>
      </c>
      <c r="BK84" s="18">
        <v>41680</v>
      </c>
      <c r="BL84" s="68"/>
      <c r="BM84" s="81">
        <f t="shared" si="13"/>
        <v>22636</v>
      </c>
      <c r="BN84" s="68"/>
      <c r="BO84" s="13" t="s">
        <v>81</v>
      </c>
      <c r="BP84" s="68"/>
      <c r="BQ84" s="8">
        <v>0.77200000000000002</v>
      </c>
      <c r="BR84" s="68"/>
      <c r="BS84" s="6">
        <v>0.12987012987012986</v>
      </c>
      <c r="BV84" s="12" t="s">
        <v>90</v>
      </c>
      <c r="BW84" s="2">
        <f t="shared" si="11"/>
        <v>0.21295900939368062</v>
      </c>
      <c r="BX84" s="2"/>
      <c r="BY84" s="39">
        <v>9368</v>
      </c>
      <c r="BZ84" s="91">
        <v>1995</v>
      </c>
      <c r="CB84" s="17" t="s">
        <v>82</v>
      </c>
      <c r="CC84" s="137">
        <v>2.7785838920011021</v>
      </c>
      <c r="CD84" s="105"/>
      <c r="CF84" s="15">
        <v>19</v>
      </c>
      <c r="CG84" s="4" t="s">
        <v>91</v>
      </c>
      <c r="CH84" s="3">
        <v>2.423469387755102E-2</v>
      </c>
      <c r="CP84" s="4" t="s">
        <v>91</v>
      </c>
      <c r="CQ84" s="3">
        <f t="shared" si="12"/>
        <v>0.20790816326530612</v>
      </c>
      <c r="CR84" s="15">
        <v>784</v>
      </c>
      <c r="CS84" s="15">
        <v>163</v>
      </c>
      <c r="CT84" s="115">
        <v>765</v>
      </c>
      <c r="CU84" s="15">
        <v>19</v>
      </c>
      <c r="CX84" s="76"/>
      <c r="CY84" s="48"/>
      <c r="CZ84" s="106"/>
      <c r="DA84" s="105"/>
      <c r="DB84" s="105"/>
      <c r="DC84" s="105"/>
      <c r="DD84" s="56"/>
      <c r="DE84" s="105"/>
      <c r="DF84" s="105"/>
      <c r="DG84" s="56"/>
      <c r="DH84" s="76"/>
      <c r="DP84" s="43"/>
      <c r="DQ84" s="74"/>
      <c r="DR84" s="105"/>
      <c r="DS84" s="105"/>
      <c r="DT84" s="105"/>
      <c r="DU84" s="105"/>
      <c r="DV84" s="54"/>
    </row>
    <row r="85" spans="1:126">
      <c r="A85" s="12" t="s">
        <v>82</v>
      </c>
      <c r="C85" s="6">
        <v>0.8125</v>
      </c>
      <c r="E85" s="12" t="s">
        <v>82</v>
      </c>
      <c r="G85" s="17">
        <v>1420</v>
      </c>
      <c r="I85" s="12" t="s">
        <v>82</v>
      </c>
      <c r="K85" s="51">
        <v>46.309731533351702</v>
      </c>
      <c r="M85" s="38" t="s">
        <v>82</v>
      </c>
      <c r="O85" s="22">
        <v>64.180000000000007</v>
      </c>
      <c r="P85" s="58"/>
      <c r="Q85" s="12" t="s">
        <v>82</v>
      </c>
      <c r="S85" s="22">
        <v>29.72</v>
      </c>
      <c r="U85" s="12" t="s">
        <v>82</v>
      </c>
      <c r="W85" s="2">
        <v>0.35714285714285715</v>
      </c>
      <c r="Y85" s="12" t="s">
        <v>82</v>
      </c>
      <c r="Z85" s="55"/>
      <c r="AA85" s="2">
        <v>0.16071428571428573</v>
      </c>
      <c r="AB85" s="42"/>
      <c r="AC85" s="12" t="s">
        <v>82</v>
      </c>
      <c r="AE85" s="6">
        <v>3.5714285714285712E-2</v>
      </c>
      <c r="AF85" s="42"/>
      <c r="AG85" s="12" t="s">
        <v>82</v>
      </c>
      <c r="AI85" s="6">
        <v>8.9285714285714288E-2</v>
      </c>
      <c r="AJ85" s="54"/>
      <c r="AK85" s="13" t="s">
        <v>82</v>
      </c>
      <c r="AL85" s="68"/>
      <c r="AM85" s="8">
        <v>0.8125</v>
      </c>
      <c r="AN85" s="68"/>
      <c r="AO85" s="3">
        <v>0.35714285714285715</v>
      </c>
      <c r="AP85" s="74"/>
      <c r="AQ85" s="13" t="s">
        <v>82</v>
      </c>
      <c r="AR85" s="76"/>
      <c r="AS85" s="3">
        <v>0.35714285714285715</v>
      </c>
      <c r="AT85" s="76"/>
      <c r="AU85" s="8">
        <v>3.5714285714285712E-2</v>
      </c>
      <c r="AV85" s="89"/>
      <c r="AW85" s="13" t="s">
        <v>82</v>
      </c>
      <c r="AX85" s="68"/>
      <c r="AY85" s="8">
        <v>0.8125</v>
      </c>
      <c r="AZ85" s="68"/>
      <c r="BA85" s="3">
        <v>0.35714285714285715</v>
      </c>
      <c r="BB85" s="68"/>
      <c r="BC85" s="13" t="s">
        <v>82</v>
      </c>
      <c r="BD85" s="68"/>
      <c r="BE85" s="8">
        <v>0.8125</v>
      </c>
      <c r="BF85" s="53"/>
      <c r="BG85" s="3">
        <v>0.16071428571428573</v>
      </c>
      <c r="BH85" s="68"/>
      <c r="BI85" s="18" t="s">
        <v>82</v>
      </c>
      <c r="BJ85" s="18">
        <v>15128</v>
      </c>
      <c r="BK85" s="18">
        <v>32667</v>
      </c>
      <c r="BL85" s="68"/>
      <c r="BM85" s="81">
        <f t="shared" si="13"/>
        <v>17539</v>
      </c>
      <c r="BN85" s="68"/>
      <c r="BO85" s="13" t="s">
        <v>82</v>
      </c>
      <c r="BP85" s="68"/>
      <c r="BQ85" s="8">
        <v>0.8125</v>
      </c>
      <c r="BR85" s="68"/>
      <c r="BS85" s="6">
        <v>8.9285714285714288E-2</v>
      </c>
      <c r="BV85" s="12" t="s">
        <v>91</v>
      </c>
      <c r="BW85" s="2">
        <f t="shared" si="11"/>
        <v>0.19573582943317733</v>
      </c>
      <c r="BX85" s="2"/>
      <c r="BY85" s="39">
        <v>9615</v>
      </c>
      <c r="BZ85" s="91">
        <v>1882</v>
      </c>
      <c r="CB85" s="17" t="s">
        <v>83</v>
      </c>
      <c r="CC85" s="137">
        <v>2.8238900117717614</v>
      </c>
      <c r="CD85" s="105"/>
      <c r="CF85" s="15">
        <v>16</v>
      </c>
      <c r="CG85" s="4" t="s">
        <v>92</v>
      </c>
      <c r="CH85" s="3">
        <v>2.15633423180593E-2</v>
      </c>
      <c r="CP85" s="4" t="s">
        <v>92</v>
      </c>
      <c r="CQ85" s="3">
        <f t="shared" si="12"/>
        <v>0.18733153638814015</v>
      </c>
      <c r="CR85" s="15">
        <v>742</v>
      </c>
      <c r="CS85" s="15">
        <v>139</v>
      </c>
      <c r="CT85" s="115">
        <v>726</v>
      </c>
      <c r="CU85" s="15">
        <v>16</v>
      </c>
      <c r="CX85" s="76"/>
      <c r="CY85" s="48"/>
      <c r="CZ85" s="106"/>
      <c r="DA85" s="105"/>
      <c r="DB85" s="105"/>
      <c r="DC85" s="105"/>
      <c r="DD85" s="56"/>
      <c r="DE85" s="105"/>
      <c r="DF85" s="105"/>
      <c r="DG85" s="56"/>
      <c r="DH85" s="76"/>
      <c r="DP85" s="43"/>
      <c r="DQ85" s="74"/>
      <c r="DR85" s="105"/>
      <c r="DS85" s="105"/>
      <c r="DT85" s="105"/>
      <c r="DU85" s="105"/>
      <c r="DV85" s="54"/>
    </row>
    <row r="86" spans="1:126">
      <c r="A86" s="12" t="s">
        <v>83</v>
      </c>
      <c r="C86" s="6">
        <v>0.84</v>
      </c>
      <c r="E86" s="12" t="s">
        <v>83</v>
      </c>
      <c r="G86" s="17">
        <v>1858</v>
      </c>
      <c r="I86" s="12" t="s">
        <v>83</v>
      </c>
      <c r="K86" s="51">
        <v>47.064833529529352</v>
      </c>
      <c r="M86" s="38" t="s">
        <v>83</v>
      </c>
      <c r="O86" s="22">
        <v>58.74</v>
      </c>
      <c r="P86" s="58"/>
      <c r="Q86" s="12" t="s">
        <v>83</v>
      </c>
      <c r="S86" s="22">
        <v>27.62</v>
      </c>
      <c r="U86" s="12" t="s">
        <v>83</v>
      </c>
      <c r="W86" s="2">
        <v>0.3048780487804878</v>
      </c>
      <c r="Y86" s="12" t="s">
        <v>83</v>
      </c>
      <c r="Z86" s="55"/>
      <c r="AA86" s="2">
        <v>0.10975609756097561</v>
      </c>
      <c r="AB86" s="42"/>
      <c r="AC86" s="12" t="s">
        <v>83</v>
      </c>
      <c r="AE86" s="6">
        <v>3.6585365853658534E-2</v>
      </c>
      <c r="AF86" s="42"/>
      <c r="AG86" s="12" t="s">
        <v>83</v>
      </c>
      <c r="AI86" s="6">
        <v>4.878048780487805E-2</v>
      </c>
      <c r="AJ86" s="54"/>
      <c r="AK86" s="13" t="s">
        <v>83</v>
      </c>
      <c r="AL86" s="68"/>
      <c r="AM86" s="8">
        <v>0.84</v>
      </c>
      <c r="AN86" s="68"/>
      <c r="AO86" s="3">
        <v>0.3048780487804878</v>
      </c>
      <c r="AP86" s="74"/>
      <c r="AQ86" s="13" t="s">
        <v>83</v>
      </c>
      <c r="AR86" s="76"/>
      <c r="AS86" s="3">
        <v>0.3048780487804878</v>
      </c>
      <c r="AT86" s="76"/>
      <c r="AU86" s="8">
        <v>3.6585365853658534E-2</v>
      </c>
      <c r="AV86" s="89"/>
      <c r="AW86" s="13" t="s">
        <v>83</v>
      </c>
      <c r="AX86" s="68"/>
      <c r="AY86" s="8">
        <v>0.84</v>
      </c>
      <c r="AZ86" s="68"/>
      <c r="BA86" s="3">
        <v>0.3048780487804878</v>
      </c>
      <c r="BB86" s="68"/>
      <c r="BC86" s="13" t="s">
        <v>83</v>
      </c>
      <c r="BD86" s="68"/>
      <c r="BE86" s="8">
        <v>0.84</v>
      </c>
      <c r="BF86" s="53"/>
      <c r="BG86" s="3">
        <v>0.10975609756097561</v>
      </c>
      <c r="BH86" s="68"/>
      <c r="BI86" s="18" t="s">
        <v>83</v>
      </c>
      <c r="BJ86" s="18">
        <v>21190</v>
      </c>
      <c r="BK86" s="18">
        <v>45023</v>
      </c>
      <c r="BL86" s="68"/>
      <c r="BM86" s="81">
        <f t="shared" si="13"/>
        <v>23833</v>
      </c>
      <c r="BN86" s="68"/>
      <c r="BO86" s="13" t="s">
        <v>83</v>
      </c>
      <c r="BP86" s="68"/>
      <c r="BQ86" s="8">
        <v>0.84</v>
      </c>
      <c r="BR86" s="68"/>
      <c r="BS86" s="6">
        <v>4.878048780487805E-2</v>
      </c>
      <c r="BV86" s="12" t="s">
        <v>92</v>
      </c>
      <c r="BW86" s="2">
        <f t="shared" si="11"/>
        <v>0.19913974192257675</v>
      </c>
      <c r="BX86" s="2"/>
      <c r="BY86" s="39">
        <v>8330.8333333333339</v>
      </c>
      <c r="BZ86" s="91">
        <v>1659</v>
      </c>
      <c r="CB86" s="17" t="s">
        <v>84</v>
      </c>
      <c r="CC86" s="137">
        <v>2.8943365576312488</v>
      </c>
      <c r="CD86" s="105"/>
      <c r="CF86" s="15">
        <v>23</v>
      </c>
      <c r="CG86" s="4" t="s">
        <v>93</v>
      </c>
      <c r="CH86" s="3">
        <v>3.3333333333333333E-2</v>
      </c>
      <c r="CP86" s="4" t="s">
        <v>93</v>
      </c>
      <c r="CQ86" s="3">
        <f t="shared" si="12"/>
        <v>0.19130434782608696</v>
      </c>
      <c r="CR86" s="15">
        <v>690</v>
      </c>
      <c r="CS86" s="15">
        <v>132</v>
      </c>
      <c r="CT86" s="115">
        <v>667</v>
      </c>
      <c r="CU86" s="15">
        <v>23</v>
      </c>
      <c r="CX86" s="76"/>
      <c r="CY86" s="48"/>
      <c r="CZ86" s="106"/>
      <c r="DA86" s="105"/>
      <c r="DB86" s="105"/>
      <c r="DC86" s="105"/>
      <c r="DD86" s="56"/>
      <c r="DE86" s="105"/>
      <c r="DF86" s="105"/>
      <c r="DG86" s="56"/>
      <c r="DH86" s="76"/>
      <c r="DP86" s="43"/>
      <c r="DQ86" s="74"/>
      <c r="DR86" s="105"/>
      <c r="DS86" s="105"/>
      <c r="DT86" s="105"/>
      <c r="DU86" s="105"/>
      <c r="DV86" s="54"/>
    </row>
    <row r="87" spans="1:126">
      <c r="A87" s="12" t="s">
        <v>84</v>
      </c>
      <c r="C87" s="6">
        <v>0.9375</v>
      </c>
      <c r="E87" s="12" t="s">
        <v>84</v>
      </c>
      <c r="G87" s="17">
        <v>1804</v>
      </c>
      <c r="I87" s="12" t="s">
        <v>84</v>
      </c>
      <c r="K87" s="51">
        <v>48.238942627187477</v>
      </c>
      <c r="M87" s="38" t="s">
        <v>84</v>
      </c>
      <c r="O87" s="22">
        <v>59.1</v>
      </c>
      <c r="P87" s="58"/>
      <c r="Q87" s="12" t="s">
        <v>84</v>
      </c>
      <c r="S87" s="22">
        <v>28.65</v>
      </c>
      <c r="U87" s="12" t="s">
        <v>84</v>
      </c>
      <c r="W87" s="2">
        <v>0.25454545454545452</v>
      </c>
      <c r="Y87" s="12" t="s">
        <v>84</v>
      </c>
      <c r="Z87" s="55"/>
      <c r="AA87" s="2">
        <v>0.10909090909090909</v>
      </c>
      <c r="AB87" s="42"/>
      <c r="AC87" s="12" t="s">
        <v>84</v>
      </c>
      <c r="AE87" s="6">
        <v>0</v>
      </c>
      <c r="AF87" s="42"/>
      <c r="AG87" s="12" t="s">
        <v>84</v>
      </c>
      <c r="AI87" s="6">
        <v>0.18181818181818182</v>
      </c>
      <c r="AJ87" s="54"/>
      <c r="AK87" s="13" t="s">
        <v>84</v>
      </c>
      <c r="AL87" s="68"/>
      <c r="AM87" s="8">
        <v>0.9375</v>
      </c>
      <c r="AN87" s="68"/>
      <c r="AO87" s="3">
        <v>0.25454545454545452</v>
      </c>
      <c r="AP87" s="74"/>
      <c r="AQ87" s="13" t="s">
        <v>84</v>
      </c>
      <c r="AR87" s="76"/>
      <c r="AS87" s="3">
        <v>0.25454545454545452</v>
      </c>
      <c r="AT87" s="76"/>
      <c r="AU87" s="8">
        <v>0</v>
      </c>
      <c r="AV87" s="89"/>
      <c r="AW87" s="13" t="s">
        <v>84</v>
      </c>
      <c r="AX87" s="68"/>
      <c r="AY87" s="8">
        <v>0.9375</v>
      </c>
      <c r="AZ87" s="68"/>
      <c r="BA87" s="3">
        <v>0.25454545454545452</v>
      </c>
      <c r="BB87" s="68"/>
      <c r="BC87" s="13" t="s">
        <v>84</v>
      </c>
      <c r="BD87" s="68"/>
      <c r="BE87" s="8">
        <v>0.9375</v>
      </c>
      <c r="BF87" s="53"/>
      <c r="BG87" s="3">
        <v>0.10909090909090909</v>
      </c>
      <c r="BH87" s="68"/>
      <c r="BI87" s="18" t="s">
        <v>84</v>
      </c>
      <c r="BJ87" s="18">
        <v>13066</v>
      </c>
      <c r="BK87" s="18">
        <v>27086</v>
      </c>
      <c r="BL87" s="68"/>
      <c r="BM87" s="81">
        <f t="shared" si="13"/>
        <v>14020</v>
      </c>
      <c r="BN87" s="68"/>
      <c r="BO87" s="13" t="s">
        <v>84</v>
      </c>
      <c r="BP87" s="68"/>
      <c r="BQ87" s="8">
        <v>0.9375</v>
      </c>
      <c r="BR87" s="68"/>
      <c r="BS87" s="6">
        <v>0.18181818181818182</v>
      </c>
      <c r="BV87" s="12" t="s">
        <v>93</v>
      </c>
      <c r="BW87" s="2">
        <f t="shared" si="11"/>
        <v>0.20899498002253866</v>
      </c>
      <c r="BX87" s="2"/>
      <c r="BY87" s="39">
        <v>8134.166666666667</v>
      </c>
      <c r="BZ87" s="91">
        <v>1700</v>
      </c>
      <c r="CB87" s="17" t="s">
        <v>85</v>
      </c>
      <c r="CC87" s="137">
        <v>2.8363890615288998</v>
      </c>
      <c r="CD87" s="105"/>
      <c r="CF87" s="15">
        <v>21</v>
      </c>
      <c r="CG87" s="4" t="s">
        <v>94</v>
      </c>
      <c r="CH87" s="3">
        <v>2.9045643153526972E-2</v>
      </c>
      <c r="CP87" s="4" t="s">
        <v>94</v>
      </c>
      <c r="CQ87" s="3">
        <f t="shared" si="12"/>
        <v>0.13692946058091288</v>
      </c>
      <c r="CR87" s="15">
        <v>723</v>
      </c>
      <c r="CS87" s="15">
        <v>99</v>
      </c>
      <c r="CT87" s="115">
        <v>702</v>
      </c>
      <c r="CU87" s="15">
        <v>21</v>
      </c>
      <c r="CX87" s="76"/>
      <c r="CY87" s="48"/>
      <c r="CZ87" s="106"/>
      <c r="DA87" s="105"/>
      <c r="DB87" s="105"/>
      <c r="DC87" s="105"/>
      <c r="DD87" s="56"/>
      <c r="DE87" s="105"/>
      <c r="DF87" s="105"/>
      <c r="DG87" s="56"/>
      <c r="DH87" s="76"/>
      <c r="DP87" s="43"/>
      <c r="DQ87" s="74"/>
      <c r="DR87" s="105"/>
      <c r="DS87" s="105"/>
      <c r="DT87" s="105"/>
      <c r="DU87" s="105"/>
      <c r="DV87" s="54"/>
    </row>
    <row r="88" spans="1:126">
      <c r="A88" s="13" t="s">
        <v>85</v>
      </c>
      <c r="B88" s="68"/>
      <c r="C88" s="8">
        <v>0.625</v>
      </c>
      <c r="D88" s="68"/>
      <c r="E88" s="13" t="s">
        <v>85</v>
      </c>
      <c r="F88" s="68"/>
      <c r="G88" s="17">
        <v>1430</v>
      </c>
      <c r="I88" s="12" t="s">
        <v>85</v>
      </c>
      <c r="K88" s="51">
        <v>47.273151025481667</v>
      </c>
      <c r="M88" s="38" t="s">
        <v>85</v>
      </c>
      <c r="O88" s="22">
        <v>65.17</v>
      </c>
      <c r="P88" s="58"/>
      <c r="Q88" s="12" t="s">
        <v>85</v>
      </c>
      <c r="S88" s="22">
        <v>30.81</v>
      </c>
      <c r="U88" s="12" t="s">
        <v>85</v>
      </c>
      <c r="W88" s="2">
        <v>0.26530612244897961</v>
      </c>
      <c r="Y88" s="12" t="s">
        <v>85</v>
      </c>
      <c r="Z88" s="55"/>
      <c r="AA88" s="2">
        <v>0.12244897959183673</v>
      </c>
      <c r="AB88" s="42"/>
      <c r="AC88" s="12" t="s">
        <v>85</v>
      </c>
      <c r="AE88" s="6">
        <v>4.0816326530612242E-2</v>
      </c>
      <c r="AF88" s="42"/>
      <c r="AG88" s="12" t="s">
        <v>85</v>
      </c>
      <c r="AI88" s="6">
        <v>0.30612244897959184</v>
      </c>
      <c r="AJ88" s="54"/>
      <c r="AK88" s="13" t="s">
        <v>85</v>
      </c>
      <c r="AL88" s="68"/>
      <c r="AM88" s="8">
        <v>0.625</v>
      </c>
      <c r="AN88" s="68"/>
      <c r="AO88" s="3">
        <v>0.26530612244897961</v>
      </c>
      <c r="AP88" s="74"/>
      <c r="AQ88" s="13" t="s">
        <v>85</v>
      </c>
      <c r="AR88" s="76"/>
      <c r="AS88" s="3">
        <v>0.26530612244897961</v>
      </c>
      <c r="AT88" s="76"/>
      <c r="AU88" s="8">
        <v>4.0816326530612242E-2</v>
      </c>
      <c r="AV88" s="89"/>
      <c r="AW88" s="13" t="s">
        <v>85</v>
      </c>
      <c r="AX88" s="68"/>
      <c r="AY88" s="8">
        <v>0.625</v>
      </c>
      <c r="AZ88" s="68"/>
      <c r="BA88" s="3">
        <v>0.26530612244897961</v>
      </c>
      <c r="BB88" s="68"/>
      <c r="BC88" s="13" t="s">
        <v>85</v>
      </c>
      <c r="BD88" s="68"/>
      <c r="BE88" s="8">
        <v>0.625</v>
      </c>
      <c r="BF88" s="53"/>
      <c r="BG88" s="3">
        <v>0.12244897959183673</v>
      </c>
      <c r="BH88" s="68"/>
      <c r="BI88" s="18" t="s">
        <v>85</v>
      </c>
      <c r="BJ88" s="18">
        <v>12170</v>
      </c>
      <c r="BK88" s="18">
        <v>25744</v>
      </c>
      <c r="BL88" s="68"/>
      <c r="BM88" s="81">
        <f t="shared" si="13"/>
        <v>13574</v>
      </c>
      <c r="BN88" s="68"/>
      <c r="BO88" s="13" t="s">
        <v>85</v>
      </c>
      <c r="BP88" s="68"/>
      <c r="BQ88" s="8">
        <v>0.625</v>
      </c>
      <c r="BR88" s="68"/>
      <c r="BS88" s="6">
        <v>0.30612244897959184</v>
      </c>
      <c r="BV88" s="12" t="s">
        <v>94</v>
      </c>
      <c r="BW88" s="6">
        <v>0.23907035449263378</v>
      </c>
      <c r="BX88" s="6"/>
      <c r="BY88" s="19">
        <v>7656</v>
      </c>
      <c r="BZ88" s="19">
        <v>1831</v>
      </c>
      <c r="CB88" s="17" t="s">
        <v>86</v>
      </c>
      <c r="CC88" s="137">
        <v>2.7795629617984594</v>
      </c>
      <c r="CD88" s="105"/>
      <c r="CF88" s="15">
        <v>21</v>
      </c>
      <c r="CG88" s="4" t="s">
        <v>95</v>
      </c>
      <c r="CH88" s="3">
        <v>2.9247910863509748E-2</v>
      </c>
      <c r="CP88" s="4" t="s">
        <v>95</v>
      </c>
      <c r="CQ88" s="3">
        <f t="shared" si="12"/>
        <v>0.17270194986072424</v>
      </c>
      <c r="CR88" s="15">
        <v>718</v>
      </c>
      <c r="CS88" s="15">
        <v>124</v>
      </c>
      <c r="CT88" s="115">
        <v>697</v>
      </c>
      <c r="CU88" s="15">
        <v>21</v>
      </c>
      <c r="CX88" s="76"/>
      <c r="CY88" s="48"/>
      <c r="CZ88" s="106"/>
      <c r="DA88" s="105"/>
      <c r="DB88" s="178"/>
      <c r="DC88" s="178"/>
      <c r="DD88" s="56"/>
      <c r="DE88" s="178"/>
      <c r="DF88" s="178"/>
      <c r="DG88" s="56"/>
      <c r="DH88" s="76"/>
      <c r="DP88" s="43"/>
      <c r="DQ88" s="74"/>
      <c r="DR88" s="105"/>
      <c r="DS88" s="105"/>
      <c r="DT88" s="105"/>
      <c r="DU88" s="105"/>
      <c r="DV88" s="54"/>
    </row>
    <row r="89" spans="1:126">
      <c r="A89" s="13" t="s">
        <v>86</v>
      </c>
      <c r="B89" s="68"/>
      <c r="C89" s="8">
        <v>0.8125</v>
      </c>
      <c r="D89" s="68"/>
      <c r="E89" s="13" t="s">
        <v>86</v>
      </c>
      <c r="F89" s="68"/>
      <c r="G89" s="17">
        <v>1766</v>
      </c>
      <c r="I89" s="12" t="s">
        <v>86</v>
      </c>
      <c r="K89" s="51">
        <v>46.326049363307654</v>
      </c>
      <c r="M89" s="38" t="s">
        <v>86</v>
      </c>
      <c r="O89" s="22">
        <v>60.81</v>
      </c>
      <c r="P89" s="58"/>
      <c r="Q89" s="12" t="s">
        <v>86</v>
      </c>
      <c r="S89" s="22">
        <v>28.17</v>
      </c>
      <c r="U89" s="12" t="s">
        <v>86</v>
      </c>
      <c r="W89" s="2">
        <v>0.27586206896551724</v>
      </c>
      <c r="Y89" s="12" t="s">
        <v>86</v>
      </c>
      <c r="Z89" s="55"/>
      <c r="AA89" s="2">
        <v>8.6206896551724144E-2</v>
      </c>
      <c r="AB89" s="42"/>
      <c r="AC89" s="12" t="s">
        <v>86</v>
      </c>
      <c r="AE89" s="6">
        <v>3.4482758620689655E-2</v>
      </c>
      <c r="AF89" s="42"/>
      <c r="AG89" s="12" t="s">
        <v>86</v>
      </c>
      <c r="AI89" s="6">
        <v>6.8965517241379309E-2</v>
      </c>
      <c r="AJ89" s="54"/>
      <c r="AK89" s="13" t="s">
        <v>86</v>
      </c>
      <c r="AL89" s="68"/>
      <c r="AM89" s="8">
        <v>0.8125</v>
      </c>
      <c r="AN89" s="68"/>
      <c r="AO89" s="3">
        <v>0.27586206896551724</v>
      </c>
      <c r="AP89" s="74"/>
      <c r="AQ89" s="13" t="s">
        <v>86</v>
      </c>
      <c r="AR89" s="76"/>
      <c r="AS89" s="3">
        <v>0.27586206896551724</v>
      </c>
      <c r="AT89" s="76"/>
      <c r="AU89" s="8">
        <v>3.4482758620689655E-2</v>
      </c>
      <c r="AV89" s="89"/>
      <c r="AW89" s="13" t="s">
        <v>86</v>
      </c>
      <c r="AX89" s="68"/>
      <c r="AY89" s="8">
        <v>0.8125</v>
      </c>
      <c r="AZ89" s="68"/>
      <c r="BA89" s="3">
        <v>0.27586206896551724</v>
      </c>
      <c r="BB89" s="68"/>
      <c r="BC89" s="13" t="s">
        <v>86</v>
      </c>
      <c r="BD89" s="68"/>
      <c r="BE89" s="8">
        <v>0.8125</v>
      </c>
      <c r="BF89" s="53"/>
      <c r="BG89" s="3">
        <v>8.6206896551724144E-2</v>
      </c>
      <c r="BH89" s="68"/>
      <c r="BI89" s="18" t="s">
        <v>86</v>
      </c>
      <c r="BJ89" s="18">
        <v>14734</v>
      </c>
      <c r="BK89" s="18">
        <v>31805</v>
      </c>
      <c r="BL89" s="68"/>
      <c r="BM89" s="81">
        <f t="shared" si="13"/>
        <v>17071</v>
      </c>
      <c r="BN89" s="68"/>
      <c r="BO89" s="13" t="s">
        <v>86</v>
      </c>
      <c r="BP89" s="68"/>
      <c r="BQ89" s="8">
        <v>0.8125</v>
      </c>
      <c r="BR89" s="68"/>
      <c r="BS89" s="6">
        <v>6.8965517241379309E-2</v>
      </c>
      <c r="BV89" s="12" t="s">
        <v>95</v>
      </c>
      <c r="BW89" s="6">
        <v>0.21718571661503344</v>
      </c>
      <c r="BX89" s="6"/>
      <c r="BY89" s="19">
        <v>8177</v>
      </c>
      <c r="BZ89" s="19">
        <v>1776</v>
      </c>
      <c r="CB89" s="17" t="s">
        <v>87</v>
      </c>
      <c r="CC89" s="137">
        <v>2.8536843591191414</v>
      </c>
      <c r="CD89" s="105"/>
      <c r="CF89" s="15">
        <v>29</v>
      </c>
      <c r="CG89" s="4" t="s">
        <v>96</v>
      </c>
      <c r="CH89" s="3">
        <v>3.3029612756264239E-2</v>
      </c>
      <c r="CP89" s="4" t="s">
        <v>96</v>
      </c>
      <c r="CQ89" s="3">
        <f t="shared" si="12"/>
        <v>0.14123006833712984</v>
      </c>
      <c r="CR89" s="15">
        <v>878</v>
      </c>
      <c r="CS89" s="15">
        <v>124</v>
      </c>
      <c r="CT89" s="115">
        <v>849</v>
      </c>
      <c r="CU89" s="15">
        <v>29</v>
      </c>
      <c r="CX89" s="76"/>
      <c r="CY89" s="48"/>
      <c r="CZ89" s="106"/>
      <c r="DA89" s="105"/>
      <c r="DB89" s="178"/>
      <c r="DC89" s="178"/>
      <c r="DD89" s="56"/>
      <c r="DE89" s="178"/>
      <c r="DF89" s="178"/>
      <c r="DG89" s="56"/>
      <c r="DH89" s="76"/>
      <c r="DP89" s="43"/>
      <c r="DQ89" s="74"/>
      <c r="DR89" s="105"/>
      <c r="DS89" s="105"/>
      <c r="DT89" s="105"/>
      <c r="DU89" s="105"/>
      <c r="DV89" s="54"/>
    </row>
    <row r="90" spans="1:126">
      <c r="A90" s="13" t="s">
        <v>87</v>
      </c>
      <c r="B90" s="68"/>
      <c r="C90" s="8">
        <v>0.56659999999999999</v>
      </c>
      <c r="D90" s="68"/>
      <c r="E90" s="13" t="s">
        <v>87</v>
      </c>
      <c r="F90" s="68"/>
      <c r="G90" s="17">
        <v>1454</v>
      </c>
      <c r="I90" s="12" t="s">
        <v>87</v>
      </c>
      <c r="K90" s="51">
        <v>47.477629817515677</v>
      </c>
      <c r="M90" s="38" t="s">
        <v>87</v>
      </c>
      <c r="O90" s="22">
        <v>65.59</v>
      </c>
      <c r="P90" s="58"/>
      <c r="Q90" s="12" t="s">
        <v>87</v>
      </c>
      <c r="S90" s="22">
        <v>31.16</v>
      </c>
      <c r="U90" s="12" t="s">
        <v>87</v>
      </c>
      <c r="W90" s="2">
        <v>0.28846153846153844</v>
      </c>
      <c r="Y90" s="12" t="s">
        <v>87</v>
      </c>
      <c r="Z90" s="55"/>
      <c r="AA90" s="2">
        <v>9.6153846153846159E-2</v>
      </c>
      <c r="AB90" s="42"/>
      <c r="AC90" s="12" t="s">
        <v>87</v>
      </c>
      <c r="AE90" s="6">
        <v>2.8846153846153848E-2</v>
      </c>
      <c r="AF90" s="42"/>
      <c r="AG90" s="12" t="s">
        <v>87</v>
      </c>
      <c r="AI90" s="6">
        <v>0.21153846153846154</v>
      </c>
      <c r="AJ90" s="54"/>
      <c r="AK90" s="13" t="s">
        <v>87</v>
      </c>
      <c r="AL90" s="68"/>
      <c r="AM90" s="8">
        <v>0.56659999999999999</v>
      </c>
      <c r="AN90" s="68"/>
      <c r="AO90" s="3">
        <v>0.28846153846153844</v>
      </c>
      <c r="AP90" s="74"/>
      <c r="AQ90" s="13" t="s">
        <v>87</v>
      </c>
      <c r="AR90" s="76"/>
      <c r="AS90" s="3">
        <v>0.28846153846153844</v>
      </c>
      <c r="AT90" s="76"/>
      <c r="AU90" s="8">
        <v>2.8846153846153848E-2</v>
      </c>
      <c r="AV90" s="89"/>
      <c r="AW90" s="13" t="s">
        <v>87</v>
      </c>
      <c r="AX90" s="68"/>
      <c r="AY90" s="8">
        <v>0.56659999999999999</v>
      </c>
      <c r="AZ90" s="68"/>
      <c r="BA90" s="3">
        <v>0.28846153846153844</v>
      </c>
      <c r="BB90" s="68"/>
      <c r="BC90" s="13" t="s">
        <v>87</v>
      </c>
      <c r="BD90" s="68"/>
      <c r="BE90" s="8">
        <v>0.56659999999999999</v>
      </c>
      <c r="BF90" s="53"/>
      <c r="BG90" s="3">
        <v>9.6153846153846159E-2</v>
      </c>
      <c r="BH90" s="68"/>
      <c r="BI90" s="18" t="s">
        <v>87</v>
      </c>
      <c r="BJ90" s="86">
        <v>26954</v>
      </c>
      <c r="BK90" s="15">
        <v>56772</v>
      </c>
      <c r="BL90" s="68"/>
      <c r="BM90" s="81">
        <f t="shared" si="13"/>
        <v>29818</v>
      </c>
      <c r="BN90" s="68"/>
      <c r="BO90" s="13" t="s">
        <v>87</v>
      </c>
      <c r="BP90" s="68"/>
      <c r="BQ90" s="8">
        <v>0.56659999999999999</v>
      </c>
      <c r="BR90" s="68"/>
      <c r="BS90" s="6">
        <v>0.21153846153846154</v>
      </c>
      <c r="BV90" s="12" t="s">
        <v>96</v>
      </c>
      <c r="BW90" s="6">
        <v>0.20877582380058052</v>
      </c>
      <c r="BX90" s="6"/>
      <c r="BY90" s="19">
        <v>9760</v>
      </c>
      <c r="BZ90" s="19">
        <v>2038</v>
      </c>
      <c r="CB90" s="17" t="s">
        <v>88</v>
      </c>
      <c r="CC90" s="137">
        <v>2.7669198123743577</v>
      </c>
      <c r="CD90" s="105"/>
      <c r="CF90" s="15">
        <v>23</v>
      </c>
      <c r="CG90" s="4" t="s">
        <v>97</v>
      </c>
      <c r="CH90" s="3">
        <v>2.7577937649880094E-2</v>
      </c>
      <c r="CP90" s="4" t="s">
        <v>97</v>
      </c>
      <c r="CQ90" s="3">
        <f t="shared" si="12"/>
        <v>0.17026378896882494</v>
      </c>
      <c r="CR90" s="15">
        <v>834</v>
      </c>
      <c r="CS90" s="15">
        <v>142</v>
      </c>
      <c r="CT90" s="115">
        <v>811</v>
      </c>
      <c r="CU90" s="15">
        <v>23</v>
      </c>
      <c r="CX90" s="76"/>
      <c r="CY90" s="48"/>
      <c r="CZ90" s="106"/>
      <c r="DA90" s="105"/>
      <c r="DB90" s="178"/>
      <c r="DC90" s="178"/>
      <c r="DD90" s="56"/>
      <c r="DE90" s="178"/>
      <c r="DF90" s="178"/>
      <c r="DG90" s="56"/>
      <c r="DH90" s="76"/>
      <c r="DP90" s="43"/>
      <c r="DQ90" s="74"/>
      <c r="DR90" s="105"/>
      <c r="DS90" s="105"/>
      <c r="DT90" s="105"/>
      <c r="DU90" s="105"/>
      <c r="DV90" s="54"/>
    </row>
    <row r="91" spans="1:126">
      <c r="A91" s="13" t="s">
        <v>88</v>
      </c>
      <c r="B91" s="68"/>
      <c r="C91" s="8">
        <v>0.76659999999999995</v>
      </c>
      <c r="D91" s="68"/>
      <c r="E91" s="13" t="s">
        <v>88</v>
      </c>
      <c r="F91" s="68"/>
      <c r="G91" s="17">
        <v>1628</v>
      </c>
      <c r="I91" s="12" t="s">
        <v>88</v>
      </c>
      <c r="K91" s="51">
        <v>46.1153302062393</v>
      </c>
      <c r="M91" s="38" t="s">
        <v>88</v>
      </c>
      <c r="O91" s="22">
        <v>57.15</v>
      </c>
      <c r="P91" s="58"/>
      <c r="Q91" s="12" t="s">
        <v>88</v>
      </c>
      <c r="S91" s="22">
        <v>26.35</v>
      </c>
      <c r="U91" s="12" t="s">
        <v>88</v>
      </c>
      <c r="W91" s="2">
        <v>0.24074074074074073</v>
      </c>
      <c r="Y91" s="12" t="s">
        <v>88</v>
      </c>
      <c r="Z91" s="55"/>
      <c r="AA91" s="2">
        <v>6.4814814814814811E-2</v>
      </c>
      <c r="AB91" s="42"/>
      <c r="AC91" s="12" t="s">
        <v>88</v>
      </c>
      <c r="AE91" s="6">
        <v>4.6296296296296294E-2</v>
      </c>
      <c r="AF91" s="42"/>
      <c r="AG91" s="12" t="s">
        <v>88</v>
      </c>
      <c r="AI91" s="6">
        <v>0.14814814814814814</v>
      </c>
      <c r="AJ91" s="54"/>
      <c r="AK91" s="13" t="s">
        <v>88</v>
      </c>
      <c r="AL91" s="68"/>
      <c r="AM91" s="8">
        <v>0.76659999999999995</v>
      </c>
      <c r="AN91" s="68"/>
      <c r="AO91" s="3">
        <v>0.24074074074074073</v>
      </c>
      <c r="AP91" s="74"/>
      <c r="AQ91" s="13" t="s">
        <v>88</v>
      </c>
      <c r="AR91" s="76"/>
      <c r="AS91" s="3">
        <v>0.24074074074074073</v>
      </c>
      <c r="AT91" s="76"/>
      <c r="AU91" s="8">
        <v>4.6296296296296294E-2</v>
      </c>
      <c r="AV91" s="89"/>
      <c r="AW91" s="13" t="s">
        <v>88</v>
      </c>
      <c r="AX91" s="68"/>
      <c r="AY91" s="8">
        <v>0.76659999999999995</v>
      </c>
      <c r="AZ91" s="68"/>
      <c r="BA91" s="3">
        <v>0.24074074074074073</v>
      </c>
      <c r="BB91" s="68"/>
      <c r="BC91" s="13" t="s">
        <v>88</v>
      </c>
      <c r="BD91" s="68"/>
      <c r="BE91" s="8">
        <v>0.76659999999999995</v>
      </c>
      <c r="BF91" s="53"/>
      <c r="BG91" s="3">
        <v>6.4814814814814811E-2</v>
      </c>
      <c r="BH91" s="68"/>
      <c r="BI91" s="18" t="s">
        <v>88</v>
      </c>
      <c r="BJ91" s="86">
        <v>24775</v>
      </c>
      <c r="BK91" s="15">
        <v>53724</v>
      </c>
      <c r="BL91" s="68"/>
      <c r="BM91" s="81">
        <f t="shared" si="13"/>
        <v>28949</v>
      </c>
      <c r="BN91" s="68"/>
      <c r="BO91" s="13" t="s">
        <v>88</v>
      </c>
      <c r="BP91" s="68"/>
      <c r="BQ91" s="8">
        <v>0.76659999999999995</v>
      </c>
      <c r="BR91" s="68"/>
      <c r="BS91" s="6">
        <v>0.14814814814814814</v>
      </c>
      <c r="BV91" s="12" t="s">
        <v>97</v>
      </c>
      <c r="BW91" s="6">
        <v>0.21865254486613711</v>
      </c>
      <c r="BX91" s="6"/>
      <c r="BY91" s="19">
        <v>8506</v>
      </c>
      <c r="BZ91" s="19">
        <v>1858</v>
      </c>
      <c r="CB91" s="17" t="s">
        <v>89</v>
      </c>
      <c r="CC91" s="137">
        <v>2.7514068427392533</v>
      </c>
      <c r="CD91" s="105"/>
      <c r="CF91" s="15">
        <v>18</v>
      </c>
      <c r="CG91" s="4" t="s">
        <v>98</v>
      </c>
      <c r="CH91" s="3">
        <v>2.1077283372365339E-2</v>
      </c>
      <c r="CP91" s="4" t="s">
        <v>98</v>
      </c>
      <c r="CQ91" s="3">
        <f t="shared" si="12"/>
        <v>0.16978922716627634</v>
      </c>
      <c r="CR91" s="15">
        <v>854</v>
      </c>
      <c r="CS91" s="15">
        <v>145</v>
      </c>
      <c r="CT91" s="115">
        <v>836</v>
      </c>
      <c r="CU91" s="15">
        <v>18</v>
      </c>
      <c r="CX91" s="76"/>
      <c r="CY91" s="48"/>
      <c r="CZ91" s="106"/>
      <c r="DA91" s="105"/>
      <c r="DB91" s="178"/>
      <c r="DC91" s="178"/>
      <c r="DD91" s="56"/>
      <c r="DE91" s="178"/>
      <c r="DF91" s="178"/>
      <c r="DG91" s="56"/>
      <c r="DH91" s="76"/>
      <c r="DP91" s="43"/>
      <c r="DQ91" s="74"/>
      <c r="DR91" s="105"/>
      <c r="DS91" s="105"/>
      <c r="DT91" s="105"/>
      <c r="DU91" s="105"/>
      <c r="DV91" s="54"/>
    </row>
    <row r="92" spans="1:126">
      <c r="A92" s="13" t="s">
        <v>89</v>
      </c>
      <c r="B92" s="68"/>
      <c r="C92" s="8">
        <v>0.63300000000000001</v>
      </c>
      <c r="D92" s="68"/>
      <c r="E92" s="13" t="s">
        <v>89</v>
      </c>
      <c r="F92" s="68"/>
      <c r="G92" s="17">
        <v>1545</v>
      </c>
      <c r="I92" s="12" t="s">
        <v>89</v>
      </c>
      <c r="K92" s="51">
        <v>45.856780712320884</v>
      </c>
      <c r="M92" s="38" t="s">
        <v>89</v>
      </c>
      <c r="O92" s="22">
        <v>67.419393939393942</v>
      </c>
      <c r="P92" s="58"/>
      <c r="Q92" s="12" t="s">
        <v>89</v>
      </c>
      <c r="S92" s="22">
        <v>30.91</v>
      </c>
      <c r="U92" s="12" t="s">
        <v>89</v>
      </c>
      <c r="W92" s="2">
        <v>0.26262626262626265</v>
      </c>
      <c r="Y92" s="12" t="s">
        <v>89</v>
      </c>
      <c r="Z92" s="55"/>
      <c r="AA92" s="2">
        <v>8.0808080808080815E-2</v>
      </c>
      <c r="AB92" s="42"/>
      <c r="AC92" s="12" t="s">
        <v>89</v>
      </c>
      <c r="AE92" s="6">
        <v>1.0101010101010102E-2</v>
      </c>
      <c r="AF92" s="42"/>
      <c r="AG92" s="12" t="s">
        <v>89</v>
      </c>
      <c r="AI92" s="6">
        <v>0.20202020202020202</v>
      </c>
      <c r="AJ92" s="54"/>
      <c r="AK92" s="13" t="s">
        <v>89</v>
      </c>
      <c r="AL92" s="68"/>
      <c r="AM92" s="8">
        <v>0.63300000000000001</v>
      </c>
      <c r="AN92" s="68"/>
      <c r="AO92" s="3">
        <v>0.26262626262626265</v>
      </c>
      <c r="AP92" s="74"/>
      <c r="AQ92" s="13" t="s">
        <v>89</v>
      </c>
      <c r="AR92" s="76"/>
      <c r="AS92" s="3">
        <v>0.26262626262626265</v>
      </c>
      <c r="AT92" s="76"/>
      <c r="AU92" s="8">
        <v>1.0101010101010102E-2</v>
      </c>
      <c r="AV92" s="89"/>
      <c r="AW92" s="13" t="s">
        <v>89</v>
      </c>
      <c r="AX92" s="68"/>
      <c r="AY92" s="8">
        <v>0.63300000000000001</v>
      </c>
      <c r="AZ92" s="68"/>
      <c r="BA92" s="3">
        <v>0.26262626262626265</v>
      </c>
      <c r="BB92" s="68"/>
      <c r="BC92" s="13" t="s">
        <v>89</v>
      </c>
      <c r="BD92" s="68"/>
      <c r="BE92" s="8">
        <v>0.63300000000000001</v>
      </c>
      <c r="BF92" s="53"/>
      <c r="BG92" s="3">
        <v>8.0808080808080815E-2</v>
      </c>
      <c r="BH92" s="68"/>
      <c r="BI92" s="18" t="s">
        <v>89</v>
      </c>
      <c r="BJ92" s="15">
        <v>25506</v>
      </c>
      <c r="BK92" s="15">
        <v>55621</v>
      </c>
      <c r="BL92" s="68"/>
      <c r="BM92" s="81">
        <f t="shared" si="13"/>
        <v>30115</v>
      </c>
      <c r="BN92" s="68"/>
      <c r="BO92" s="13" t="s">
        <v>89</v>
      </c>
      <c r="BP92" s="68"/>
      <c r="BQ92" s="8">
        <v>0.63300000000000001</v>
      </c>
      <c r="BR92" s="68"/>
      <c r="BS92" s="6">
        <v>0.20202020202020202</v>
      </c>
      <c r="BV92" s="12" t="s">
        <v>98</v>
      </c>
      <c r="BW92" s="6">
        <v>0.21516679596586499</v>
      </c>
      <c r="BX92" s="6"/>
      <c r="BY92" s="19">
        <v>8591</v>
      </c>
      <c r="BZ92" s="19">
        <v>1849</v>
      </c>
      <c r="CB92" s="17" t="s">
        <v>90</v>
      </c>
      <c r="CC92" s="137">
        <v>2.8750761159773295</v>
      </c>
      <c r="CD92" s="105"/>
      <c r="CF92" s="15">
        <v>16</v>
      </c>
      <c r="CG92" s="4" t="s">
        <v>99</v>
      </c>
      <c r="CH92" s="3">
        <v>1.6614745586708203E-2</v>
      </c>
      <c r="CP92" s="4" t="s">
        <v>99</v>
      </c>
      <c r="CQ92" s="3">
        <f t="shared" si="12"/>
        <v>0.16303219106957426</v>
      </c>
      <c r="CR92" s="15">
        <v>963</v>
      </c>
      <c r="CS92" s="15">
        <v>157</v>
      </c>
      <c r="CT92" s="115">
        <v>947</v>
      </c>
      <c r="CU92" s="15">
        <v>16</v>
      </c>
      <c r="CX92" s="76"/>
      <c r="CY92" s="48"/>
      <c r="CZ92" s="106"/>
      <c r="DA92" s="105"/>
      <c r="DB92" s="178"/>
      <c r="DC92" s="178"/>
      <c r="DD92" s="56"/>
      <c r="DE92" s="178"/>
      <c r="DF92" s="178"/>
      <c r="DG92" s="56"/>
      <c r="DH92" s="76"/>
      <c r="DP92" s="43"/>
      <c r="DQ92" s="74"/>
      <c r="DR92" s="105"/>
      <c r="DS92" s="105"/>
      <c r="DT92" s="105"/>
      <c r="DU92" s="105"/>
      <c r="DV92" s="54"/>
    </row>
    <row r="93" spans="1:126">
      <c r="A93" s="13" t="s">
        <v>90</v>
      </c>
      <c r="B93" s="68"/>
      <c r="C93" s="8">
        <v>0.36</v>
      </c>
      <c r="D93" s="68"/>
      <c r="E93" s="13" t="s">
        <v>90</v>
      </c>
      <c r="F93" s="68"/>
      <c r="G93" s="19">
        <v>1707.92</v>
      </c>
      <c r="I93" s="12" t="s">
        <v>90</v>
      </c>
      <c r="K93" s="51">
        <v>47.917935266288815</v>
      </c>
      <c r="M93" s="38" t="s">
        <v>90</v>
      </c>
      <c r="O93" s="22">
        <v>60.478753541076486</v>
      </c>
      <c r="P93" s="58"/>
      <c r="Q93" s="12" t="s">
        <v>90</v>
      </c>
      <c r="S93" s="22">
        <v>28.980169971671387</v>
      </c>
      <c r="U93" s="12" t="s">
        <v>90</v>
      </c>
      <c r="W93" s="2">
        <v>0.30864197530864196</v>
      </c>
      <c r="Y93" s="12" t="s">
        <v>90</v>
      </c>
      <c r="Z93" s="55"/>
      <c r="AA93" s="2">
        <v>0.1111111111111111</v>
      </c>
      <c r="AB93" s="42"/>
      <c r="AC93" s="12" t="s">
        <v>90</v>
      </c>
      <c r="AE93" s="6">
        <v>1.2345679012345678E-2</v>
      </c>
      <c r="AF93" s="42"/>
      <c r="AG93" s="12" t="s">
        <v>90</v>
      </c>
      <c r="AI93" s="6">
        <v>0.1111111111111111</v>
      </c>
      <c r="AJ93" s="54"/>
      <c r="AK93" s="13" t="s">
        <v>90</v>
      </c>
      <c r="AL93" s="68"/>
      <c r="AM93" s="8">
        <v>0.36</v>
      </c>
      <c r="AN93" s="68"/>
      <c r="AO93" s="3">
        <v>0.30864197530864196</v>
      </c>
      <c r="AP93" s="74"/>
      <c r="AQ93" s="13" t="s">
        <v>90</v>
      </c>
      <c r="AR93" s="76"/>
      <c r="AS93" s="3">
        <v>0.30864197530864196</v>
      </c>
      <c r="AT93" s="76"/>
      <c r="AU93" s="8">
        <v>1.2345679012345678E-2</v>
      </c>
      <c r="AV93" s="89"/>
      <c r="AW93" s="13" t="s">
        <v>90</v>
      </c>
      <c r="AX93" s="68"/>
      <c r="AY93" s="8">
        <v>0.36</v>
      </c>
      <c r="AZ93" s="68"/>
      <c r="BA93" s="3">
        <v>0.30864197530864196</v>
      </c>
      <c r="BB93" s="68"/>
      <c r="BC93" s="13" t="s">
        <v>90</v>
      </c>
      <c r="BD93" s="68"/>
      <c r="BE93" s="8">
        <v>0.36</v>
      </c>
      <c r="BF93" s="53"/>
      <c r="BG93" s="3">
        <v>0.1111111111111111</v>
      </c>
      <c r="BH93" s="68"/>
      <c r="BI93" s="18" t="s">
        <v>90</v>
      </c>
      <c r="BJ93" s="15">
        <v>20460</v>
      </c>
      <c r="BK93" s="15">
        <v>42698</v>
      </c>
      <c r="BL93" s="68"/>
      <c r="BM93" s="81">
        <f t="shared" si="13"/>
        <v>22238</v>
      </c>
      <c r="BN93" s="68"/>
      <c r="BO93" s="13" t="s">
        <v>90</v>
      </c>
      <c r="BP93" s="68"/>
      <c r="BQ93" s="8">
        <v>0.36</v>
      </c>
      <c r="BR93" s="68"/>
      <c r="BS93" s="6">
        <v>0.1111111111111111</v>
      </c>
      <c r="BV93" s="12" t="s">
        <v>99</v>
      </c>
      <c r="BW93" s="6">
        <v>0.20026136403772121</v>
      </c>
      <c r="BX93" s="6"/>
      <c r="BY93" s="19">
        <v>9437</v>
      </c>
      <c r="BZ93" s="19">
        <v>1890</v>
      </c>
      <c r="CB93" s="17" t="s">
        <v>91</v>
      </c>
      <c r="CC93" s="137">
        <v>2.9905605103834385</v>
      </c>
      <c r="CD93" s="105"/>
      <c r="CF93" s="15">
        <v>12</v>
      </c>
      <c r="CG93" s="4" t="s">
        <v>100</v>
      </c>
      <c r="CH93" s="3">
        <v>1.4101057579318449E-2</v>
      </c>
      <c r="CP93" s="4" t="s">
        <v>100</v>
      </c>
      <c r="CQ93" s="3">
        <f t="shared" si="12"/>
        <v>0.16568742655699178</v>
      </c>
      <c r="CR93" s="15">
        <v>851</v>
      </c>
      <c r="CS93" s="15">
        <v>141</v>
      </c>
      <c r="CT93" s="115">
        <v>839</v>
      </c>
      <c r="CU93" s="15">
        <v>12</v>
      </c>
      <c r="CX93" s="76"/>
      <c r="CY93" s="48"/>
      <c r="CZ93" s="106"/>
      <c r="DA93" s="105"/>
      <c r="DB93" s="178"/>
      <c r="DC93" s="178"/>
      <c r="DD93" s="56"/>
      <c r="DE93" s="178"/>
      <c r="DF93" s="178"/>
      <c r="DG93" s="56"/>
      <c r="DH93" s="76"/>
      <c r="DP93" s="43"/>
      <c r="DQ93" s="74"/>
      <c r="DR93" s="105"/>
      <c r="DS93" s="105"/>
      <c r="DT93" s="105"/>
      <c r="DU93" s="105"/>
      <c r="DV93" s="54"/>
    </row>
    <row r="94" spans="1:126">
      <c r="A94" s="13" t="s">
        <v>91</v>
      </c>
      <c r="B94" s="68"/>
      <c r="C94" s="8">
        <v>0.76</v>
      </c>
      <c r="D94" s="68"/>
      <c r="E94" s="13" t="s">
        <v>91</v>
      </c>
      <c r="F94" s="68"/>
      <c r="G94" s="19">
        <v>1355.3823529411766</v>
      </c>
      <c r="I94" s="12" t="s">
        <v>91</v>
      </c>
      <c r="K94" s="51">
        <v>49.842675173057309</v>
      </c>
      <c r="M94" s="38" t="s">
        <v>91</v>
      </c>
      <c r="O94" s="22">
        <v>58.779336734693878</v>
      </c>
      <c r="P94" s="58"/>
      <c r="Q94" s="12" t="s">
        <v>91</v>
      </c>
      <c r="S94" s="22">
        <v>29.29719387755102</v>
      </c>
      <c r="U94" s="12" t="s">
        <v>91</v>
      </c>
      <c r="W94" s="2">
        <v>0.27272727272727271</v>
      </c>
      <c r="Y94" s="12" t="s">
        <v>91</v>
      </c>
      <c r="Z94" s="55"/>
      <c r="AA94" s="2">
        <v>0.13636363636363635</v>
      </c>
      <c r="AB94" s="42"/>
      <c r="AC94" s="12" t="s">
        <v>91</v>
      </c>
      <c r="AE94" s="6">
        <v>1.1363636363636364E-2</v>
      </c>
      <c r="AF94" s="42"/>
      <c r="AG94" s="12" t="s">
        <v>91</v>
      </c>
      <c r="AI94" s="6">
        <v>7.9545454545454544E-2</v>
      </c>
      <c r="AJ94" s="54"/>
      <c r="AK94" s="13" t="s">
        <v>91</v>
      </c>
      <c r="AL94" s="68"/>
      <c r="AM94" s="8">
        <v>0.76</v>
      </c>
      <c r="AN94" s="68"/>
      <c r="AO94" s="3">
        <v>0.27272727272727271</v>
      </c>
      <c r="AP94" s="74"/>
      <c r="AQ94" s="13" t="s">
        <v>91</v>
      </c>
      <c r="AR94" s="76"/>
      <c r="AS94" s="3">
        <v>0.27272727272727271</v>
      </c>
      <c r="AT94" s="76"/>
      <c r="AU94" s="8">
        <v>1.1363636363636364E-2</v>
      </c>
      <c r="AV94" s="89"/>
      <c r="AW94" s="13" t="s">
        <v>91</v>
      </c>
      <c r="AX94" s="68"/>
      <c r="AY94" s="8">
        <v>0.76</v>
      </c>
      <c r="AZ94" s="68"/>
      <c r="BA94" s="3">
        <v>0.27272727272727271</v>
      </c>
      <c r="BB94" s="68"/>
      <c r="BC94" s="13" t="s">
        <v>91</v>
      </c>
      <c r="BD94" s="68"/>
      <c r="BE94" s="8">
        <v>0.76</v>
      </c>
      <c r="BF94" s="53"/>
      <c r="BG94" s="3">
        <v>0.13636363636363635</v>
      </c>
      <c r="BH94" s="68"/>
      <c r="BI94" s="18" t="s">
        <v>91</v>
      </c>
      <c r="BJ94" s="15">
        <v>22969</v>
      </c>
      <c r="BK94" s="15">
        <v>46083</v>
      </c>
      <c r="BL94" s="68"/>
      <c r="BM94" s="81">
        <f t="shared" si="13"/>
        <v>23114</v>
      </c>
      <c r="BN94" s="68"/>
      <c r="BO94" s="13" t="s">
        <v>91</v>
      </c>
      <c r="BP94" s="68"/>
      <c r="BQ94" s="8">
        <v>0.76</v>
      </c>
      <c r="BR94" s="68"/>
      <c r="BS94" s="6">
        <v>7.9545454545454544E-2</v>
      </c>
      <c r="BV94" s="12" t="s">
        <v>100</v>
      </c>
      <c r="BW94" s="6">
        <v>0.20647138350608379</v>
      </c>
      <c r="BX94" s="6"/>
      <c r="BY94" s="19">
        <v>9245</v>
      </c>
      <c r="BZ94" s="19">
        <v>1909</v>
      </c>
      <c r="CB94" s="17" t="s">
        <v>92</v>
      </c>
      <c r="CC94" s="137">
        <v>3.0945171312300355</v>
      </c>
      <c r="CD94" s="105"/>
      <c r="CF94" s="15">
        <v>18</v>
      </c>
      <c r="CG94" s="4" t="s">
        <v>101</v>
      </c>
      <c r="CH94" s="3">
        <v>1.8789144050104383E-2</v>
      </c>
      <c r="CP94" s="4" t="s">
        <v>101</v>
      </c>
      <c r="CQ94" s="3">
        <f t="shared" si="12"/>
        <v>0.14718162839248433</v>
      </c>
      <c r="CR94" s="15">
        <v>958</v>
      </c>
      <c r="CS94" s="15">
        <v>141</v>
      </c>
      <c r="CT94" s="115">
        <v>940</v>
      </c>
      <c r="CU94" s="15">
        <v>18</v>
      </c>
      <c r="CX94" s="76"/>
      <c r="CY94" s="48"/>
      <c r="CZ94" s="106"/>
      <c r="DA94" s="105"/>
      <c r="DB94" s="178"/>
      <c r="DC94" s="178"/>
      <c r="DD94" s="56"/>
      <c r="DE94" s="178"/>
      <c r="DF94" s="178"/>
      <c r="DG94" s="56"/>
      <c r="DH94" s="76"/>
      <c r="DP94" s="43"/>
      <c r="DQ94" s="74"/>
      <c r="DR94" s="105"/>
      <c r="DS94" s="105"/>
      <c r="DT94" s="105"/>
      <c r="DU94" s="105"/>
      <c r="DV94" s="54"/>
    </row>
    <row r="95" spans="1:126">
      <c r="A95" s="13" t="s">
        <v>92</v>
      </c>
      <c r="B95" s="68"/>
      <c r="C95" s="8">
        <v>0.56000000000000005</v>
      </c>
      <c r="D95" s="68"/>
      <c r="E95" s="13" t="s">
        <v>92</v>
      </c>
      <c r="F95" s="68"/>
      <c r="G95" s="19">
        <v>1576.0689655172414</v>
      </c>
      <c r="I95" s="12" t="s">
        <v>92</v>
      </c>
      <c r="K95" s="51">
        <v>51.575285520500593</v>
      </c>
      <c r="M95" s="38" t="s">
        <v>92</v>
      </c>
      <c r="O95" s="22">
        <v>61.598382749326149</v>
      </c>
      <c r="P95" s="58"/>
      <c r="Q95" s="12" t="s">
        <v>92</v>
      </c>
      <c r="S95" s="73">
        <v>31.769541778975743</v>
      </c>
      <c r="U95" s="12" t="s">
        <v>92</v>
      </c>
      <c r="W95" s="2">
        <v>0.33707865168539325</v>
      </c>
      <c r="Y95" s="12" t="s">
        <v>92</v>
      </c>
      <c r="Z95" s="55"/>
      <c r="AA95" s="2">
        <v>0.11235955056179775</v>
      </c>
      <c r="AB95" s="42"/>
      <c r="AC95" s="12" t="s">
        <v>92</v>
      </c>
      <c r="AE95" s="6">
        <v>1.1235955056179775E-2</v>
      </c>
      <c r="AF95" s="42"/>
      <c r="AG95" s="12" t="s">
        <v>92</v>
      </c>
      <c r="AI95" s="6">
        <v>0.1797752808988764</v>
      </c>
      <c r="AJ95" s="54"/>
      <c r="AK95" s="13" t="s">
        <v>92</v>
      </c>
      <c r="AL95" s="68"/>
      <c r="AM95" s="8">
        <v>0.56000000000000005</v>
      </c>
      <c r="AN95" s="68"/>
      <c r="AO95" s="3">
        <v>0.33707865168539325</v>
      </c>
      <c r="AP95" s="74"/>
      <c r="AQ95" s="13" t="s">
        <v>92</v>
      </c>
      <c r="AR95" s="76"/>
      <c r="AS95" s="3">
        <v>0.33707865168539325</v>
      </c>
      <c r="AT95" s="76"/>
      <c r="AU95" s="8">
        <v>1.1235955056179775E-2</v>
      </c>
      <c r="AV95" s="89"/>
      <c r="AW95" s="13" t="s">
        <v>92</v>
      </c>
      <c r="AX95" s="68"/>
      <c r="AY95" s="8">
        <v>0.56000000000000005</v>
      </c>
      <c r="AZ95" s="68"/>
      <c r="BA95" s="3">
        <v>0.33707865168539325</v>
      </c>
      <c r="BB95" s="68"/>
      <c r="BC95" s="13" t="s">
        <v>92</v>
      </c>
      <c r="BD95" s="68"/>
      <c r="BE95" s="8">
        <v>0.56000000000000005</v>
      </c>
      <c r="BF95" s="53"/>
      <c r="BG95" s="3">
        <v>0.11235955056179775</v>
      </c>
      <c r="BH95" s="68"/>
      <c r="BI95" s="18" t="s">
        <v>92</v>
      </c>
      <c r="BJ95" s="15">
        <v>23573</v>
      </c>
      <c r="BK95" s="15">
        <v>45706</v>
      </c>
      <c r="BL95" s="68"/>
      <c r="BM95" s="81">
        <f t="shared" si="13"/>
        <v>22133</v>
      </c>
      <c r="BN95" s="68"/>
      <c r="BO95" s="13" t="s">
        <v>92</v>
      </c>
      <c r="BP95" s="68"/>
      <c r="BQ95" s="8">
        <v>0.56000000000000005</v>
      </c>
      <c r="BR95" s="68"/>
      <c r="BS95" s="6">
        <v>0.1797752808988764</v>
      </c>
      <c r="BV95" s="12" t="s">
        <v>101</v>
      </c>
      <c r="BW95" s="6">
        <v>0.21295900939368062</v>
      </c>
      <c r="BX95" s="6"/>
      <c r="BY95" s="19">
        <v>9368</v>
      </c>
      <c r="BZ95" s="19">
        <v>1995</v>
      </c>
      <c r="CB95" s="17" t="s">
        <v>93</v>
      </c>
      <c r="CC95" s="137">
        <v>3.1836533119328352</v>
      </c>
      <c r="CD95" s="105"/>
      <c r="CF95" s="15">
        <v>18</v>
      </c>
      <c r="CG95" s="4" t="s">
        <v>147</v>
      </c>
      <c r="CH95" s="3">
        <v>1.8200202224469161E-2</v>
      </c>
      <c r="CP95" s="4" t="s">
        <v>147</v>
      </c>
      <c r="CQ95" s="3">
        <f t="shared" si="12"/>
        <v>0.15773508594539939</v>
      </c>
      <c r="CR95" s="15">
        <v>989</v>
      </c>
      <c r="CS95" s="15">
        <v>156</v>
      </c>
      <c r="CT95" s="115">
        <v>971</v>
      </c>
      <c r="CU95" s="15">
        <v>18</v>
      </c>
      <c r="CX95" s="76"/>
      <c r="CY95" s="48"/>
      <c r="CZ95" s="106"/>
      <c r="DA95" s="105"/>
      <c r="DB95" s="178"/>
      <c r="DC95" s="178"/>
      <c r="DD95" s="56"/>
      <c r="DE95" s="178"/>
      <c r="DF95" s="178"/>
      <c r="DG95" s="56"/>
      <c r="DH95" s="76"/>
      <c r="DP95" s="43"/>
      <c r="DQ95" s="74"/>
      <c r="DR95" s="105"/>
      <c r="DS95" s="105"/>
      <c r="DT95" s="105"/>
      <c r="DU95" s="105"/>
      <c r="DV95" s="54"/>
    </row>
    <row r="96" spans="1:126">
      <c r="A96" s="13" t="s">
        <v>93</v>
      </c>
      <c r="B96" s="68"/>
      <c r="C96" s="8">
        <v>0.52</v>
      </c>
      <c r="D96" s="68"/>
      <c r="E96" s="13" t="s">
        <v>93</v>
      </c>
      <c r="F96" s="68"/>
      <c r="G96" s="19">
        <v>916.92452830188677</v>
      </c>
      <c r="I96" s="12" t="s">
        <v>93</v>
      </c>
      <c r="K96" s="51">
        <v>53.060888532213923</v>
      </c>
      <c r="M96" s="38" t="s">
        <v>93</v>
      </c>
      <c r="O96" s="22">
        <v>70.4304347826087</v>
      </c>
      <c r="P96" s="58"/>
      <c r="Q96" s="12" t="s">
        <v>93</v>
      </c>
      <c r="S96" s="73">
        <v>37.371014492753623</v>
      </c>
      <c r="U96" s="12" t="s">
        <v>93</v>
      </c>
      <c r="W96" s="2">
        <v>0.41111111111111109</v>
      </c>
      <c r="Y96" s="12" t="s">
        <v>93</v>
      </c>
      <c r="Z96" s="55"/>
      <c r="AA96" s="2">
        <v>0.18888888888888888</v>
      </c>
      <c r="AB96" s="42"/>
      <c r="AC96" s="12" t="s">
        <v>93</v>
      </c>
      <c r="AE96" s="6">
        <v>1.1111111111111112E-2</v>
      </c>
      <c r="AF96" s="42"/>
      <c r="AG96" s="12" t="s">
        <v>93</v>
      </c>
      <c r="AI96" s="6">
        <v>0.24444444444444444</v>
      </c>
      <c r="AJ96" s="54"/>
      <c r="AK96" s="13" t="s">
        <v>93</v>
      </c>
      <c r="AL96" s="68"/>
      <c r="AM96" s="8">
        <v>0.52</v>
      </c>
      <c r="AN96" s="68"/>
      <c r="AO96" s="3">
        <v>0.41111111111111109</v>
      </c>
      <c r="AP96" s="74"/>
      <c r="AQ96" s="13" t="s">
        <v>93</v>
      </c>
      <c r="AR96" s="76"/>
      <c r="AS96" s="3">
        <v>0.41111111111111109</v>
      </c>
      <c r="AT96" s="76"/>
      <c r="AU96" s="8">
        <v>1.1111111111111112E-2</v>
      </c>
      <c r="AV96" s="89"/>
      <c r="AW96" s="13" t="s">
        <v>93</v>
      </c>
      <c r="AX96" s="68"/>
      <c r="AY96" s="8">
        <v>0.52</v>
      </c>
      <c r="AZ96" s="68"/>
      <c r="BA96" s="3">
        <v>0.41111111111111109</v>
      </c>
      <c r="BB96" s="68"/>
      <c r="BC96" s="13" t="s">
        <v>93</v>
      </c>
      <c r="BD96" s="68"/>
      <c r="BE96" s="8">
        <v>0.52</v>
      </c>
      <c r="BF96" s="53"/>
      <c r="BG96" s="3">
        <v>0.18888888888888888</v>
      </c>
      <c r="BH96" s="68"/>
      <c r="BI96" s="18" t="s">
        <v>93</v>
      </c>
      <c r="BJ96" s="15">
        <v>25786</v>
      </c>
      <c r="BK96" s="15">
        <v>48597</v>
      </c>
      <c r="BL96" s="68"/>
      <c r="BM96" s="81">
        <f t="shared" si="13"/>
        <v>22811</v>
      </c>
      <c r="BN96" s="68"/>
      <c r="BO96" s="13" t="s">
        <v>93</v>
      </c>
      <c r="BP96" s="68"/>
      <c r="BQ96" s="8">
        <v>0.52</v>
      </c>
      <c r="BR96" s="68"/>
      <c r="BS96" s="6">
        <v>0.24444444444444444</v>
      </c>
      <c r="BV96" s="12" t="s">
        <v>102</v>
      </c>
      <c r="BW96" s="6">
        <v>0.19573582943317733</v>
      </c>
      <c r="BX96" s="6"/>
      <c r="BY96" s="19">
        <v>9629</v>
      </c>
      <c r="BZ96" s="19">
        <v>1882</v>
      </c>
      <c r="CB96" s="17" t="s">
        <v>94</v>
      </c>
      <c r="CC96" s="137">
        <v>3.0748808565273213</v>
      </c>
      <c r="CD96" s="105"/>
      <c r="CF96" s="15">
        <v>13</v>
      </c>
      <c r="CG96" s="4" t="s">
        <v>103</v>
      </c>
      <c r="CH96" s="3">
        <v>1.5513126491646777E-2</v>
      </c>
      <c r="CP96" s="4" t="s">
        <v>103</v>
      </c>
      <c r="CQ96" s="3">
        <f t="shared" si="12"/>
        <v>0.16825775656324582</v>
      </c>
      <c r="CR96" s="15">
        <v>838</v>
      </c>
      <c r="CS96" s="15">
        <v>141</v>
      </c>
      <c r="CT96" s="115">
        <v>825</v>
      </c>
      <c r="CU96" s="15">
        <v>13</v>
      </c>
      <c r="CX96" s="76"/>
      <c r="CY96" s="48"/>
      <c r="CZ96" s="106"/>
      <c r="DA96" s="105"/>
      <c r="DB96" s="178"/>
      <c r="DC96" s="178"/>
      <c r="DD96" s="56"/>
      <c r="DE96" s="178"/>
      <c r="DF96" s="178"/>
      <c r="DG96" s="56"/>
      <c r="DH96" s="76"/>
      <c r="DP96" s="43"/>
      <c r="DQ96" s="74"/>
      <c r="DR96" s="105"/>
      <c r="DS96" s="105"/>
      <c r="DT96" s="105"/>
      <c r="DU96" s="105"/>
      <c r="DV96" s="54"/>
    </row>
    <row r="97" spans="1:126">
      <c r="A97" s="13" t="s">
        <v>94</v>
      </c>
      <c r="B97" s="68"/>
      <c r="C97" s="8">
        <v>0.52</v>
      </c>
      <c r="D97" s="68"/>
      <c r="E97" s="13" t="s">
        <v>94</v>
      </c>
      <c r="F97" s="68"/>
      <c r="G97" s="17">
        <v>1241</v>
      </c>
      <c r="I97" s="12" t="s">
        <v>94</v>
      </c>
      <c r="K97" s="51">
        <v>51.25</v>
      </c>
      <c r="M97" s="38" t="s">
        <v>94</v>
      </c>
      <c r="O97" s="22">
        <v>63.55</v>
      </c>
      <c r="P97" s="58"/>
      <c r="Q97" s="12" t="s">
        <v>94</v>
      </c>
      <c r="S97" s="22">
        <v>32.572614107883815</v>
      </c>
      <c r="U97" s="12" t="s">
        <v>94</v>
      </c>
      <c r="W97" s="2">
        <v>0.45977011494252873</v>
      </c>
      <c r="Y97" s="12" t="s">
        <v>94</v>
      </c>
      <c r="Z97" s="55"/>
      <c r="AA97" s="2">
        <v>0.14942528735632185</v>
      </c>
      <c r="AB97" s="42"/>
      <c r="AC97" s="12" t="s">
        <v>94</v>
      </c>
      <c r="AE97" s="6">
        <v>3.4482758620689655E-2</v>
      </c>
      <c r="AF97" s="42"/>
      <c r="AG97" s="12" t="s">
        <v>94</v>
      </c>
      <c r="AI97" s="6">
        <v>0.19540229885057472</v>
      </c>
      <c r="AJ97" s="54"/>
      <c r="AK97" s="13" t="s">
        <v>94</v>
      </c>
      <c r="AL97" s="68"/>
      <c r="AM97" s="8">
        <v>0.52</v>
      </c>
      <c r="AN97" s="68"/>
      <c r="AO97" s="3">
        <v>0.45977011494252873</v>
      </c>
      <c r="AP97" s="74"/>
      <c r="AQ97" s="13" t="s">
        <v>94</v>
      </c>
      <c r="AR97" s="76"/>
      <c r="AS97" s="3">
        <v>0.45977011494252873</v>
      </c>
      <c r="AT97" s="76"/>
      <c r="AU97" s="8">
        <v>3.4482758620689655E-2</v>
      </c>
      <c r="AV97" s="89"/>
      <c r="AW97" s="13" t="s">
        <v>94</v>
      </c>
      <c r="AX97" s="68"/>
      <c r="AY97" s="8">
        <v>0.52</v>
      </c>
      <c r="AZ97" s="68"/>
      <c r="BA97" s="3">
        <v>0.45977011494252873</v>
      </c>
      <c r="BB97" s="68"/>
      <c r="BC97" s="13" t="s">
        <v>94</v>
      </c>
      <c r="BD97" s="68"/>
      <c r="BE97" s="8">
        <v>0.52</v>
      </c>
      <c r="BF97" s="53"/>
      <c r="BG97" s="3">
        <v>0.14942528735632185</v>
      </c>
      <c r="BH97" s="68"/>
      <c r="BI97" s="18" t="s">
        <v>94</v>
      </c>
      <c r="BJ97" s="15">
        <v>23550</v>
      </c>
      <c r="BK97" s="15">
        <v>45953</v>
      </c>
      <c r="BL97" s="68"/>
      <c r="BM97" s="81">
        <f t="shared" si="13"/>
        <v>22403</v>
      </c>
      <c r="BN97" s="68"/>
      <c r="BO97" s="13" t="s">
        <v>94</v>
      </c>
      <c r="BP97" s="68"/>
      <c r="BQ97" s="8">
        <v>0.52</v>
      </c>
      <c r="BR97" s="68"/>
      <c r="BS97" s="6">
        <v>0.19540229885057472</v>
      </c>
      <c r="BV97" s="13" t="s">
        <v>103</v>
      </c>
      <c r="BW97" s="6">
        <v>0.19913974192257675</v>
      </c>
      <c r="BX97" s="6"/>
      <c r="BY97" s="19">
        <v>8397</v>
      </c>
      <c r="BZ97" s="19">
        <v>1659</v>
      </c>
      <c r="CB97" s="17" t="s">
        <v>95</v>
      </c>
      <c r="CC97" s="137">
        <v>3.2078917332463721</v>
      </c>
      <c r="CD97" s="105"/>
      <c r="CF97" s="15">
        <v>14</v>
      </c>
      <c r="CG97" s="4" t="s">
        <v>116</v>
      </c>
      <c r="CH97" s="3">
        <v>1.4507772020725389E-2</v>
      </c>
      <c r="CP97" s="4" t="s">
        <v>116</v>
      </c>
      <c r="CQ97" s="3">
        <f t="shared" si="12"/>
        <v>0.15025906735751296</v>
      </c>
      <c r="CR97" s="15">
        <v>965</v>
      </c>
      <c r="CS97" s="15">
        <v>145</v>
      </c>
      <c r="CT97" s="115">
        <v>951</v>
      </c>
      <c r="CU97" s="15">
        <v>14</v>
      </c>
      <c r="CX97" s="76"/>
      <c r="CY97" s="48"/>
      <c r="CZ97" s="106"/>
      <c r="DA97" s="105"/>
      <c r="DB97" s="178"/>
      <c r="DC97" s="178"/>
      <c r="DD97" s="56"/>
      <c r="DE97" s="178"/>
      <c r="DF97" s="178"/>
      <c r="DG97" s="56"/>
      <c r="DH97" s="76"/>
      <c r="DP97" s="43"/>
      <c r="DQ97" s="74"/>
      <c r="DR97" s="105"/>
      <c r="DS97" s="105"/>
      <c r="DT97" s="105"/>
      <c r="DU97" s="105"/>
      <c r="DV97" s="54"/>
    </row>
    <row r="98" spans="1:126">
      <c r="A98" s="13" t="s">
        <v>95</v>
      </c>
      <c r="B98" s="68"/>
      <c r="C98" s="8">
        <v>0.52</v>
      </c>
      <c r="D98" s="68"/>
      <c r="E98" s="13" t="s">
        <v>95</v>
      </c>
      <c r="F98" s="68"/>
      <c r="G98" s="17">
        <v>791</v>
      </c>
      <c r="I98" s="12" t="s">
        <v>95</v>
      </c>
      <c r="K98" s="51">
        <v>53.46</v>
      </c>
      <c r="M98" s="38" t="s">
        <v>95</v>
      </c>
      <c r="O98" s="22">
        <v>68.33</v>
      </c>
      <c r="P98" s="58"/>
      <c r="Q98" s="12" t="s">
        <v>95</v>
      </c>
      <c r="S98" s="22">
        <v>36.534818941504177</v>
      </c>
      <c r="U98" s="12" t="s">
        <v>95</v>
      </c>
      <c r="W98" s="2">
        <v>0.44705882352941179</v>
      </c>
      <c r="Y98" s="12" t="s">
        <v>95</v>
      </c>
      <c r="Z98" s="55"/>
      <c r="AA98" s="2">
        <v>0.2</v>
      </c>
      <c r="AB98" s="42"/>
      <c r="AC98" s="12" t="s">
        <v>95</v>
      </c>
      <c r="AE98" s="6">
        <v>0</v>
      </c>
      <c r="AF98" s="42"/>
      <c r="AG98" s="12" t="s">
        <v>95</v>
      </c>
      <c r="AI98" s="6">
        <v>0.18823529411764706</v>
      </c>
      <c r="AJ98" s="54"/>
      <c r="AK98" s="13" t="s">
        <v>95</v>
      </c>
      <c r="AL98" s="68"/>
      <c r="AM98" s="8">
        <v>0.52</v>
      </c>
      <c r="AN98" s="68"/>
      <c r="AO98" s="3">
        <v>0.44705882352941179</v>
      </c>
      <c r="AP98" s="74"/>
      <c r="AQ98" s="13" t="s">
        <v>95</v>
      </c>
      <c r="AR98" s="76"/>
      <c r="AS98" s="3">
        <v>0.44705882352941179</v>
      </c>
      <c r="AT98" s="76"/>
      <c r="AU98" s="8">
        <v>0</v>
      </c>
      <c r="AV98" s="89"/>
      <c r="AW98" s="13" t="s">
        <v>95</v>
      </c>
      <c r="AX98" s="68"/>
      <c r="AY98" s="8">
        <v>0.52</v>
      </c>
      <c r="AZ98" s="68"/>
      <c r="BA98" s="3">
        <v>0.44705882352941179</v>
      </c>
      <c r="BB98" s="68"/>
      <c r="BC98" s="13" t="s">
        <v>95</v>
      </c>
      <c r="BD98" s="68"/>
      <c r="BE98" s="8">
        <v>0.52</v>
      </c>
      <c r="BF98" s="53"/>
      <c r="BG98" s="3">
        <v>0.2</v>
      </c>
      <c r="BH98" s="68"/>
      <c r="BI98" s="18" t="s">
        <v>95</v>
      </c>
      <c r="BJ98" s="15">
        <v>26232</v>
      </c>
      <c r="BK98" s="15">
        <v>49064</v>
      </c>
      <c r="BL98" s="68"/>
      <c r="BM98" s="81">
        <f t="shared" si="13"/>
        <v>22832</v>
      </c>
      <c r="BN98" s="68"/>
      <c r="BO98" s="13" t="s">
        <v>95</v>
      </c>
      <c r="BP98" s="68"/>
      <c r="BQ98" s="8">
        <v>0.52</v>
      </c>
      <c r="BR98" s="68"/>
      <c r="BS98" s="6">
        <v>0.18823529411764706</v>
      </c>
      <c r="BV98" s="13" t="s">
        <v>116</v>
      </c>
      <c r="BW98" s="6">
        <v>0.20899498002253866</v>
      </c>
      <c r="BX98" s="6"/>
      <c r="BY98" s="19">
        <v>8091</v>
      </c>
      <c r="BZ98" s="19">
        <v>1700</v>
      </c>
      <c r="CB98" s="17" t="s">
        <v>96</v>
      </c>
      <c r="CC98" s="137">
        <v>3.38220932217859</v>
      </c>
      <c r="CF98" s="183"/>
      <c r="CG98" s="36" t="s">
        <v>117</v>
      </c>
      <c r="CH98" s="183"/>
      <c r="CX98" s="76"/>
      <c r="CY98" s="48"/>
      <c r="CZ98" s="106"/>
      <c r="DA98" s="105"/>
      <c r="DB98" s="178"/>
      <c r="DC98" s="178"/>
      <c r="DD98" s="56"/>
      <c r="DE98" s="178"/>
      <c r="DF98" s="178"/>
      <c r="DG98" s="56"/>
      <c r="DH98" s="76"/>
      <c r="DP98" s="43"/>
      <c r="DQ98" s="74"/>
      <c r="DR98" s="105"/>
      <c r="DS98" s="105"/>
      <c r="DT98" s="105"/>
      <c r="DU98" s="105"/>
      <c r="DV98" s="54"/>
    </row>
    <row r="99" spans="1:126">
      <c r="A99" s="13" t="s">
        <v>96</v>
      </c>
      <c r="B99" s="68"/>
      <c r="C99" s="8">
        <v>0.73329999999999995</v>
      </c>
      <c r="D99" s="68"/>
      <c r="E99" s="13" t="s">
        <v>96</v>
      </c>
      <c r="F99" s="68"/>
      <c r="G99" s="17">
        <v>887</v>
      </c>
      <c r="I99" s="12" t="s">
        <v>96</v>
      </c>
      <c r="K99" s="51">
        <v>56.3</v>
      </c>
      <c r="M99" s="38" t="s">
        <v>96</v>
      </c>
      <c r="O99" s="22">
        <v>66.7</v>
      </c>
      <c r="P99" s="58"/>
      <c r="Q99" s="12" t="s">
        <v>96</v>
      </c>
      <c r="S99" s="22">
        <v>37.603644646924828</v>
      </c>
      <c r="U99" s="12" t="s">
        <v>96</v>
      </c>
      <c r="W99" s="2">
        <v>0.46296296296296297</v>
      </c>
      <c r="Y99" s="12" t="s">
        <v>96</v>
      </c>
      <c r="Z99" s="55"/>
      <c r="AA99" s="2">
        <v>0.24074074074074073</v>
      </c>
      <c r="AB99" s="42"/>
      <c r="AC99" s="12" t="s">
        <v>96</v>
      </c>
      <c r="AE99" s="6">
        <v>1.8518518518518517E-2</v>
      </c>
      <c r="AF99" s="42"/>
      <c r="AG99" s="12" t="s">
        <v>96</v>
      </c>
      <c r="AI99" s="6">
        <v>0.20370370370370369</v>
      </c>
      <c r="AJ99" s="54"/>
      <c r="AK99" s="13" t="s">
        <v>96</v>
      </c>
      <c r="AL99" s="68"/>
      <c r="AM99" s="8">
        <v>0.73329999999999995</v>
      </c>
      <c r="AN99" s="68"/>
      <c r="AO99" s="3">
        <v>0.46296296296296297</v>
      </c>
      <c r="AP99" s="74"/>
      <c r="AQ99" s="13" t="s">
        <v>96</v>
      </c>
      <c r="AR99" s="76"/>
      <c r="AS99" s="3">
        <v>0.46296296296296297</v>
      </c>
      <c r="AT99" s="76"/>
      <c r="AU99" s="8">
        <v>1.8518518518518517E-2</v>
      </c>
      <c r="AV99" s="89"/>
      <c r="AW99" s="13" t="s">
        <v>96</v>
      </c>
      <c r="AX99" s="68"/>
      <c r="AY99" s="8">
        <v>0.73329999999999995</v>
      </c>
      <c r="AZ99" s="68"/>
      <c r="BA99" s="3">
        <v>0.46296296296296297</v>
      </c>
      <c r="BB99" s="68"/>
      <c r="BC99" s="13" t="s">
        <v>96</v>
      </c>
      <c r="BD99" s="68"/>
      <c r="BE99" s="8">
        <v>0.73329999999999995</v>
      </c>
      <c r="BF99" s="53"/>
      <c r="BG99" s="3">
        <v>0.24074074074074073</v>
      </c>
      <c r="BH99" s="68"/>
      <c r="BI99" s="18" t="s">
        <v>96</v>
      </c>
      <c r="BJ99" s="18">
        <v>33016</v>
      </c>
      <c r="BK99" s="15">
        <v>58570</v>
      </c>
      <c r="BL99" s="68"/>
      <c r="BM99" s="81">
        <f t="shared" si="13"/>
        <v>25554</v>
      </c>
      <c r="BN99" s="68"/>
      <c r="BO99" s="13" t="s">
        <v>96</v>
      </c>
      <c r="BP99" s="68"/>
      <c r="BQ99" s="8">
        <v>0.73329999999999995</v>
      </c>
      <c r="BR99" s="68"/>
      <c r="BS99" s="6">
        <v>0.20370370370370369</v>
      </c>
      <c r="BV99" s="36" t="s">
        <v>117</v>
      </c>
      <c r="CB99" s="17" t="s">
        <v>97</v>
      </c>
      <c r="CC99" s="137">
        <v>3.187878787878788</v>
      </c>
      <c r="CF99" s="183"/>
      <c r="CG99" s="36" t="s">
        <v>118</v>
      </c>
      <c r="CH99" s="183"/>
      <c r="CX99" s="76"/>
      <c r="CY99" s="48"/>
      <c r="CZ99" s="106"/>
      <c r="DA99" s="105"/>
      <c r="DB99" s="105"/>
      <c r="DC99" s="106"/>
      <c r="DD99" s="56"/>
      <c r="DE99" s="105"/>
      <c r="DF99" s="106"/>
      <c r="DG99" s="56"/>
      <c r="DH99" s="76"/>
      <c r="DJ99" s="142"/>
      <c r="DP99" s="54"/>
      <c r="DQ99" s="54"/>
      <c r="DR99" s="54"/>
      <c r="DS99" s="54"/>
      <c r="DT99" s="54"/>
      <c r="DU99" s="54"/>
      <c r="DV99" s="54"/>
    </row>
    <row r="100" spans="1:126">
      <c r="A100" s="13" t="s">
        <v>97</v>
      </c>
      <c r="B100" s="68"/>
      <c r="C100" s="8">
        <v>0.58620000000000005</v>
      </c>
      <c r="D100" s="68"/>
      <c r="E100" s="13" t="s">
        <v>97</v>
      </c>
      <c r="F100" s="68"/>
      <c r="G100" s="17">
        <v>1416</v>
      </c>
      <c r="I100" s="12" t="s">
        <v>97</v>
      </c>
      <c r="K100" s="51">
        <v>53.13</v>
      </c>
      <c r="M100" s="38" t="s">
        <v>97</v>
      </c>
      <c r="O100" s="22">
        <v>61.13</v>
      </c>
      <c r="P100" s="58"/>
      <c r="Q100" s="12" t="s">
        <v>97</v>
      </c>
      <c r="S100" s="22">
        <v>32.480815347721823</v>
      </c>
      <c r="U100" s="12" t="s">
        <v>97</v>
      </c>
      <c r="W100" s="2">
        <v>0.34</v>
      </c>
      <c r="Y100" s="12" t="s">
        <v>97</v>
      </c>
      <c r="Z100" s="55"/>
      <c r="AA100" s="2">
        <v>0.12</v>
      </c>
      <c r="AB100" s="42"/>
      <c r="AC100" s="12" t="s">
        <v>97</v>
      </c>
      <c r="AE100" s="6">
        <v>0.02</v>
      </c>
      <c r="AF100" s="42"/>
      <c r="AG100" s="12" t="s">
        <v>97</v>
      </c>
      <c r="AI100" s="6">
        <v>0.17</v>
      </c>
      <c r="AJ100" s="54"/>
      <c r="AK100" s="13" t="s">
        <v>97</v>
      </c>
      <c r="AL100" s="68"/>
      <c r="AM100" s="8">
        <v>0.58620000000000005</v>
      </c>
      <c r="AN100" s="68"/>
      <c r="AO100" s="3">
        <v>0.34</v>
      </c>
      <c r="AP100" s="74"/>
      <c r="AQ100" s="13" t="s">
        <v>97</v>
      </c>
      <c r="AR100" s="76"/>
      <c r="AS100" s="3">
        <v>0.34</v>
      </c>
      <c r="AT100" s="76"/>
      <c r="AU100" s="8">
        <v>0.02</v>
      </c>
      <c r="AV100" s="89"/>
      <c r="AW100" s="13" t="s">
        <v>97</v>
      </c>
      <c r="AX100" s="68"/>
      <c r="AY100" s="8">
        <v>0.58620000000000005</v>
      </c>
      <c r="AZ100" s="68"/>
      <c r="BA100" s="3">
        <v>0.34</v>
      </c>
      <c r="BB100" s="68"/>
      <c r="BC100" s="13" t="s">
        <v>97</v>
      </c>
      <c r="BD100" s="68"/>
      <c r="BE100" s="8">
        <v>0.58620000000000005</v>
      </c>
      <c r="BF100" s="53"/>
      <c r="BG100" s="3">
        <v>0.12</v>
      </c>
      <c r="BH100" s="68"/>
      <c r="BI100" s="18" t="s">
        <v>97</v>
      </c>
      <c r="BJ100" s="18">
        <v>27089</v>
      </c>
      <c r="BK100" s="15">
        <v>50985</v>
      </c>
      <c r="BL100" s="68"/>
      <c r="BM100" s="81">
        <f t="shared" si="13"/>
        <v>23896</v>
      </c>
      <c r="BN100" s="68"/>
      <c r="BO100" s="13" t="s">
        <v>97</v>
      </c>
      <c r="BP100" s="68"/>
      <c r="BQ100" s="8">
        <v>0.58620000000000005</v>
      </c>
      <c r="BR100" s="68"/>
      <c r="BS100" s="6">
        <v>0.17</v>
      </c>
      <c r="BV100" s="36" t="s">
        <v>118</v>
      </c>
      <c r="CB100" s="17" t="s">
        <v>98</v>
      </c>
      <c r="CC100" s="137">
        <v>3.267300232738557</v>
      </c>
      <c r="CX100" s="76"/>
      <c r="CY100" s="48"/>
      <c r="CZ100" s="106"/>
      <c r="DA100" s="105"/>
      <c r="DB100" s="105"/>
      <c r="DC100" s="106"/>
      <c r="DD100" s="56"/>
      <c r="DE100" s="105"/>
      <c r="DF100" s="106"/>
      <c r="DG100" s="56"/>
      <c r="DH100" s="76"/>
      <c r="DJ100" s="142"/>
      <c r="DP100" s="54"/>
      <c r="DQ100" s="54"/>
      <c r="DR100" s="54"/>
      <c r="DS100" s="54"/>
      <c r="DT100" s="54"/>
      <c r="DU100" s="54"/>
      <c r="DV100" s="54"/>
    </row>
    <row r="101" spans="1:126">
      <c r="A101" s="12" t="s">
        <v>98</v>
      </c>
      <c r="C101" s="6">
        <v>0.58620000000000005</v>
      </c>
      <c r="E101" s="12" t="s">
        <v>98</v>
      </c>
      <c r="G101" s="19">
        <v>1031.2</v>
      </c>
      <c r="I101" s="12" t="s">
        <v>98</v>
      </c>
      <c r="K101" s="51">
        <v>54.455003878975951</v>
      </c>
      <c r="M101" s="38" t="s">
        <v>98</v>
      </c>
      <c r="O101" s="22">
        <v>60.374707259953162</v>
      </c>
      <c r="P101" s="58"/>
      <c r="Q101" s="12" t="s">
        <v>98</v>
      </c>
      <c r="S101" s="22">
        <v>32.877049180327866</v>
      </c>
      <c r="U101" s="12" t="s">
        <v>98</v>
      </c>
      <c r="W101" s="2">
        <v>0.39795918367346939</v>
      </c>
      <c r="Y101" s="12" t="s">
        <v>98</v>
      </c>
      <c r="Z101" s="55"/>
      <c r="AA101" s="2">
        <v>0.11224489795918367</v>
      </c>
      <c r="AB101" s="42"/>
      <c r="AC101" s="12" t="s">
        <v>98</v>
      </c>
      <c r="AE101" s="6">
        <v>3.0612244897959183E-2</v>
      </c>
      <c r="AF101" s="42"/>
      <c r="AG101" s="12" t="s">
        <v>98</v>
      </c>
      <c r="AI101" s="6">
        <v>0.14285714285714285</v>
      </c>
      <c r="AJ101" s="54"/>
      <c r="AK101" s="13" t="s">
        <v>98</v>
      </c>
      <c r="AL101" s="68"/>
      <c r="AM101" s="8">
        <v>0.58620000000000005</v>
      </c>
      <c r="AN101" s="68"/>
      <c r="AO101" s="3">
        <v>0.39795918367346939</v>
      </c>
      <c r="AP101" s="74"/>
      <c r="AQ101" s="13" t="s">
        <v>98</v>
      </c>
      <c r="AR101" s="76"/>
      <c r="AS101" s="3">
        <v>0.39795918367346939</v>
      </c>
      <c r="AT101" s="76"/>
      <c r="AU101" s="8">
        <v>3.0612244897959183E-2</v>
      </c>
      <c r="AV101" s="89"/>
      <c r="AW101" s="13" t="s">
        <v>98</v>
      </c>
      <c r="AX101" s="68"/>
      <c r="AY101" s="8">
        <v>0.58620000000000005</v>
      </c>
      <c r="AZ101" s="68"/>
      <c r="BA101" s="3">
        <v>0.39795918367346939</v>
      </c>
      <c r="BB101" s="68"/>
      <c r="BC101" s="13" t="s">
        <v>98</v>
      </c>
      <c r="BD101" s="68"/>
      <c r="BE101" s="8">
        <v>0.58620000000000005</v>
      </c>
      <c r="BF101" s="53"/>
      <c r="BG101" s="3">
        <v>0.11224489795918367</v>
      </c>
      <c r="BH101" s="68"/>
      <c r="BI101" s="18" t="s">
        <v>98</v>
      </c>
      <c r="BJ101" s="18">
        <v>28077</v>
      </c>
      <c r="BK101" s="15">
        <v>51560</v>
      </c>
      <c r="BL101" s="68"/>
      <c r="BM101" s="81">
        <f t="shared" si="13"/>
        <v>23483</v>
      </c>
      <c r="BN101" s="68"/>
      <c r="BO101" s="13" t="s">
        <v>98</v>
      </c>
      <c r="BP101" s="68"/>
      <c r="BQ101" s="8">
        <v>0.58620000000000005</v>
      </c>
      <c r="BR101" s="68"/>
      <c r="BS101" s="6">
        <v>0.14285714285714285</v>
      </c>
      <c r="CB101" s="17" t="s">
        <v>99</v>
      </c>
      <c r="CC101" s="137">
        <v>3.5088122064069509</v>
      </c>
      <c r="CX101" s="76"/>
      <c r="CY101" s="48"/>
      <c r="CZ101" s="106"/>
      <c r="DA101" s="105"/>
      <c r="DB101" s="105"/>
      <c r="DC101" s="106"/>
      <c r="DD101" s="56"/>
      <c r="DE101" s="105"/>
      <c r="DF101" s="106"/>
      <c r="DG101" s="56"/>
      <c r="DH101" s="76"/>
      <c r="DJ101" s="142">
        <f>SUM(DJ83:DJ100)</f>
        <v>0</v>
      </c>
      <c r="DP101" s="54"/>
      <c r="DQ101" s="54"/>
      <c r="DR101" s="54"/>
      <c r="DS101" s="54"/>
      <c r="DT101" s="54"/>
      <c r="DU101" s="54"/>
      <c r="DV101" s="54"/>
    </row>
    <row r="102" spans="1:126">
      <c r="A102" s="12" t="s">
        <v>99</v>
      </c>
      <c r="C102" s="6">
        <v>0.76659999999999995</v>
      </c>
      <c r="E102" s="12" t="s">
        <v>99</v>
      </c>
      <c r="G102" s="19">
        <v>913.32258064516134</v>
      </c>
      <c r="I102" s="12" t="s">
        <v>99</v>
      </c>
      <c r="K102" s="51">
        <v>58.480203440115851</v>
      </c>
      <c r="M102" s="38" t="s">
        <v>99</v>
      </c>
      <c r="O102" s="22">
        <v>58.801661474558671</v>
      </c>
      <c r="P102" s="58"/>
      <c r="Q102" s="12" t="s">
        <v>99</v>
      </c>
      <c r="S102" s="22">
        <v>34.387331256490135</v>
      </c>
      <c r="U102" s="12" t="s">
        <v>99</v>
      </c>
      <c r="W102" s="2">
        <v>0.4336283185840708</v>
      </c>
      <c r="Y102" s="12" t="s">
        <v>99</v>
      </c>
      <c r="Z102" s="55"/>
      <c r="AA102" s="2">
        <v>0.17699115044247787</v>
      </c>
      <c r="AB102" s="42"/>
      <c r="AC102" s="12" t="s">
        <v>99</v>
      </c>
      <c r="AE102" s="6">
        <v>0</v>
      </c>
      <c r="AF102" s="42"/>
      <c r="AG102" s="12" t="s">
        <v>99</v>
      </c>
      <c r="AI102" s="6">
        <v>0.16814159292035399</v>
      </c>
      <c r="AJ102" s="54"/>
      <c r="AK102" s="13" t="s">
        <v>99</v>
      </c>
      <c r="AL102" s="68"/>
      <c r="AM102" s="8">
        <v>0.76659999999999995</v>
      </c>
      <c r="AN102" s="68"/>
      <c r="AO102" s="3">
        <v>0.4336283185840708</v>
      </c>
      <c r="AP102" s="74"/>
      <c r="AQ102" s="13" t="s">
        <v>99</v>
      </c>
      <c r="AR102" s="76"/>
      <c r="AS102" s="3">
        <v>0.4336283185840708</v>
      </c>
      <c r="AT102" s="76"/>
      <c r="AU102" s="8">
        <v>0</v>
      </c>
      <c r="AV102" s="89"/>
      <c r="AW102" s="13" t="s">
        <v>99</v>
      </c>
      <c r="AX102" s="68"/>
      <c r="AY102" s="8">
        <v>0.76659999999999995</v>
      </c>
      <c r="AZ102" s="68"/>
      <c r="BA102" s="3">
        <v>0.4336283185840708</v>
      </c>
      <c r="BB102" s="68"/>
      <c r="BC102" s="13" t="s">
        <v>99</v>
      </c>
      <c r="BD102" s="68"/>
      <c r="BE102" s="8">
        <v>0.76659999999999995</v>
      </c>
      <c r="BF102" s="53"/>
      <c r="BG102" s="3">
        <v>0.17699115044247787</v>
      </c>
      <c r="BH102" s="68"/>
      <c r="BI102" s="18" t="s">
        <v>99</v>
      </c>
      <c r="BJ102" s="18">
        <v>33115</v>
      </c>
      <c r="BK102" s="15">
        <v>56626</v>
      </c>
      <c r="BL102" s="68"/>
      <c r="BM102" s="81">
        <f t="shared" si="13"/>
        <v>23511</v>
      </c>
      <c r="BN102" s="68"/>
      <c r="BO102" s="13" t="s">
        <v>99</v>
      </c>
      <c r="BP102" s="68"/>
      <c r="BQ102" s="8">
        <v>0.76659999999999995</v>
      </c>
      <c r="BR102" s="68"/>
      <c r="BS102" s="6">
        <v>0.16814159292035399</v>
      </c>
      <c r="CB102" s="17" t="s">
        <v>100</v>
      </c>
      <c r="CC102" s="137">
        <v>3.3536187471834156</v>
      </c>
      <c r="CX102" s="76"/>
      <c r="CY102" s="48"/>
      <c r="CZ102" s="106"/>
      <c r="DA102" s="105"/>
      <c r="DB102" s="105"/>
      <c r="DC102" s="106"/>
      <c r="DD102" s="56"/>
      <c r="DE102" s="105"/>
      <c r="DF102" s="106"/>
      <c r="DG102" s="56"/>
      <c r="DH102" s="76"/>
      <c r="DP102" s="54"/>
      <c r="DQ102" s="54"/>
      <c r="DR102" s="54"/>
      <c r="DS102" s="54"/>
      <c r="DT102" s="54"/>
      <c r="DU102" s="54"/>
      <c r="DV102" s="54"/>
    </row>
    <row r="103" spans="1:126">
      <c r="A103" s="12" t="s">
        <v>100</v>
      </c>
      <c r="C103" s="141">
        <v>0.5333</v>
      </c>
      <c r="E103" s="12" t="s">
        <v>100</v>
      </c>
      <c r="G103" s="19">
        <v>1066.8269230769231</v>
      </c>
      <c r="I103" s="12" t="s">
        <v>100</v>
      </c>
      <c r="K103" s="51">
        <v>55.893645786390266</v>
      </c>
      <c r="M103" s="38" t="s">
        <v>100</v>
      </c>
      <c r="O103" s="22">
        <v>65.188014101057576</v>
      </c>
      <c r="P103" s="58"/>
      <c r="Q103" s="12" t="s">
        <v>100</v>
      </c>
      <c r="S103" s="22">
        <v>36.435957696827259</v>
      </c>
      <c r="U103" s="12" t="s">
        <v>100</v>
      </c>
      <c r="W103" s="2">
        <v>0.47619047619047616</v>
      </c>
      <c r="Y103" s="12" t="s">
        <v>100</v>
      </c>
      <c r="Z103" s="55"/>
      <c r="AA103" s="2">
        <v>0.16190476190476191</v>
      </c>
      <c r="AB103" s="42"/>
      <c r="AC103" s="12" t="s">
        <v>100</v>
      </c>
      <c r="AE103" s="6">
        <v>9.5238095238095247E-3</v>
      </c>
      <c r="AF103" s="42"/>
      <c r="AG103" s="12" t="s">
        <v>100</v>
      </c>
      <c r="AI103" s="6">
        <v>0.25714285714285712</v>
      </c>
      <c r="AJ103" s="54"/>
      <c r="AK103" s="13" t="s">
        <v>100</v>
      </c>
      <c r="AL103" s="68"/>
      <c r="AM103" s="8">
        <v>0.5333</v>
      </c>
      <c r="AN103" s="68"/>
      <c r="AO103" s="3">
        <v>0.47619047619047616</v>
      </c>
      <c r="AP103" s="74"/>
      <c r="AQ103" s="13" t="s">
        <v>100</v>
      </c>
      <c r="AR103" s="76"/>
      <c r="AS103" s="3">
        <v>0.47619047619047616</v>
      </c>
      <c r="AT103" s="76"/>
      <c r="AU103" s="8">
        <v>9.5238095238095247E-3</v>
      </c>
      <c r="AV103" s="89"/>
      <c r="AW103" s="13" t="s">
        <v>100</v>
      </c>
      <c r="AX103" s="68"/>
      <c r="AY103" s="8">
        <v>0.5333</v>
      </c>
      <c r="AZ103" s="68"/>
      <c r="BA103" s="3">
        <v>0.47619047619047616</v>
      </c>
      <c r="BB103" s="68"/>
      <c r="BC103" s="13" t="s">
        <v>100</v>
      </c>
      <c r="BD103" s="68"/>
      <c r="BE103" s="8">
        <v>0.5333</v>
      </c>
      <c r="BF103" s="53"/>
      <c r="BG103" s="3">
        <v>0.16190476190476191</v>
      </c>
      <c r="BH103" s="68"/>
      <c r="BI103" s="18" t="s">
        <v>100</v>
      </c>
      <c r="BJ103" s="18">
        <v>31007</v>
      </c>
      <c r="BK103" s="15">
        <v>55475</v>
      </c>
      <c r="BL103" s="68"/>
      <c r="BM103" s="81">
        <f t="shared" si="13"/>
        <v>24468</v>
      </c>
      <c r="BN103" s="68"/>
      <c r="BO103" s="13" t="s">
        <v>100</v>
      </c>
      <c r="BP103" s="68"/>
      <c r="BQ103" s="8">
        <v>0.5333</v>
      </c>
      <c r="BR103" s="68"/>
      <c r="BS103" s="6">
        <v>0.25714285714285712</v>
      </c>
      <c r="CB103" s="17" t="s">
        <v>101</v>
      </c>
      <c r="CC103" s="137">
        <v>3.3430828351836039</v>
      </c>
      <c r="CX103" s="76"/>
      <c r="CY103" s="48"/>
      <c r="CZ103" s="106"/>
      <c r="DA103" s="105"/>
      <c r="DB103" s="105"/>
      <c r="DC103" s="106"/>
      <c r="DD103" s="56"/>
      <c r="DE103" s="105"/>
      <c r="DF103" s="106"/>
      <c r="DG103" s="56"/>
      <c r="DH103" s="76"/>
      <c r="DP103" s="54"/>
      <c r="DQ103" s="54"/>
      <c r="DR103" s="54"/>
      <c r="DS103" s="54"/>
      <c r="DT103" s="54"/>
      <c r="DU103" s="54"/>
      <c r="DV103" s="54"/>
    </row>
    <row r="104" spans="1:126">
      <c r="A104" s="12" t="s">
        <v>101</v>
      </c>
      <c r="C104" s="6">
        <v>0.83330000000000004</v>
      </c>
      <c r="E104" s="12" t="s">
        <v>101</v>
      </c>
      <c r="G104" s="19">
        <v>1307.1627906976744</v>
      </c>
      <c r="I104" s="12" t="s">
        <v>101</v>
      </c>
      <c r="K104" s="51">
        <v>55.718047253060057</v>
      </c>
      <c r="M104" s="38" t="s">
        <v>101</v>
      </c>
      <c r="O104" s="22">
        <v>58.67223382045929</v>
      </c>
      <c r="P104" s="58"/>
      <c r="Q104" s="12" t="s">
        <v>101</v>
      </c>
      <c r="S104" s="22">
        <v>32.691022964509393</v>
      </c>
      <c r="U104" s="12" t="s">
        <v>101</v>
      </c>
      <c r="W104" s="2">
        <v>0.39823008849557523</v>
      </c>
      <c r="Y104" s="12" t="s">
        <v>101</v>
      </c>
      <c r="Z104" s="55"/>
      <c r="AA104" s="2">
        <v>0.10619469026548672</v>
      </c>
      <c r="AB104" s="42"/>
      <c r="AC104" s="12" t="s">
        <v>101</v>
      </c>
      <c r="AE104" s="6">
        <v>0</v>
      </c>
      <c r="AF104" s="42"/>
      <c r="AG104" s="12" t="s">
        <v>101</v>
      </c>
      <c r="AI104" s="6">
        <v>0.22123893805309736</v>
      </c>
      <c r="AJ104" s="54"/>
      <c r="AK104" s="13" t="s">
        <v>101</v>
      </c>
      <c r="AL104" s="68"/>
      <c r="AM104" s="8">
        <v>0.83330000000000004</v>
      </c>
      <c r="AN104" s="68"/>
      <c r="AO104" s="3">
        <v>0.39823008849557523</v>
      </c>
      <c r="AP104" s="74"/>
      <c r="AQ104" s="13" t="s">
        <v>101</v>
      </c>
      <c r="AR104" s="76"/>
      <c r="AS104" s="3">
        <v>0.39823008849557523</v>
      </c>
      <c r="AT104" s="76"/>
      <c r="AU104" s="8">
        <v>0</v>
      </c>
      <c r="AV104" s="89"/>
      <c r="AW104" s="13" t="s">
        <v>101</v>
      </c>
      <c r="AX104" s="68"/>
      <c r="AY104" s="8">
        <v>0.83330000000000004</v>
      </c>
      <c r="AZ104" s="68"/>
      <c r="BA104" s="3">
        <v>0.39823008849557523</v>
      </c>
      <c r="BB104" s="68"/>
      <c r="BC104" s="13" t="s">
        <v>101</v>
      </c>
      <c r="BD104" s="68"/>
      <c r="BE104" s="8">
        <v>0.83330000000000004</v>
      </c>
      <c r="BF104" s="53"/>
      <c r="BG104" s="3">
        <v>0.10619469026548672</v>
      </c>
      <c r="BH104" s="68"/>
      <c r="BI104" s="18" t="s">
        <v>101</v>
      </c>
      <c r="BJ104" s="18">
        <v>31318</v>
      </c>
      <c r="BK104" s="15">
        <v>56208</v>
      </c>
      <c r="BL104" s="68"/>
      <c r="BM104" s="81">
        <f t="shared" si="13"/>
        <v>24890</v>
      </c>
      <c r="BN104" s="68"/>
      <c r="BO104" s="13" t="s">
        <v>101</v>
      </c>
      <c r="BP104" s="68"/>
      <c r="BQ104" s="8">
        <v>0.83330000000000004</v>
      </c>
      <c r="BR104" s="68"/>
      <c r="BS104" s="6">
        <v>0.22123893805309736</v>
      </c>
      <c r="CB104" s="17" t="s">
        <v>102</v>
      </c>
      <c r="CC104" s="137">
        <v>3.4851794071762869</v>
      </c>
      <c r="CX104" s="76"/>
      <c r="CY104" s="48"/>
      <c r="CZ104" s="106"/>
      <c r="DA104" s="105"/>
      <c r="DB104" s="105"/>
      <c r="DC104" s="106"/>
      <c r="DD104" s="56"/>
      <c r="DE104" s="105"/>
      <c r="DF104" s="106"/>
      <c r="DG104" s="56"/>
      <c r="DH104" s="76"/>
    </row>
    <row r="105" spans="1:126">
      <c r="A105" s="12" t="s">
        <v>102</v>
      </c>
      <c r="C105" s="6">
        <v>0.7</v>
      </c>
      <c r="E105" s="12" t="s">
        <v>102</v>
      </c>
      <c r="G105" s="19">
        <v>1153.8</v>
      </c>
      <c r="I105" s="12" t="s">
        <v>102</v>
      </c>
      <c r="K105" s="51">
        <v>58.086323452938117</v>
      </c>
      <c r="M105" s="38" t="s">
        <v>102</v>
      </c>
      <c r="O105" s="22">
        <v>58.331648129423662</v>
      </c>
      <c r="P105" s="58"/>
      <c r="Q105" s="12" t="s">
        <v>102</v>
      </c>
      <c r="S105" s="22">
        <v>33.882709807886755</v>
      </c>
      <c r="U105" s="12" t="s">
        <v>102</v>
      </c>
      <c r="W105" s="2">
        <v>0.43103448275862066</v>
      </c>
      <c r="Y105" s="12" t="s">
        <v>102</v>
      </c>
      <c r="Z105" s="55"/>
      <c r="AA105" s="2">
        <v>0.13793103448275862</v>
      </c>
      <c r="AB105" s="42"/>
      <c r="AC105" s="12" t="s">
        <v>102</v>
      </c>
      <c r="AE105" s="6">
        <v>1.7241379310344827E-2</v>
      </c>
      <c r="AF105" s="42"/>
      <c r="AG105" s="12" t="s">
        <v>102</v>
      </c>
      <c r="AI105" s="6">
        <v>0.21551724137931033</v>
      </c>
      <c r="AJ105" s="54"/>
      <c r="AK105" s="13" t="s">
        <v>102</v>
      </c>
      <c r="AL105" s="68"/>
      <c r="AM105" s="8">
        <v>0.7</v>
      </c>
      <c r="AN105" s="68"/>
      <c r="AO105" s="3">
        <v>0.43103448275862066</v>
      </c>
      <c r="AP105" s="74"/>
      <c r="AQ105" s="13" t="s">
        <v>102</v>
      </c>
      <c r="AR105" s="76"/>
      <c r="AS105" s="3">
        <v>0.43103448275862066</v>
      </c>
      <c r="AT105" s="76"/>
      <c r="AU105" s="8">
        <v>1.7241379310344827E-2</v>
      </c>
      <c r="AV105" s="89"/>
      <c r="AW105" s="13" t="s">
        <v>102</v>
      </c>
      <c r="AX105" s="68"/>
      <c r="AY105" s="8">
        <v>0.7</v>
      </c>
      <c r="AZ105" s="68"/>
      <c r="BA105" s="3">
        <v>0.43103448275862066</v>
      </c>
      <c r="BB105" s="68"/>
      <c r="BC105" s="13" t="s">
        <v>102</v>
      </c>
      <c r="BD105" s="68"/>
      <c r="BE105" s="8">
        <v>0.7</v>
      </c>
      <c r="BF105" s="53"/>
      <c r="BG105" s="3">
        <v>0.13793103448275862</v>
      </c>
      <c r="BH105" s="68"/>
      <c r="BI105" s="18" t="s">
        <v>102</v>
      </c>
      <c r="BJ105" s="18">
        <v>33510</v>
      </c>
      <c r="BK105" s="15">
        <v>57690</v>
      </c>
      <c r="BL105" s="68"/>
      <c r="BM105" s="81">
        <f t="shared" si="13"/>
        <v>24180</v>
      </c>
      <c r="BN105" s="68"/>
      <c r="BO105" s="13" t="s">
        <v>102</v>
      </c>
      <c r="BP105" s="68"/>
      <c r="BQ105" s="8">
        <v>0.7</v>
      </c>
      <c r="BR105" s="68"/>
      <c r="BS105" s="6">
        <v>0.21551724137931033</v>
      </c>
      <c r="CB105" s="18" t="s">
        <v>103</v>
      </c>
      <c r="CC105" s="137">
        <v>3.3353205961788532</v>
      </c>
      <c r="CX105" s="76"/>
      <c r="CY105" s="48"/>
      <c r="CZ105" s="106"/>
      <c r="DA105" s="105"/>
      <c r="DB105" s="105"/>
      <c r="DC105" s="106"/>
      <c r="DD105" s="56"/>
      <c r="DE105" s="105"/>
      <c r="DF105" s="106"/>
      <c r="DG105" s="56"/>
      <c r="DH105" s="76"/>
    </row>
    <row r="106" spans="1:126">
      <c r="A106" s="13" t="s">
        <v>103</v>
      </c>
      <c r="C106" s="8">
        <v>0.55169999999999997</v>
      </c>
      <c r="E106" s="13" t="s">
        <v>103</v>
      </c>
      <c r="G106" s="20">
        <v>925.64814814814815</v>
      </c>
      <c r="I106" s="13" t="s">
        <v>103</v>
      </c>
      <c r="K106" s="52">
        <v>55.58867660298089</v>
      </c>
      <c r="M106" s="35" t="s">
        <v>103</v>
      </c>
      <c r="O106" s="22">
        <v>59.64797136038186</v>
      </c>
      <c r="P106" s="59"/>
      <c r="Q106" s="13" t="s">
        <v>103</v>
      </c>
      <c r="S106" s="22">
        <v>33.157517899761338</v>
      </c>
      <c r="U106" s="13" t="s">
        <v>103</v>
      </c>
      <c r="W106" s="2">
        <v>0.35643564356435642</v>
      </c>
      <c r="Y106" s="13" t="s">
        <v>103</v>
      </c>
      <c r="Z106" s="53"/>
      <c r="AA106" s="2">
        <v>0.10891089108910891</v>
      </c>
      <c r="AB106" s="42"/>
      <c r="AC106" s="13" t="s">
        <v>103</v>
      </c>
      <c r="AE106" s="8">
        <v>1.9801980198019802E-2</v>
      </c>
      <c r="AF106" s="42"/>
      <c r="AG106" s="13" t="s">
        <v>103</v>
      </c>
      <c r="AI106" s="8">
        <v>0.23762376237623761</v>
      </c>
      <c r="AJ106" s="54"/>
      <c r="AK106" s="13" t="s">
        <v>103</v>
      </c>
      <c r="AL106" s="68"/>
      <c r="AM106" s="8">
        <v>0.55169999999999997</v>
      </c>
      <c r="AN106" s="68"/>
      <c r="AO106" s="3">
        <v>0.35643564356435642</v>
      </c>
      <c r="AP106" s="74"/>
      <c r="AQ106" s="13" t="s">
        <v>103</v>
      </c>
      <c r="AR106" s="76"/>
      <c r="AS106" s="3">
        <v>0.35643564356435642</v>
      </c>
      <c r="AT106" s="76"/>
      <c r="AU106" s="8">
        <v>1.9801980198019802E-2</v>
      </c>
      <c r="AV106" s="76"/>
      <c r="AW106" s="13" t="s">
        <v>103</v>
      </c>
      <c r="AX106" s="68"/>
      <c r="AY106" s="8">
        <v>0.55169999999999997</v>
      </c>
      <c r="AZ106" s="68"/>
      <c r="BA106" s="3">
        <v>0.35643564356435642</v>
      </c>
      <c r="BB106" s="68"/>
      <c r="BC106" s="13" t="s">
        <v>103</v>
      </c>
      <c r="BD106" s="68"/>
      <c r="BE106" s="8">
        <v>0.55169999999999997</v>
      </c>
      <c r="BF106" s="53"/>
      <c r="BG106" s="3">
        <v>0.10891089108910891</v>
      </c>
      <c r="BH106" s="68"/>
      <c r="BI106" s="18" t="s">
        <v>103</v>
      </c>
      <c r="BJ106" s="20">
        <v>27786</v>
      </c>
      <c r="BK106" s="15">
        <v>49985</v>
      </c>
      <c r="BL106" s="68"/>
      <c r="BM106" s="81">
        <f t="shared" si="13"/>
        <v>22199</v>
      </c>
      <c r="BN106" s="68"/>
      <c r="BO106" s="13" t="s">
        <v>103</v>
      </c>
      <c r="BP106" s="68"/>
      <c r="BQ106" s="8">
        <v>0.55169999999999997</v>
      </c>
      <c r="BR106" s="68"/>
      <c r="BS106" s="8">
        <v>0.23762376237623761</v>
      </c>
      <c r="CB106" s="18" t="s">
        <v>116</v>
      </c>
      <c r="CC106" s="137">
        <v>3.254789468292183</v>
      </c>
      <c r="CX106" s="76"/>
      <c r="CY106" s="48"/>
      <c r="CZ106" s="106"/>
      <c r="DA106" s="105"/>
      <c r="DB106" s="105"/>
      <c r="DC106" s="106"/>
      <c r="DD106" s="56"/>
      <c r="DE106" s="105"/>
      <c r="DF106" s="106"/>
      <c r="DG106" s="56"/>
      <c r="DH106" s="76"/>
    </row>
    <row r="107" spans="1:126">
      <c r="A107" s="179" t="s">
        <v>116</v>
      </c>
      <c r="C107" s="8">
        <v>0.76659999999999995</v>
      </c>
      <c r="E107" s="35" t="s">
        <v>116</v>
      </c>
      <c r="G107" s="20">
        <v>1682.9310344827586</v>
      </c>
      <c r="I107" s="35" t="s">
        <v>116</v>
      </c>
      <c r="K107" s="180">
        <v>54.246491138203055</v>
      </c>
      <c r="M107" s="35" t="s">
        <v>116</v>
      </c>
      <c r="O107" s="22">
        <v>50.58</v>
      </c>
      <c r="P107" s="59"/>
      <c r="Q107" s="35" t="s">
        <v>116</v>
      </c>
      <c r="S107" s="22">
        <v>27.44</v>
      </c>
      <c r="U107" s="35" t="s">
        <v>116</v>
      </c>
      <c r="W107" s="2">
        <v>0.29360000000000003</v>
      </c>
      <c r="X107" s="34"/>
      <c r="Y107" s="35" t="s">
        <v>116</v>
      </c>
      <c r="Z107" s="53"/>
      <c r="AA107" s="2">
        <v>0.1101</v>
      </c>
      <c r="AB107" s="42"/>
      <c r="AC107" s="35" t="s">
        <v>116</v>
      </c>
      <c r="AE107" s="8">
        <v>3.669724770642202E-2</v>
      </c>
      <c r="AF107" s="42"/>
      <c r="AG107" s="35" t="s">
        <v>116</v>
      </c>
      <c r="AI107" s="8">
        <v>0.11926605504587157</v>
      </c>
      <c r="AJ107" s="54"/>
      <c r="AK107" s="13" t="s">
        <v>116</v>
      </c>
      <c r="AL107" s="68"/>
      <c r="AM107" s="8">
        <v>0.76659999999999995</v>
      </c>
      <c r="AN107" s="68"/>
      <c r="AO107" s="3">
        <v>0.29360000000000003</v>
      </c>
      <c r="AP107" s="74"/>
      <c r="AQ107" s="35" t="s">
        <v>116</v>
      </c>
      <c r="AR107" s="76"/>
      <c r="AS107" s="3">
        <v>0.29360000000000003</v>
      </c>
      <c r="AT107" s="76"/>
      <c r="AU107" s="8">
        <v>3.669724770642202E-2</v>
      </c>
      <c r="AV107" s="76"/>
      <c r="AW107" s="35" t="s">
        <v>116</v>
      </c>
      <c r="AX107" s="68"/>
      <c r="AY107" s="8">
        <v>0.76659999999999995</v>
      </c>
      <c r="AZ107" s="68"/>
      <c r="BA107" s="3">
        <v>0.29360000000000003</v>
      </c>
      <c r="BB107" s="68"/>
      <c r="BC107" s="35" t="s">
        <v>116</v>
      </c>
      <c r="BD107" s="68"/>
      <c r="BE107" s="8">
        <v>0.76659999999999995</v>
      </c>
      <c r="BF107" s="53"/>
      <c r="BG107" s="3">
        <v>0.1101</v>
      </c>
      <c r="BH107" s="68"/>
      <c r="BI107" s="52" t="s">
        <v>116</v>
      </c>
      <c r="BJ107" s="20">
        <v>26475</v>
      </c>
      <c r="BK107" s="15">
        <v>48805</v>
      </c>
      <c r="BL107" s="68"/>
      <c r="BM107" s="81">
        <f t="shared" si="13"/>
        <v>22330</v>
      </c>
      <c r="BN107" s="68"/>
      <c r="BO107" s="35" t="s">
        <v>116</v>
      </c>
      <c r="BP107" s="68"/>
      <c r="BQ107" s="8">
        <v>0.76659999999999995</v>
      </c>
      <c r="BR107" s="68"/>
      <c r="BS107" s="8">
        <v>0.11926605504587157</v>
      </c>
      <c r="CB107" s="22" t="s">
        <v>117</v>
      </c>
      <c r="CX107" s="76"/>
      <c r="CY107" s="48"/>
      <c r="CZ107" s="106"/>
      <c r="DA107" s="105"/>
      <c r="DB107" s="105"/>
      <c r="DC107" s="106"/>
      <c r="DD107" s="56"/>
      <c r="DE107" s="105"/>
      <c r="DF107" s="106"/>
      <c r="DG107" s="56"/>
      <c r="DH107" s="76"/>
    </row>
    <row r="108" spans="1:126">
      <c r="A108" s="1" t="s">
        <v>117</v>
      </c>
      <c r="B108" s="41"/>
      <c r="C108" s="8">
        <v>0.73913043478260865</v>
      </c>
      <c r="D108" s="54"/>
      <c r="E108" s="36" t="s">
        <v>117</v>
      </c>
      <c r="F108" s="113"/>
      <c r="G108" s="39">
        <v>1541.3076923076924</v>
      </c>
      <c r="H108" s="54"/>
      <c r="I108" s="36" t="s">
        <v>117</v>
      </c>
      <c r="J108" s="42"/>
      <c r="K108" s="181">
        <v>51.928931476767978</v>
      </c>
      <c r="L108" s="54"/>
      <c r="M108" s="36" t="s">
        <v>117</v>
      </c>
      <c r="N108" s="42"/>
      <c r="O108" s="22"/>
      <c r="P108" s="54"/>
      <c r="Q108" s="36" t="s">
        <v>117</v>
      </c>
      <c r="R108" s="54"/>
      <c r="S108" s="22"/>
      <c r="U108" s="36" t="s">
        <v>117</v>
      </c>
      <c r="W108" s="183"/>
      <c r="X108" s="34"/>
      <c r="Y108" s="36" t="s">
        <v>117</v>
      </c>
      <c r="Z108" s="41"/>
      <c r="AA108" s="2"/>
      <c r="AB108" s="42"/>
      <c r="AC108" s="36" t="s">
        <v>117</v>
      </c>
      <c r="AD108" s="61"/>
      <c r="AE108" s="183"/>
      <c r="AF108" s="42"/>
      <c r="AG108" s="36" t="s">
        <v>117</v>
      </c>
      <c r="AH108" s="54"/>
      <c r="AI108" s="183"/>
      <c r="AJ108" s="54"/>
      <c r="AK108" s="36" t="s">
        <v>117</v>
      </c>
      <c r="AL108" s="76"/>
      <c r="AM108" s="184"/>
      <c r="AN108" s="87"/>
      <c r="AO108" s="3"/>
      <c r="AP108" s="74"/>
      <c r="AQ108" s="36" t="s">
        <v>117</v>
      </c>
      <c r="AR108" s="68"/>
      <c r="AS108" s="184"/>
      <c r="AT108" s="74"/>
      <c r="AU108" s="184"/>
      <c r="AV108" s="68"/>
      <c r="AW108" s="36" t="s">
        <v>117</v>
      </c>
      <c r="AX108" s="68"/>
      <c r="AY108" s="184"/>
      <c r="AZ108" s="68"/>
      <c r="BA108" s="184"/>
      <c r="BB108" s="68"/>
      <c r="BC108" s="36" t="s">
        <v>117</v>
      </c>
      <c r="BD108" s="68"/>
      <c r="BE108" s="184"/>
      <c r="BF108" s="68"/>
      <c r="BG108" s="184"/>
      <c r="BH108" s="68"/>
      <c r="BI108" s="22" t="s">
        <v>117</v>
      </c>
      <c r="BJ108" s="36"/>
      <c r="BK108" s="36"/>
      <c r="BL108" s="68"/>
      <c r="BO108" s="36" t="s">
        <v>117</v>
      </c>
      <c r="CB108" s="22" t="s">
        <v>118</v>
      </c>
      <c r="CX108" s="76"/>
      <c r="CY108" s="76"/>
      <c r="CZ108" s="76"/>
      <c r="DA108" s="76"/>
      <c r="DB108" s="76"/>
      <c r="DC108" s="76"/>
      <c r="DD108" s="76"/>
      <c r="DE108" s="76"/>
      <c r="DF108" s="76"/>
      <c r="DG108" s="76"/>
      <c r="DH108" s="76"/>
    </row>
    <row r="109" spans="1:126">
      <c r="A109" s="1" t="s">
        <v>118</v>
      </c>
      <c r="B109" s="41"/>
      <c r="C109" s="8">
        <v>0.6428571428571429</v>
      </c>
      <c r="D109" s="54"/>
      <c r="E109" s="36" t="s">
        <v>118</v>
      </c>
      <c r="F109" s="113"/>
      <c r="G109" s="39">
        <v>1117.047619047619</v>
      </c>
      <c r="H109" s="54"/>
      <c r="I109" s="36" t="s">
        <v>118</v>
      </c>
      <c r="J109" s="42"/>
      <c r="K109" s="182">
        <v>55.793332764941596</v>
      </c>
      <c r="L109" s="54"/>
      <c r="M109" s="36" t="s">
        <v>118</v>
      </c>
      <c r="N109" s="42"/>
      <c r="O109" s="22"/>
      <c r="P109" s="54"/>
      <c r="Q109" s="36" t="s">
        <v>118</v>
      </c>
      <c r="R109" s="54"/>
      <c r="S109" s="22"/>
      <c r="U109" s="36" t="s">
        <v>118</v>
      </c>
      <c r="W109" s="183"/>
      <c r="X109" s="34"/>
      <c r="Y109" s="36" t="s">
        <v>118</v>
      </c>
      <c r="Z109" s="41"/>
      <c r="AA109" s="2"/>
      <c r="AB109" s="42"/>
      <c r="AC109" s="36" t="s">
        <v>118</v>
      </c>
      <c r="AD109" s="61"/>
      <c r="AE109" s="183"/>
      <c r="AF109" s="42"/>
      <c r="AG109" s="36" t="s">
        <v>118</v>
      </c>
      <c r="AH109" s="54"/>
      <c r="AI109" s="183"/>
      <c r="AJ109" s="54"/>
      <c r="AK109" s="36" t="s">
        <v>118</v>
      </c>
      <c r="AL109" s="76"/>
      <c r="AM109" s="184"/>
      <c r="AN109" s="87"/>
      <c r="AO109" s="3"/>
      <c r="AP109" s="74"/>
      <c r="AQ109" s="36" t="s">
        <v>118</v>
      </c>
      <c r="AR109" s="68"/>
      <c r="AS109" s="184"/>
      <c r="AT109" s="74"/>
      <c r="AU109" s="184"/>
      <c r="AV109" s="68"/>
      <c r="AW109" s="36" t="s">
        <v>118</v>
      </c>
      <c r="AX109" s="68"/>
      <c r="AY109" s="184"/>
      <c r="AZ109" s="68"/>
      <c r="BA109" s="184"/>
      <c r="BB109" s="68"/>
      <c r="BC109" s="36" t="s">
        <v>118</v>
      </c>
      <c r="BD109" s="68"/>
      <c r="BE109" s="184"/>
      <c r="BF109" s="68"/>
      <c r="BG109" s="184"/>
      <c r="BH109" s="68"/>
      <c r="BI109" s="22" t="s">
        <v>118</v>
      </c>
      <c r="BJ109" s="36"/>
      <c r="BK109" s="36"/>
      <c r="BL109" s="68"/>
      <c r="BO109" s="36" t="s">
        <v>118</v>
      </c>
    </row>
    <row r="110" spans="1:126">
      <c r="A110" s="33"/>
      <c r="B110" s="41"/>
      <c r="C110" s="34"/>
      <c r="E110" s="61"/>
      <c r="F110" s="113"/>
      <c r="I110" s="61"/>
      <c r="J110" s="42"/>
      <c r="K110" s="32"/>
      <c r="M110" s="61"/>
      <c r="N110" s="42"/>
      <c r="O110" s="42"/>
      <c r="Q110" s="61"/>
      <c r="S110" s="42"/>
      <c r="U110" s="34"/>
      <c r="X110" s="34"/>
      <c r="Y110" s="61"/>
      <c r="Z110" s="41"/>
      <c r="AA110" s="41"/>
      <c r="AB110" s="42"/>
      <c r="AC110" s="61"/>
      <c r="AD110" s="61"/>
      <c r="AE110" s="54"/>
      <c r="AF110" s="42"/>
      <c r="AG110" s="41"/>
      <c r="AH110" s="54"/>
      <c r="AI110" s="54"/>
      <c r="AJ110" s="54"/>
      <c r="AK110" s="76"/>
      <c r="AL110" s="76"/>
      <c r="AM110" s="76"/>
      <c r="AN110" s="87"/>
      <c r="AO110" s="74"/>
      <c r="AP110" s="74"/>
      <c r="AQ110" s="76"/>
      <c r="AR110" s="68"/>
      <c r="AS110" s="68"/>
      <c r="AT110" s="74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</row>
    <row r="111" spans="1:126">
      <c r="A111" s="33"/>
      <c r="B111" s="33"/>
      <c r="C111" s="32"/>
      <c r="D111" s="33"/>
      <c r="E111" s="33"/>
      <c r="F111" s="32"/>
      <c r="G111" s="33"/>
      <c r="H111" s="33"/>
      <c r="I111" s="32"/>
      <c r="J111" s="33"/>
      <c r="K111" s="33"/>
      <c r="L111" s="32"/>
      <c r="M111" s="33"/>
      <c r="N111" s="33"/>
      <c r="O111" s="32"/>
      <c r="P111" s="33"/>
      <c r="Q111" s="33"/>
      <c r="R111" s="32"/>
      <c r="S111" s="33"/>
      <c r="T111" s="33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</row>
    <row r="112" spans="1:126">
      <c r="B112" s="62" t="s">
        <v>106</v>
      </c>
      <c r="C112" s="14"/>
      <c r="D112" s="14"/>
      <c r="E112" s="14"/>
      <c r="F112" s="62" t="s">
        <v>107</v>
      </c>
      <c r="J112" s="63" t="s">
        <v>108</v>
      </c>
      <c r="N112" s="66" t="s">
        <v>110</v>
      </c>
      <c r="Q112" s="67" t="s">
        <v>108</v>
      </c>
      <c r="V112" s="64" t="s">
        <v>113</v>
      </c>
      <c r="Z112" s="65" t="s">
        <v>115</v>
      </c>
      <c r="AA112" s="40"/>
      <c r="AC112" s="72"/>
      <c r="AD112" s="64" t="s">
        <v>121</v>
      </c>
      <c r="AE112" s="54"/>
      <c r="AG112" s="72"/>
      <c r="AH112" s="64" t="s">
        <v>123</v>
      </c>
      <c r="AI112" s="54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</row>
    <row r="113" spans="1:64">
      <c r="B113" s="71" t="s">
        <v>126</v>
      </c>
      <c r="F113" s="70" t="s">
        <v>125</v>
      </c>
      <c r="H113" s="21"/>
      <c r="I113" s="14"/>
      <c r="J113" s="63" t="s">
        <v>109</v>
      </c>
      <c r="M113" s="14"/>
      <c r="N113" s="66" t="s">
        <v>111</v>
      </c>
      <c r="Q113" s="67" t="s">
        <v>112</v>
      </c>
      <c r="T113" s="40"/>
      <c r="V113" s="69" t="s">
        <v>114</v>
      </c>
      <c r="Z113" s="65" t="s">
        <v>114</v>
      </c>
      <c r="AC113" s="72"/>
      <c r="AD113" s="64" t="s">
        <v>122</v>
      </c>
      <c r="AE113" s="54"/>
      <c r="AG113" s="72"/>
      <c r="AH113" s="64" t="s">
        <v>124</v>
      </c>
      <c r="AI113" s="54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</row>
    <row r="114" spans="1:64">
      <c r="A114" s="14" t="s">
        <v>104</v>
      </c>
      <c r="B114" s="14" t="s">
        <v>120</v>
      </c>
      <c r="C114" s="40" t="s">
        <v>119</v>
      </c>
      <c r="D114" s="14"/>
      <c r="E114" s="14" t="s">
        <v>104</v>
      </c>
      <c r="F114" s="14" t="s">
        <v>120</v>
      </c>
      <c r="G114" s="40" t="s">
        <v>119</v>
      </c>
      <c r="H114" s="21"/>
      <c r="I114" s="14" t="s">
        <v>104</v>
      </c>
      <c r="J114" s="14" t="s">
        <v>120</v>
      </c>
      <c r="K114" s="40" t="s">
        <v>119</v>
      </c>
      <c r="M114" s="14" t="s">
        <v>104</v>
      </c>
      <c r="N114" s="14" t="s">
        <v>120</v>
      </c>
      <c r="O114" s="40" t="s">
        <v>119</v>
      </c>
      <c r="P114" s="14"/>
      <c r="Q114" s="60" t="s">
        <v>104</v>
      </c>
      <c r="R114" s="14" t="s">
        <v>120</v>
      </c>
      <c r="S114" s="40" t="s">
        <v>119</v>
      </c>
      <c r="T114" s="40"/>
      <c r="U114" s="14" t="s">
        <v>104</v>
      </c>
      <c r="V114" s="14" t="s">
        <v>120</v>
      </c>
      <c r="W114" s="40" t="s">
        <v>119</v>
      </c>
      <c r="Y114" s="14" t="s">
        <v>104</v>
      </c>
      <c r="Z114" s="14" t="s">
        <v>120</v>
      </c>
      <c r="AA114" s="40" t="s">
        <v>119</v>
      </c>
      <c r="AC114" s="14" t="s">
        <v>104</v>
      </c>
      <c r="AD114" s="14" t="s">
        <v>120</v>
      </c>
      <c r="AE114" s="40" t="s">
        <v>119</v>
      </c>
      <c r="AG114" s="14" t="s">
        <v>104</v>
      </c>
      <c r="AH114" s="14" t="s">
        <v>120</v>
      </c>
      <c r="AI114" s="40" t="s">
        <v>119</v>
      </c>
    </row>
    <row r="166" spans="14:20">
      <c r="N166" s="33"/>
      <c r="O166" s="53"/>
      <c r="P166" s="41"/>
      <c r="Q166" s="54"/>
      <c r="R166" s="54"/>
      <c r="S166" s="54"/>
      <c r="T166" s="54"/>
    </row>
    <row r="167" spans="14:20">
      <c r="N167" s="33"/>
      <c r="O167" s="53"/>
      <c r="P167" s="41"/>
      <c r="Q167" s="54"/>
      <c r="R167" s="54"/>
      <c r="S167" s="54"/>
      <c r="T167" s="54"/>
    </row>
    <row r="168" spans="14:20">
      <c r="N168" s="33"/>
      <c r="O168" s="53"/>
      <c r="P168" s="41"/>
      <c r="Q168" s="54"/>
      <c r="R168" s="54"/>
      <c r="S168" s="54"/>
      <c r="T168" s="54"/>
    </row>
    <row r="169" spans="14:20">
      <c r="N169" s="33"/>
      <c r="O169" s="53"/>
      <c r="P169" s="41"/>
      <c r="Q169" s="54"/>
      <c r="R169" s="54"/>
      <c r="S169" s="54"/>
      <c r="T169" s="54"/>
    </row>
    <row r="170" spans="14:20">
      <c r="N170" s="33"/>
      <c r="O170" s="53"/>
      <c r="P170" s="41"/>
      <c r="Q170" s="54"/>
      <c r="R170" s="54"/>
      <c r="S170" s="54"/>
      <c r="T170" s="54"/>
    </row>
    <row r="171" spans="14:20">
      <c r="N171" s="33"/>
      <c r="O171" s="53"/>
      <c r="P171" s="41"/>
      <c r="Q171" s="54"/>
      <c r="R171" s="54"/>
      <c r="S171" s="54"/>
      <c r="T171" s="54"/>
    </row>
    <row r="172" spans="14:20">
      <c r="N172" s="33"/>
      <c r="O172" s="53"/>
      <c r="P172" s="41"/>
      <c r="Q172" s="54"/>
      <c r="R172" s="54"/>
      <c r="S172" s="54"/>
      <c r="T172" s="54"/>
    </row>
    <row r="173" spans="14:20">
      <c r="N173" s="33"/>
      <c r="O173" s="53"/>
      <c r="P173" s="41"/>
      <c r="Q173" s="54"/>
      <c r="R173" s="54"/>
      <c r="S173" s="54"/>
      <c r="T173" s="54"/>
    </row>
    <row r="174" spans="14:20">
      <c r="N174" s="33"/>
      <c r="O174" s="53"/>
      <c r="P174" s="41"/>
      <c r="Q174" s="54"/>
      <c r="R174" s="54"/>
      <c r="S174" s="54"/>
      <c r="T174" s="54"/>
    </row>
    <row r="175" spans="14:20">
      <c r="N175" s="33"/>
      <c r="O175" s="53"/>
      <c r="P175" s="41"/>
      <c r="Q175" s="54"/>
      <c r="R175" s="54"/>
      <c r="S175" s="54"/>
      <c r="T175" s="54"/>
    </row>
    <row r="176" spans="14:20">
      <c r="N176" s="33"/>
      <c r="O176" s="53"/>
      <c r="P176" s="41"/>
      <c r="Q176" s="54"/>
      <c r="R176" s="54"/>
      <c r="S176" s="54"/>
      <c r="T176" s="54"/>
    </row>
    <row r="177" spans="14:20">
      <c r="N177" s="33"/>
      <c r="O177" s="53"/>
      <c r="P177" s="41"/>
      <c r="Q177" s="54"/>
      <c r="R177" s="54"/>
      <c r="S177" s="54"/>
      <c r="T177" s="54"/>
    </row>
    <row r="178" spans="14:20">
      <c r="N178" s="33"/>
      <c r="O178" s="53"/>
      <c r="P178" s="41"/>
      <c r="Q178" s="54"/>
      <c r="R178" s="54"/>
      <c r="S178" s="54"/>
      <c r="T178" s="54"/>
    </row>
    <row r="179" spans="14:20">
      <c r="N179" s="43"/>
      <c r="O179" s="53"/>
      <c r="P179" s="41"/>
      <c r="Q179" s="54"/>
      <c r="R179" s="54"/>
      <c r="S179" s="54"/>
      <c r="T179" s="54"/>
    </row>
    <row r="180" spans="14:20">
      <c r="N180" s="43"/>
      <c r="O180" s="53"/>
      <c r="P180" s="41"/>
      <c r="Q180" s="54"/>
      <c r="R180" s="54"/>
      <c r="S180" s="54"/>
      <c r="T180" s="54"/>
    </row>
    <row r="181" spans="14:20">
      <c r="N181" s="43"/>
      <c r="O181" s="53"/>
      <c r="P181" s="41"/>
      <c r="Q181" s="54"/>
      <c r="R181" s="54"/>
      <c r="S181" s="54"/>
      <c r="T181" s="54"/>
    </row>
    <row r="182" spans="14:20">
      <c r="N182" s="43"/>
      <c r="O182" s="53"/>
      <c r="P182" s="41"/>
      <c r="Q182" s="54"/>
      <c r="R182" s="54"/>
      <c r="S182" s="54"/>
      <c r="T182" s="54"/>
    </row>
    <row r="183" spans="14:20">
      <c r="N183" s="44"/>
      <c r="O183" s="53"/>
      <c r="P183" s="41"/>
      <c r="Q183" s="54"/>
      <c r="R183" s="54"/>
      <c r="S183" s="54"/>
      <c r="T183" s="54"/>
    </row>
    <row r="184" spans="14:20">
      <c r="N184" s="45"/>
      <c r="O184" s="53"/>
      <c r="P184" s="41"/>
      <c r="Q184" s="54"/>
      <c r="R184" s="54"/>
      <c r="S184" s="54"/>
      <c r="T184" s="54"/>
    </row>
    <row r="185" spans="14:20">
      <c r="N185" s="45"/>
      <c r="O185" s="53"/>
      <c r="P185" s="41"/>
      <c r="Q185" s="54"/>
      <c r="R185" s="54"/>
      <c r="S185" s="54"/>
      <c r="T185" s="54"/>
    </row>
    <row r="186" spans="14:20">
      <c r="N186" s="46"/>
      <c r="O186" s="53"/>
      <c r="P186" s="41"/>
      <c r="Q186" s="54"/>
      <c r="R186" s="54"/>
      <c r="S186" s="54"/>
      <c r="T186" s="54"/>
    </row>
    <row r="187" spans="14:20">
      <c r="N187" s="33"/>
      <c r="O187" s="53"/>
      <c r="P187" s="41"/>
      <c r="Q187" s="54"/>
      <c r="R187" s="54"/>
      <c r="S187" s="54"/>
      <c r="T187" s="54"/>
    </row>
    <row r="188" spans="14:20">
      <c r="N188" s="33"/>
      <c r="O188" s="53"/>
      <c r="P188" s="41"/>
      <c r="Q188" s="54"/>
      <c r="R188" s="54"/>
      <c r="S188" s="54"/>
      <c r="T188" s="54"/>
    </row>
    <row r="189" spans="14:20">
      <c r="N189" s="33"/>
      <c r="O189" s="53"/>
      <c r="P189" s="41"/>
      <c r="Q189" s="54"/>
      <c r="R189" s="54"/>
      <c r="S189" s="54"/>
      <c r="T189" s="54"/>
    </row>
    <row r="190" spans="14:20">
      <c r="N190" s="33"/>
      <c r="O190" s="53"/>
      <c r="P190" s="41"/>
      <c r="Q190" s="54"/>
      <c r="R190" s="54"/>
      <c r="S190" s="54"/>
      <c r="T190" s="54"/>
    </row>
    <row r="191" spans="14:20">
      <c r="N191" s="33"/>
      <c r="O191" s="53"/>
      <c r="P191" s="41"/>
      <c r="Q191" s="54"/>
      <c r="R191" s="54"/>
      <c r="S191" s="54"/>
      <c r="T191" s="54"/>
    </row>
    <row r="192" spans="14:20">
      <c r="N192" s="33"/>
      <c r="O192" s="53"/>
      <c r="P192" s="41"/>
      <c r="Q192" s="54"/>
      <c r="R192" s="54"/>
      <c r="S192" s="54"/>
      <c r="T192" s="54"/>
    </row>
    <row r="193" spans="14:20">
      <c r="N193" s="33"/>
      <c r="O193" s="53"/>
      <c r="P193" s="41"/>
      <c r="Q193" s="54"/>
      <c r="R193" s="54"/>
      <c r="S193" s="54"/>
      <c r="T193" s="54"/>
    </row>
    <row r="194" spans="14:20">
      <c r="N194" s="33"/>
      <c r="O194" s="53"/>
      <c r="P194" s="41"/>
      <c r="Q194" s="54"/>
      <c r="R194" s="54"/>
      <c r="S194" s="54"/>
      <c r="T194" s="54"/>
    </row>
    <row r="195" spans="14:20">
      <c r="N195" s="33"/>
      <c r="O195" s="53"/>
      <c r="P195" s="41"/>
      <c r="Q195" s="54"/>
      <c r="R195" s="54"/>
      <c r="S195" s="54"/>
      <c r="T195" s="54"/>
    </row>
    <row r="196" spans="14:20">
      <c r="N196" s="33"/>
      <c r="O196" s="53"/>
      <c r="P196" s="41"/>
      <c r="Q196" s="54"/>
      <c r="R196" s="54"/>
      <c r="S196" s="54"/>
      <c r="T196" s="54"/>
    </row>
    <row r="197" spans="14:20">
      <c r="N197" s="33"/>
      <c r="O197" s="53"/>
      <c r="P197" s="41"/>
      <c r="Q197" s="54"/>
      <c r="R197" s="54"/>
      <c r="S197" s="54"/>
      <c r="T197" s="54"/>
    </row>
    <row r="198" spans="14:20">
      <c r="N198" s="33"/>
      <c r="O198" s="53"/>
      <c r="P198" s="41"/>
      <c r="Q198" s="54"/>
      <c r="R198" s="54"/>
      <c r="S198" s="54"/>
      <c r="T198" s="54"/>
    </row>
    <row r="199" spans="14:20">
      <c r="N199" s="47"/>
      <c r="O199" s="55"/>
      <c r="P199" s="41"/>
      <c r="Q199" s="54"/>
      <c r="R199" s="54"/>
      <c r="S199" s="54"/>
      <c r="T199" s="54"/>
    </row>
    <row r="200" spans="14:20">
      <c r="N200" s="47"/>
      <c r="O200" s="55"/>
      <c r="P200" s="41"/>
      <c r="Q200" s="54"/>
      <c r="R200" s="54"/>
      <c r="S200" s="54"/>
      <c r="T200" s="54"/>
    </row>
    <row r="201" spans="14:20">
      <c r="N201" s="47"/>
      <c r="O201" s="55"/>
      <c r="P201" s="41"/>
      <c r="Q201" s="54"/>
      <c r="R201" s="54"/>
      <c r="S201" s="54"/>
      <c r="T201" s="54"/>
    </row>
    <row r="202" spans="14:20">
      <c r="N202" s="47"/>
      <c r="O202" s="55"/>
      <c r="P202" s="41"/>
      <c r="Q202" s="54"/>
      <c r="R202" s="54"/>
      <c r="S202" s="54"/>
      <c r="T202" s="54"/>
    </row>
    <row r="203" spans="14:20">
      <c r="N203" s="47"/>
      <c r="O203" s="55"/>
      <c r="P203" s="41"/>
      <c r="Q203" s="54"/>
      <c r="R203" s="54"/>
      <c r="S203" s="54"/>
      <c r="T203" s="54"/>
    </row>
    <row r="204" spans="14:20">
      <c r="N204" s="47"/>
      <c r="O204" s="55"/>
      <c r="P204" s="41"/>
      <c r="Q204" s="54"/>
      <c r="R204" s="54"/>
      <c r="S204" s="54"/>
      <c r="T204" s="54"/>
    </row>
    <row r="205" spans="14:20">
      <c r="N205" s="47"/>
      <c r="O205" s="55"/>
      <c r="P205" s="41"/>
      <c r="Q205" s="54"/>
      <c r="R205" s="54"/>
      <c r="S205" s="54"/>
      <c r="T205" s="54"/>
    </row>
    <row r="206" spans="14:20">
      <c r="N206" s="47"/>
      <c r="O206" s="55"/>
      <c r="P206" s="41"/>
      <c r="Q206" s="54"/>
      <c r="R206" s="54"/>
      <c r="S206" s="54"/>
      <c r="T206" s="54"/>
    </row>
    <row r="207" spans="14:20">
      <c r="N207" s="47"/>
      <c r="O207" s="55"/>
      <c r="P207" s="41"/>
      <c r="Q207" s="54"/>
      <c r="R207" s="54"/>
      <c r="S207" s="54"/>
      <c r="T207" s="54"/>
    </row>
    <row r="208" spans="14:20">
      <c r="N208" s="47"/>
      <c r="O208" s="55"/>
      <c r="P208" s="41"/>
      <c r="Q208" s="54"/>
      <c r="R208" s="54"/>
      <c r="S208" s="54"/>
      <c r="T208" s="54"/>
    </row>
    <row r="209" spans="14:20">
      <c r="N209" s="47"/>
      <c r="O209" s="55"/>
      <c r="P209" s="41"/>
      <c r="Q209" s="54"/>
      <c r="R209" s="54"/>
      <c r="S209" s="54"/>
      <c r="T209" s="54"/>
    </row>
    <row r="210" spans="14:20">
      <c r="N210" s="47"/>
      <c r="O210" s="55"/>
      <c r="P210" s="41"/>
      <c r="Q210" s="54"/>
      <c r="R210" s="54"/>
      <c r="S210" s="54"/>
      <c r="T210" s="54"/>
    </row>
    <row r="211" spans="14:20">
      <c r="N211" s="47"/>
      <c r="O211" s="55"/>
      <c r="P211" s="41"/>
      <c r="Q211" s="54"/>
      <c r="R211" s="54"/>
      <c r="S211" s="54"/>
      <c r="T211" s="54"/>
    </row>
    <row r="212" spans="14:20">
      <c r="N212" s="47"/>
      <c r="O212" s="55"/>
      <c r="P212" s="41"/>
      <c r="Q212" s="54"/>
      <c r="R212" s="54"/>
      <c r="S212" s="54"/>
      <c r="T212" s="54"/>
    </row>
    <row r="213" spans="14:20">
      <c r="N213" s="47"/>
      <c r="O213" s="55"/>
      <c r="P213" s="41"/>
      <c r="Q213" s="54"/>
      <c r="R213" s="54"/>
      <c r="S213" s="54"/>
      <c r="T213" s="54"/>
    </row>
    <row r="214" spans="14:20">
      <c r="N214" s="47"/>
      <c r="O214" s="55"/>
      <c r="P214" s="41"/>
      <c r="Q214" s="54"/>
      <c r="R214" s="54"/>
      <c r="S214" s="54"/>
      <c r="T214" s="54"/>
    </row>
    <row r="215" spans="14:20">
      <c r="N215" s="47"/>
      <c r="O215" s="55"/>
      <c r="P215" s="41"/>
      <c r="Q215" s="54"/>
      <c r="R215" s="54"/>
      <c r="S215" s="54"/>
      <c r="T215" s="54"/>
    </row>
    <row r="216" spans="14:20">
      <c r="N216" s="47"/>
      <c r="O216" s="55"/>
      <c r="P216" s="41"/>
      <c r="Q216" s="54"/>
      <c r="R216" s="54"/>
      <c r="S216" s="54"/>
      <c r="T216" s="54"/>
    </row>
    <row r="217" spans="14:20">
      <c r="N217" s="47"/>
      <c r="O217" s="55"/>
      <c r="P217" s="41"/>
      <c r="Q217" s="54"/>
      <c r="R217" s="54"/>
      <c r="S217" s="54"/>
      <c r="T217" s="54"/>
    </row>
    <row r="218" spans="14:20">
      <c r="N218" s="47"/>
      <c r="O218" s="55"/>
      <c r="P218" s="41"/>
      <c r="Q218" s="54"/>
      <c r="R218" s="54"/>
      <c r="S218" s="54"/>
      <c r="T218" s="54"/>
    </row>
    <row r="219" spans="14:20">
      <c r="N219" s="47"/>
      <c r="O219" s="55"/>
      <c r="P219" s="41"/>
      <c r="Q219" s="54"/>
      <c r="R219" s="54"/>
      <c r="S219" s="54"/>
      <c r="T219" s="54"/>
    </row>
    <row r="220" spans="14:20">
      <c r="N220" s="47"/>
      <c r="O220" s="55"/>
      <c r="P220" s="41"/>
      <c r="Q220" s="54"/>
      <c r="R220" s="54"/>
      <c r="S220" s="54"/>
      <c r="T220" s="54"/>
    </row>
    <row r="221" spans="14:20">
      <c r="N221" s="47"/>
      <c r="O221" s="55"/>
      <c r="P221" s="41"/>
      <c r="Q221" s="54"/>
      <c r="R221" s="54"/>
      <c r="S221" s="54"/>
      <c r="T221" s="54"/>
    </row>
    <row r="222" spans="14:20">
      <c r="N222" s="47"/>
      <c r="O222" s="55"/>
      <c r="P222" s="41"/>
      <c r="Q222" s="54"/>
      <c r="R222" s="54"/>
      <c r="S222" s="54"/>
      <c r="T222" s="54"/>
    </row>
    <row r="223" spans="14:20">
      <c r="N223" s="47"/>
      <c r="O223" s="55"/>
      <c r="P223" s="41"/>
      <c r="Q223" s="54"/>
      <c r="R223" s="54"/>
      <c r="S223" s="54"/>
      <c r="T223" s="54"/>
    </row>
    <row r="224" spans="14:20">
      <c r="N224" s="47"/>
      <c r="O224" s="55"/>
      <c r="P224" s="41"/>
      <c r="Q224" s="54"/>
      <c r="R224" s="54"/>
      <c r="S224" s="54"/>
      <c r="T224" s="54"/>
    </row>
    <row r="225" spans="14:20">
      <c r="N225" s="47"/>
      <c r="O225" s="55"/>
      <c r="P225" s="41"/>
      <c r="Q225" s="54"/>
      <c r="R225" s="54"/>
      <c r="S225" s="54"/>
      <c r="T225" s="54"/>
    </row>
    <row r="226" spans="14:20">
      <c r="N226" s="47"/>
      <c r="O226" s="55"/>
      <c r="P226" s="41"/>
      <c r="Q226" s="54"/>
      <c r="R226" s="54"/>
      <c r="S226" s="54"/>
      <c r="T226" s="54"/>
    </row>
    <row r="227" spans="14:20">
      <c r="N227" s="47"/>
      <c r="O227" s="55"/>
      <c r="P227" s="41"/>
      <c r="Q227" s="54"/>
      <c r="R227" s="54"/>
      <c r="S227" s="54"/>
      <c r="T227" s="54"/>
    </row>
    <row r="228" spans="14:20">
      <c r="N228" s="47"/>
      <c r="O228" s="55"/>
      <c r="P228" s="41"/>
      <c r="Q228" s="54"/>
      <c r="R228" s="54"/>
      <c r="S228" s="54"/>
      <c r="T228" s="54"/>
    </row>
    <row r="229" spans="14:20">
      <c r="N229" s="47"/>
      <c r="O229" s="55"/>
      <c r="P229" s="41"/>
      <c r="Q229" s="54"/>
      <c r="R229" s="54"/>
      <c r="S229" s="54"/>
      <c r="T229" s="54"/>
    </row>
    <row r="230" spans="14:20">
      <c r="N230" s="48"/>
      <c r="O230" s="55"/>
      <c r="P230" s="41"/>
      <c r="Q230" s="54"/>
      <c r="R230" s="54"/>
      <c r="S230" s="54"/>
      <c r="T230" s="54"/>
    </row>
    <row r="231" spans="14:20">
      <c r="N231" s="48"/>
      <c r="O231" s="55"/>
      <c r="P231" s="41"/>
      <c r="Q231" s="54"/>
      <c r="R231" s="54"/>
      <c r="S231" s="54"/>
      <c r="T231" s="54"/>
    </row>
    <row r="232" spans="14:20">
      <c r="N232" s="48"/>
      <c r="O232" s="55"/>
      <c r="P232" s="41"/>
      <c r="Q232" s="54"/>
      <c r="R232" s="54"/>
      <c r="S232" s="54"/>
      <c r="T232" s="54"/>
    </row>
    <row r="233" spans="14:20">
      <c r="N233" s="48"/>
      <c r="O233" s="55"/>
      <c r="P233" s="41"/>
      <c r="Q233" s="54"/>
      <c r="R233" s="54"/>
      <c r="S233" s="54"/>
      <c r="T233" s="54"/>
    </row>
    <row r="234" spans="14:20">
      <c r="N234" s="48"/>
      <c r="O234" s="55"/>
      <c r="P234" s="41"/>
      <c r="Q234" s="54"/>
      <c r="R234" s="54"/>
      <c r="S234" s="54"/>
      <c r="T234" s="54"/>
    </row>
    <row r="235" spans="14:20">
      <c r="N235" s="48"/>
      <c r="O235" s="55"/>
      <c r="P235" s="41"/>
      <c r="Q235" s="54"/>
      <c r="R235" s="54"/>
      <c r="S235" s="54"/>
      <c r="T235" s="54"/>
    </row>
    <row r="236" spans="14:20">
      <c r="N236" s="48"/>
      <c r="O236" s="55"/>
      <c r="P236" s="41"/>
      <c r="Q236" s="54"/>
      <c r="R236" s="54"/>
      <c r="S236" s="54"/>
      <c r="T236" s="54"/>
    </row>
    <row r="237" spans="14:20">
      <c r="N237" s="48"/>
      <c r="O237" s="55"/>
      <c r="P237" s="41"/>
      <c r="Q237" s="54"/>
      <c r="R237" s="54"/>
      <c r="S237" s="54"/>
      <c r="T237" s="54"/>
    </row>
    <row r="238" spans="14:20">
      <c r="N238" s="47"/>
      <c r="O238" s="55"/>
      <c r="P238" s="41"/>
      <c r="Q238" s="54"/>
      <c r="R238" s="54"/>
      <c r="S238" s="54"/>
      <c r="T238" s="54"/>
    </row>
    <row r="239" spans="14:20">
      <c r="N239" s="47"/>
      <c r="O239" s="55"/>
      <c r="P239" s="41"/>
      <c r="Q239" s="54"/>
      <c r="R239" s="54"/>
      <c r="S239" s="54"/>
      <c r="T239" s="54"/>
    </row>
    <row r="240" spans="14:20">
      <c r="N240" s="47"/>
      <c r="O240" s="55"/>
      <c r="P240" s="41"/>
      <c r="Q240" s="54"/>
      <c r="R240" s="54"/>
      <c r="S240" s="54"/>
      <c r="T240" s="54"/>
    </row>
    <row r="241" spans="14:20">
      <c r="N241" s="47"/>
      <c r="O241" s="55"/>
      <c r="P241" s="41"/>
      <c r="Q241" s="54"/>
      <c r="R241" s="54"/>
      <c r="S241" s="54"/>
      <c r="T241" s="54"/>
    </row>
    <row r="242" spans="14:20">
      <c r="N242" s="47"/>
      <c r="O242" s="55"/>
      <c r="P242" s="41"/>
      <c r="Q242" s="54"/>
      <c r="R242" s="54"/>
      <c r="S242" s="54"/>
      <c r="T242" s="54"/>
    </row>
    <row r="243" spans="14:20">
      <c r="N243" s="47"/>
      <c r="O243" s="55"/>
      <c r="P243" s="41"/>
      <c r="Q243" s="54"/>
      <c r="R243" s="54"/>
      <c r="S243" s="54"/>
      <c r="T243" s="54"/>
    </row>
    <row r="244" spans="14:20">
      <c r="N244" s="47"/>
      <c r="O244" s="55"/>
      <c r="P244" s="41"/>
      <c r="Q244" s="54"/>
      <c r="R244" s="54"/>
      <c r="S244" s="54"/>
      <c r="T244" s="54"/>
    </row>
    <row r="245" spans="14:20">
      <c r="N245" s="47"/>
      <c r="O245" s="55"/>
      <c r="P245" s="41"/>
      <c r="Q245" s="54"/>
      <c r="R245" s="54"/>
      <c r="S245" s="54"/>
      <c r="T245" s="54"/>
    </row>
    <row r="246" spans="14:20">
      <c r="N246" s="48"/>
      <c r="O246" s="55"/>
      <c r="P246" s="41"/>
      <c r="Q246" s="54"/>
      <c r="R246" s="54"/>
      <c r="S246" s="54"/>
      <c r="T246" s="54"/>
    </row>
    <row r="247" spans="14:20">
      <c r="N247" s="47"/>
      <c r="O247" s="55"/>
      <c r="P247" s="41"/>
      <c r="Q247" s="54"/>
      <c r="R247" s="54"/>
      <c r="S247" s="54"/>
      <c r="T247" s="54"/>
    </row>
    <row r="248" spans="14:20">
      <c r="N248" s="47"/>
      <c r="O248" s="55"/>
      <c r="P248" s="41"/>
      <c r="Q248" s="54"/>
      <c r="R248" s="54"/>
      <c r="S248" s="54"/>
      <c r="T248" s="54"/>
    </row>
    <row r="249" spans="14:20">
      <c r="N249" s="47"/>
      <c r="O249" s="55"/>
      <c r="P249" s="41"/>
      <c r="Q249" s="54"/>
      <c r="R249" s="54"/>
      <c r="S249" s="54"/>
      <c r="T249" s="54"/>
    </row>
    <row r="250" spans="14:20">
      <c r="N250" s="47"/>
      <c r="O250" s="55"/>
      <c r="P250" s="41"/>
      <c r="Q250" s="54"/>
      <c r="R250" s="54"/>
      <c r="S250" s="54"/>
      <c r="T250" s="54"/>
    </row>
    <row r="251" spans="14:20">
      <c r="N251" s="47"/>
      <c r="O251" s="55"/>
      <c r="P251" s="41"/>
      <c r="Q251" s="54"/>
      <c r="R251" s="54"/>
      <c r="S251" s="54"/>
      <c r="T251" s="54"/>
    </row>
    <row r="252" spans="14:20">
      <c r="N252" s="47"/>
      <c r="O252" s="55"/>
      <c r="P252" s="41"/>
      <c r="Q252" s="54"/>
      <c r="R252" s="54"/>
      <c r="S252" s="54"/>
      <c r="T252" s="54"/>
    </row>
    <row r="253" spans="14:20">
      <c r="N253" s="47"/>
      <c r="O253" s="55"/>
      <c r="P253" s="41"/>
      <c r="Q253" s="54"/>
      <c r="R253" s="54"/>
      <c r="S253" s="54"/>
      <c r="T253" s="54"/>
    </row>
    <row r="254" spans="14:20">
      <c r="N254" s="47"/>
      <c r="O254" s="55"/>
      <c r="P254" s="41"/>
      <c r="Q254" s="54"/>
      <c r="R254" s="54"/>
      <c r="S254" s="54"/>
      <c r="T254" s="54"/>
    </row>
    <row r="255" spans="14:20">
      <c r="N255" s="47"/>
      <c r="O255" s="55"/>
      <c r="P255" s="41"/>
      <c r="Q255" s="54"/>
      <c r="R255" s="54"/>
      <c r="S255" s="54"/>
      <c r="T255" s="54"/>
    </row>
    <row r="256" spans="14:20">
      <c r="N256" s="47"/>
      <c r="O256" s="55"/>
      <c r="P256" s="41"/>
      <c r="Q256" s="54"/>
      <c r="R256" s="54"/>
      <c r="S256" s="54"/>
      <c r="T256" s="54"/>
    </row>
    <row r="257" spans="14:20">
      <c r="N257" s="47"/>
      <c r="O257" s="55"/>
      <c r="P257" s="41"/>
      <c r="Q257" s="54"/>
      <c r="R257" s="54"/>
      <c r="S257" s="54"/>
      <c r="T257" s="54"/>
    </row>
    <row r="258" spans="14:20">
      <c r="N258" s="47"/>
      <c r="O258" s="55"/>
      <c r="P258" s="41"/>
      <c r="Q258" s="54"/>
      <c r="R258" s="54"/>
      <c r="S258" s="54"/>
      <c r="T258" s="54"/>
    </row>
    <row r="259" spans="14:20">
      <c r="N259" s="47"/>
      <c r="O259" s="55"/>
      <c r="P259" s="41"/>
      <c r="Q259" s="54"/>
      <c r="R259" s="54"/>
      <c r="S259" s="54"/>
      <c r="T259" s="54"/>
    </row>
    <row r="260" spans="14:20">
      <c r="N260" s="47"/>
      <c r="O260" s="55"/>
      <c r="P260" s="41"/>
      <c r="Q260" s="54"/>
      <c r="R260" s="54"/>
      <c r="S260" s="54"/>
      <c r="T260" s="54"/>
    </row>
    <row r="261" spans="14:20">
      <c r="N261" s="47"/>
      <c r="O261" s="55"/>
      <c r="P261" s="41"/>
      <c r="Q261" s="54"/>
      <c r="R261" s="54"/>
      <c r="S261" s="54"/>
      <c r="T261" s="54"/>
    </row>
    <row r="262" spans="14:20">
      <c r="N262" s="47"/>
      <c r="O262" s="55"/>
      <c r="P262" s="41"/>
      <c r="Q262" s="54"/>
      <c r="R262" s="54"/>
      <c r="S262" s="54"/>
      <c r="T262" s="54"/>
    </row>
    <row r="263" spans="14:20">
      <c r="N263" s="47"/>
      <c r="O263" s="55"/>
      <c r="P263" s="41"/>
      <c r="Q263" s="54"/>
      <c r="R263" s="54"/>
      <c r="S263" s="54"/>
      <c r="T263" s="54"/>
    </row>
    <row r="264" spans="14:20">
      <c r="N264" s="47"/>
      <c r="O264" s="55"/>
      <c r="P264" s="41"/>
      <c r="Q264" s="54"/>
      <c r="R264" s="54"/>
      <c r="S264" s="54"/>
      <c r="T264" s="54"/>
    </row>
    <row r="265" spans="14:20">
      <c r="N265" s="47"/>
      <c r="O265" s="55"/>
      <c r="P265" s="41"/>
      <c r="Q265" s="54"/>
      <c r="R265" s="54"/>
      <c r="S265" s="54"/>
      <c r="T265" s="54"/>
    </row>
    <row r="266" spans="14:20">
      <c r="N266" s="47"/>
      <c r="O266" s="55"/>
      <c r="P266" s="41"/>
      <c r="Q266" s="54"/>
      <c r="R266" s="54"/>
      <c r="S266" s="54"/>
      <c r="T266" s="54"/>
    </row>
    <row r="267" spans="14:20">
      <c r="N267" s="47"/>
      <c r="O267" s="55"/>
      <c r="P267" s="41"/>
      <c r="Q267" s="54"/>
      <c r="R267" s="54"/>
      <c r="S267" s="54"/>
      <c r="T267" s="54"/>
    </row>
    <row r="268" spans="14:20">
      <c r="N268" s="47"/>
      <c r="O268" s="55"/>
      <c r="P268" s="41"/>
      <c r="Q268" s="54"/>
      <c r="R268" s="54"/>
      <c r="S268" s="54"/>
      <c r="T268" s="54"/>
    </row>
    <row r="269" spans="14:20">
      <c r="N269" s="47"/>
      <c r="O269" s="55"/>
      <c r="P269" s="41"/>
      <c r="Q269" s="54"/>
      <c r="R269" s="54"/>
      <c r="S269" s="54"/>
      <c r="T269" s="54"/>
    </row>
    <row r="270" spans="14:20">
      <c r="N270" s="48"/>
      <c r="O270" s="53"/>
      <c r="P270" s="41"/>
      <c r="Q270" s="54"/>
      <c r="R270" s="54"/>
      <c r="S270" s="54"/>
      <c r="T270" s="54"/>
    </row>
    <row r="271" spans="14:20">
      <c r="N271" s="49"/>
      <c r="O271" s="53"/>
      <c r="P271" s="41"/>
      <c r="Q271" s="54"/>
      <c r="R271" s="54"/>
      <c r="S271" s="54"/>
      <c r="T271" s="54"/>
    </row>
    <row r="272" spans="14:20">
      <c r="N272" s="54"/>
      <c r="O272" s="54"/>
      <c r="P272" s="54"/>
      <c r="Q272" s="54"/>
      <c r="R272" s="54"/>
      <c r="S272" s="54"/>
      <c r="T272" s="54"/>
    </row>
    <row r="273" spans="14:20">
      <c r="N273" s="54"/>
      <c r="O273" s="54"/>
      <c r="P273" s="54"/>
      <c r="Q273" s="54"/>
      <c r="R273" s="54"/>
      <c r="S273" s="54"/>
      <c r="T273" s="54"/>
    </row>
    <row r="274" spans="14:20">
      <c r="N274" s="54"/>
      <c r="O274" s="54"/>
      <c r="P274" s="54"/>
      <c r="Q274" s="54"/>
      <c r="R274" s="54"/>
      <c r="S274" s="54"/>
      <c r="T274" s="54"/>
    </row>
    <row r="275" spans="14:20">
      <c r="N275" s="54"/>
      <c r="O275" s="54"/>
      <c r="P275" s="54"/>
      <c r="Q275" s="54"/>
      <c r="R275" s="54"/>
      <c r="S275" s="54"/>
      <c r="T275" s="54"/>
    </row>
    <row r="276" spans="14:20">
      <c r="N276" s="54"/>
      <c r="O276" s="54"/>
      <c r="P276" s="54"/>
      <c r="Q276" s="54"/>
      <c r="R276" s="54"/>
      <c r="S276" s="54"/>
      <c r="T276" s="54"/>
    </row>
    <row r="277" spans="14:20">
      <c r="N277" s="54"/>
      <c r="O277" s="54"/>
      <c r="P277" s="54"/>
      <c r="Q277" s="54"/>
      <c r="R277" s="54"/>
      <c r="S277" s="54"/>
      <c r="T277" s="54"/>
    </row>
    <row r="278" spans="14:20">
      <c r="N278" s="54"/>
      <c r="O278" s="54"/>
      <c r="P278" s="54"/>
      <c r="Q278" s="54"/>
      <c r="R278" s="54"/>
      <c r="S278" s="54"/>
      <c r="T278" s="54"/>
    </row>
    <row r="279" spans="14:20">
      <c r="N279" s="54"/>
      <c r="O279" s="54"/>
      <c r="P279" s="54"/>
      <c r="Q279" s="54"/>
      <c r="R279" s="54"/>
      <c r="S279" s="54"/>
      <c r="T279" s="54"/>
    </row>
    <row r="280" spans="14:20">
      <c r="N280" s="54"/>
      <c r="O280" s="54"/>
      <c r="P280" s="54"/>
      <c r="Q280" s="54"/>
      <c r="R280" s="54"/>
      <c r="S280" s="54"/>
      <c r="T280" s="54"/>
    </row>
    <row r="281" spans="14:20">
      <c r="N281" s="54"/>
      <c r="O281" s="54"/>
      <c r="P281" s="54"/>
      <c r="Q281" s="54"/>
      <c r="R281" s="54"/>
      <c r="S281" s="54"/>
      <c r="T281" s="54"/>
    </row>
    <row r="282" spans="14:20">
      <c r="N282" s="54"/>
      <c r="O282" s="54"/>
      <c r="P282" s="54"/>
      <c r="Q282" s="54"/>
      <c r="R282" s="54"/>
      <c r="S282" s="54"/>
      <c r="T282" s="54"/>
    </row>
    <row r="283" spans="14:20">
      <c r="N283" s="54"/>
      <c r="O283" s="54"/>
      <c r="P283" s="54"/>
      <c r="Q283" s="54"/>
      <c r="R283" s="54"/>
      <c r="S283" s="54"/>
      <c r="T283" s="54"/>
    </row>
    <row r="284" spans="14:20">
      <c r="N284" s="54"/>
      <c r="O284" s="54"/>
      <c r="P284" s="54"/>
      <c r="Q284" s="54"/>
      <c r="R284" s="54"/>
      <c r="S284" s="54"/>
      <c r="T284" s="54"/>
    </row>
    <row r="285" spans="14:20">
      <c r="N285" s="54"/>
      <c r="O285" s="54"/>
      <c r="P285" s="54"/>
      <c r="Q285" s="54"/>
      <c r="R285" s="54"/>
      <c r="S285" s="54"/>
      <c r="T285" s="5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2017-10-07T08:54:17Z</dcterms:created>
  <dcterms:modified xsi:type="dcterms:W3CDTF">2020-08-02T05:12:45Z</dcterms:modified>
</cp:coreProperties>
</file>