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17" i="1"/>
  <c r="N117"/>
  <c r="E117"/>
  <c r="R116"/>
  <c r="N116"/>
  <c r="E116"/>
  <c r="R115"/>
  <c r="P115"/>
  <c r="N115"/>
  <c r="R114"/>
  <c r="P114"/>
  <c r="N114"/>
  <c r="R113"/>
  <c r="P113"/>
  <c r="N113"/>
  <c r="R112"/>
  <c r="P112"/>
  <c r="N112"/>
  <c r="R111"/>
  <c r="P111"/>
  <c r="N111"/>
  <c r="R110"/>
  <c r="P110"/>
  <c r="N110"/>
  <c r="R109"/>
  <c r="P109"/>
  <c r="N109"/>
  <c r="R105"/>
  <c r="P105"/>
  <c r="N105"/>
  <c r="R104"/>
  <c r="P104"/>
  <c r="N104"/>
  <c r="R103"/>
  <c r="P103"/>
  <c r="N103"/>
  <c r="R102"/>
  <c r="P102"/>
  <c r="N102"/>
  <c r="R101"/>
  <c r="P101"/>
  <c r="N101"/>
  <c r="R100"/>
  <c r="P100"/>
  <c r="N100"/>
  <c r="R99"/>
  <c r="P99"/>
  <c r="N99"/>
  <c r="R98"/>
  <c r="P98"/>
  <c r="N98"/>
  <c r="R97"/>
  <c r="P97"/>
  <c r="N97"/>
  <c r="R96"/>
  <c r="P96"/>
  <c r="N96"/>
  <c r="R95"/>
  <c r="P95"/>
  <c r="N95"/>
  <c r="R94"/>
  <c r="P94"/>
  <c r="N94"/>
  <c r="H94"/>
  <c r="R93"/>
  <c r="P93"/>
  <c r="N93"/>
  <c r="H93"/>
  <c r="R92"/>
  <c r="P92"/>
  <c r="N92"/>
  <c r="H92"/>
  <c r="R91"/>
  <c r="P91"/>
  <c r="N91"/>
  <c r="H91"/>
  <c r="R90"/>
  <c r="P90"/>
  <c r="N90"/>
  <c r="H90"/>
  <c r="R89"/>
  <c r="P89"/>
  <c r="N89"/>
  <c r="H89"/>
  <c r="R88"/>
  <c r="P88"/>
  <c r="N88"/>
  <c r="H88"/>
  <c r="R87"/>
  <c r="P87"/>
  <c r="N87"/>
  <c r="H87"/>
  <c r="R86"/>
  <c r="P86"/>
  <c r="N86"/>
  <c r="H86"/>
  <c r="R85"/>
  <c r="P85"/>
  <c r="N85"/>
  <c r="H85"/>
  <c r="R84"/>
  <c r="P84"/>
  <c r="N84"/>
  <c r="H84"/>
  <c r="R83"/>
  <c r="P83"/>
  <c r="N83"/>
  <c r="H83"/>
  <c r="R82"/>
  <c r="P82"/>
  <c r="N82"/>
  <c r="H82"/>
  <c r="R81"/>
  <c r="P81"/>
  <c r="N81"/>
  <c r="H81"/>
  <c r="R80"/>
  <c r="P80"/>
  <c r="N80"/>
  <c r="H80"/>
  <c r="R79"/>
  <c r="P79"/>
  <c r="N79"/>
  <c r="H79"/>
  <c r="R78"/>
  <c r="P78"/>
  <c r="N78"/>
  <c r="H78"/>
  <c r="R77"/>
  <c r="P77"/>
  <c r="N77"/>
  <c r="H77"/>
  <c r="R76"/>
  <c r="P76"/>
  <c r="N76"/>
  <c r="H76"/>
  <c r="R75"/>
  <c r="P75"/>
  <c r="N75"/>
  <c r="H75"/>
  <c r="R74"/>
  <c r="P74"/>
  <c r="N74"/>
  <c r="H74"/>
  <c r="R70"/>
  <c r="P70"/>
  <c r="N70"/>
  <c r="H70"/>
  <c r="R69"/>
  <c r="P69"/>
  <c r="N69"/>
  <c r="H69"/>
  <c r="R68"/>
  <c r="P68"/>
  <c r="N68"/>
  <c r="H68"/>
  <c r="R67"/>
  <c r="P67"/>
  <c r="N67"/>
  <c r="R66"/>
  <c r="P66"/>
  <c r="N66"/>
  <c r="R65"/>
  <c r="P65"/>
  <c r="N65"/>
  <c r="R64"/>
  <c r="P64"/>
  <c r="N64"/>
  <c r="R63"/>
  <c r="P63"/>
  <c r="N63"/>
  <c r="R62"/>
  <c r="P62"/>
  <c r="N62"/>
  <c r="R61"/>
  <c r="P61"/>
  <c r="N61"/>
  <c r="R60"/>
  <c r="P60"/>
  <c r="N60"/>
  <c r="R59"/>
  <c r="P59"/>
  <c r="N59"/>
  <c r="R58"/>
  <c r="P58"/>
  <c r="N58"/>
  <c r="R57"/>
  <c r="P57"/>
  <c r="N57"/>
  <c r="R56"/>
  <c r="P56"/>
  <c r="N56"/>
  <c r="R55"/>
  <c r="P55"/>
  <c r="N55"/>
  <c r="R54"/>
  <c r="P54"/>
  <c r="N54"/>
  <c r="R53"/>
  <c r="P53"/>
  <c r="N53"/>
  <c r="R52"/>
  <c r="P52"/>
  <c r="N52"/>
  <c r="R51"/>
  <c r="P51"/>
  <c r="N51"/>
  <c r="R50"/>
  <c r="P50"/>
  <c r="N50"/>
  <c r="R49"/>
  <c r="P49"/>
  <c r="N49"/>
  <c r="R48"/>
  <c r="P48"/>
  <c r="N48"/>
  <c r="R47"/>
  <c r="P47"/>
  <c r="N47"/>
  <c r="R46"/>
  <c r="P46"/>
  <c r="N46"/>
  <c r="R45"/>
  <c r="P45"/>
  <c r="N45"/>
  <c r="R44"/>
  <c r="P44"/>
  <c r="N44"/>
  <c r="R43"/>
  <c r="P43"/>
  <c r="N43"/>
  <c r="R42"/>
  <c r="P42"/>
  <c r="N42"/>
  <c r="R41"/>
  <c r="P41"/>
  <c r="N41"/>
  <c r="R40"/>
  <c r="P40"/>
  <c r="N40"/>
  <c r="R39"/>
  <c r="P39"/>
  <c r="N39"/>
  <c r="R35"/>
  <c r="P35"/>
  <c r="N35"/>
  <c r="R34"/>
  <c r="P34"/>
  <c r="N34"/>
  <c r="R33"/>
  <c r="P33"/>
  <c r="N33"/>
  <c r="K33"/>
  <c r="J33"/>
  <c r="H33"/>
  <c r="E33"/>
  <c r="R32"/>
  <c r="P32"/>
  <c r="N32"/>
  <c r="K32"/>
  <c r="J32"/>
  <c r="H32"/>
  <c r="E32"/>
  <c r="R31"/>
  <c r="P31"/>
  <c r="N31"/>
  <c r="K31"/>
  <c r="J31"/>
  <c r="H31"/>
  <c r="E31"/>
  <c r="R30"/>
  <c r="P30"/>
  <c r="N30"/>
  <c r="K30"/>
  <c r="J30"/>
  <c r="H30"/>
  <c r="E30"/>
  <c r="R29"/>
  <c r="P29"/>
  <c r="N29"/>
  <c r="K29"/>
  <c r="J29"/>
  <c r="H29"/>
  <c r="E29"/>
  <c r="R28"/>
  <c r="P28"/>
  <c r="N28"/>
  <c r="K28"/>
  <c r="J28"/>
  <c r="H28"/>
  <c r="E28"/>
  <c r="R27"/>
  <c r="P27"/>
  <c r="N27"/>
  <c r="K27"/>
  <c r="J27"/>
  <c r="H27"/>
  <c r="E27"/>
  <c r="R26"/>
  <c r="P26"/>
  <c r="N26"/>
  <c r="K26"/>
  <c r="J26"/>
  <c r="H26"/>
  <c r="E26"/>
  <c r="R25"/>
  <c r="P25"/>
  <c r="N25"/>
  <c r="K25"/>
  <c r="J25"/>
  <c r="H25"/>
  <c r="E25"/>
  <c r="R24"/>
  <c r="P24"/>
  <c r="N24"/>
  <c r="K24"/>
  <c r="J24"/>
  <c r="H24"/>
  <c r="E24"/>
  <c r="R23"/>
  <c r="P23"/>
  <c r="N23"/>
  <c r="K23"/>
  <c r="J23"/>
  <c r="H23"/>
  <c r="E23"/>
  <c r="R22"/>
  <c r="P22"/>
  <c r="N22"/>
  <c r="K22"/>
  <c r="J22"/>
  <c r="H22"/>
  <c r="E22"/>
  <c r="R21"/>
  <c r="P21"/>
  <c r="N21"/>
  <c r="K21"/>
  <c r="J21"/>
  <c r="H21"/>
  <c r="E21"/>
  <c r="R20"/>
  <c r="P20"/>
  <c r="N20"/>
  <c r="K20"/>
  <c r="J20"/>
  <c r="H20"/>
  <c r="E20"/>
  <c r="R19"/>
  <c r="P19"/>
  <c r="N19"/>
  <c r="K19"/>
  <c r="J19"/>
  <c r="H19"/>
  <c r="E19"/>
  <c r="R18"/>
  <c r="P18"/>
  <c r="N18"/>
  <c r="K18"/>
  <c r="J18"/>
  <c r="H18"/>
  <c r="E18"/>
  <c r="R17"/>
  <c r="P17"/>
  <c r="N17"/>
  <c r="K17"/>
  <c r="J17"/>
  <c r="H17"/>
  <c r="E17"/>
  <c r="R16"/>
  <c r="P16"/>
  <c r="N16"/>
  <c r="K16"/>
  <c r="J16"/>
  <c r="H16"/>
  <c r="E16"/>
  <c r="R15"/>
  <c r="P15"/>
  <c r="N15"/>
  <c r="K15"/>
  <c r="J15"/>
  <c r="H15"/>
  <c r="E15"/>
  <c r="R14"/>
  <c r="P14"/>
  <c r="N14"/>
  <c r="K14"/>
  <c r="J14"/>
  <c r="H14"/>
  <c r="E14"/>
  <c r="R13"/>
  <c r="P13"/>
  <c r="N13"/>
  <c r="K13"/>
  <c r="J13"/>
  <c r="H13"/>
  <c r="E13"/>
  <c r="R12"/>
  <c r="P12"/>
  <c r="N12"/>
  <c r="K12"/>
  <c r="J12"/>
  <c r="H12"/>
  <c r="E12"/>
  <c r="R11"/>
  <c r="P11"/>
  <c r="N11"/>
  <c r="K11"/>
  <c r="J11"/>
  <c r="H11"/>
  <c r="E11"/>
  <c r="R10"/>
  <c r="P10"/>
  <c r="N10"/>
  <c r="K10"/>
  <c r="J10"/>
  <c r="H10"/>
  <c r="E10"/>
  <c r="R9"/>
  <c r="P9"/>
  <c r="N9"/>
  <c r="K9"/>
  <c r="J9"/>
  <c r="H9"/>
  <c r="E9"/>
  <c r="R8"/>
  <c r="P8"/>
  <c r="N8"/>
  <c r="K8"/>
  <c r="J8"/>
  <c r="H8"/>
  <c r="E8"/>
  <c r="R7"/>
  <c r="P7"/>
  <c r="N7"/>
  <c r="K7"/>
  <c r="J7"/>
  <c r="H7"/>
  <c r="E7"/>
  <c r="R6"/>
  <c r="P6"/>
  <c r="N6"/>
  <c r="K6"/>
  <c r="J6"/>
  <c r="H6"/>
  <c r="E6"/>
  <c r="R5"/>
  <c r="P5"/>
  <c r="N5"/>
  <c r="K5"/>
  <c r="J5"/>
  <c r="H5"/>
  <c r="E5"/>
  <c r="R4"/>
  <c r="P4"/>
  <c r="N4"/>
  <c r="K4"/>
  <c r="J4"/>
  <c r="H4"/>
  <c r="E4"/>
</calcChain>
</file>

<file path=xl/sharedStrings.xml><?xml version="1.0" encoding="utf-8"?>
<sst xmlns="http://schemas.openxmlformats.org/spreadsheetml/2006/main" count="246" uniqueCount="148">
  <si>
    <t>First Class Statistics 1945 on</t>
  </si>
  <si>
    <t>Ratio to</t>
  </si>
  <si>
    <t>Runs/</t>
  </si>
  <si>
    <t>Wickets/</t>
  </si>
  <si>
    <t xml:space="preserve">Scores </t>
  </si>
  <si>
    <t>% Ratio 300</t>
  </si>
  <si>
    <t>% Ratio 400</t>
  </si>
  <si>
    <t>% ratio 100</t>
  </si>
  <si>
    <t>% Decln</t>
  </si>
  <si>
    <t>Year</t>
  </si>
  <si>
    <t>Outrights</t>
  </si>
  <si>
    <t>Matches</t>
  </si>
  <si>
    <t>Centuries</t>
  </si>
  <si>
    <t>Balls</t>
  </si>
  <si>
    <t>Runs</t>
  </si>
  <si>
    <t>100 Balls</t>
  </si>
  <si>
    <t>Wickets</t>
  </si>
  <si>
    <t>Balls Bld</t>
  </si>
  <si>
    <t>wickets</t>
  </si>
  <si>
    <t>Inns</t>
  </si>
  <si>
    <t>over 300</t>
  </si>
  <si>
    <t xml:space="preserve">   to Innings</t>
  </si>
  <si>
    <t>over 400</t>
  </si>
  <si>
    <t>under 100</t>
  </si>
  <si>
    <t>to innings</t>
  </si>
  <si>
    <t>Declarn</t>
  </si>
  <si>
    <t>to Inns</t>
  </si>
  <si>
    <t>1907/08</t>
  </si>
  <si>
    <t>1908/09</t>
  </si>
  <si>
    <t>1909/10</t>
  </si>
  <si>
    <t>1910/11</t>
  </si>
  <si>
    <t>1911/12</t>
  </si>
  <si>
    <t>1912/13</t>
  </si>
  <si>
    <t>1913/14</t>
  </si>
  <si>
    <t>1914/15</t>
  </si>
  <si>
    <t>1918/19</t>
  </si>
  <si>
    <t>1919/20</t>
  </si>
  <si>
    <t>1920/21</t>
  </si>
  <si>
    <t>1921/22</t>
  </si>
  <si>
    <t>1922/23</t>
  </si>
  <si>
    <t>1923/24</t>
  </si>
  <si>
    <t>1924/25</t>
  </si>
  <si>
    <t>1925/26</t>
  </si>
  <si>
    <t>1926/27</t>
  </si>
  <si>
    <t>1927/28</t>
  </si>
  <si>
    <t>1928/29</t>
  </si>
  <si>
    <t>1929/30</t>
  </si>
  <si>
    <t>1930/31</t>
  </si>
  <si>
    <t>1931/32</t>
  </si>
  <si>
    <t>1932/33</t>
  </si>
  <si>
    <t>1933/34</t>
  </si>
  <si>
    <t>1934/35</t>
  </si>
  <si>
    <t>1935/36</t>
  </si>
  <si>
    <t>1936/37</t>
  </si>
  <si>
    <t>1937/38</t>
  </si>
  <si>
    <t>1938/39</t>
  </si>
  <si>
    <t>1939/40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</si>
  <si>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</si>
  <si>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</si>
  <si>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</si>
  <si>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</si>
  <si>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</si>
  <si>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</si>
  <si>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</si>
  <si>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</si>
  <si>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</si>
  <si>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</si>
  <si>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</si>
  <si>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</si>
  <si>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</si>
  <si>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</si>
  <si>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</si>
  <si>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</si>
  <si>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</si>
  <si>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</si>
  <si>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</si>
  <si>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</si>
  <si>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</si>
  <si>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</si>
  <si>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</si>
  <si>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</si>
  <si>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</si>
  <si>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</si>
  <si>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</si>
  <si>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</si>
  <si>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</si>
  <si>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</si>
  <si>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</si>
  <si>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</si>
  <si>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</si>
  <si>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</si>
  <si>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</si>
  <si>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</si>
  <si>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</si>
  <si>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</si>
  <si>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</si>
  <si>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</si>
  <si>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</si>
  <si>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</si>
  <si>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</si>
  <si>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</si>
  <si>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</si>
  <si>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</si>
  <si>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</si>
  <si>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</si>
  <si>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</si>
  <si>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</si>
  <si>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</si>
  <si>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9</t>
  </si>
  <si>
    <t>1996/97</t>
  </si>
  <si>
    <t>1997/98</t>
  </si>
  <si>
    <t>6</t>
  </si>
  <si>
    <t>1998/99</t>
  </si>
  <si>
    <t>1999/00</t>
  </si>
  <si>
    <t>5</t>
  </si>
  <si>
    <t>2000/01</t>
  </si>
  <si>
    <t>10</t>
  </si>
  <si>
    <t>2001/02</t>
  </si>
  <si>
    <t>7</t>
  </si>
  <si>
    <t>2002/03</t>
  </si>
  <si>
    <t>8</t>
  </si>
  <si>
    <t>2003/04</t>
  </si>
  <si>
    <t>2004/05</t>
  </si>
  <si>
    <t>12</t>
  </si>
  <si>
    <t>2005/06</t>
  </si>
  <si>
    <t>2006/07</t>
  </si>
  <si>
    <t>17</t>
  </si>
  <si>
    <t>2007/08</t>
  </si>
  <si>
    <t>13</t>
  </si>
  <si>
    <t>2008/09</t>
  </si>
  <si>
    <t>2009/10</t>
  </si>
  <si>
    <t>2010/11</t>
  </si>
  <si>
    <t>2011/12</t>
  </si>
  <si>
    <t>2012/13</t>
  </si>
  <si>
    <t>963</t>
  </si>
  <si>
    <t>2013/14</t>
  </si>
  <si>
    <t>851</t>
  </si>
  <si>
    <t>2014/15</t>
  </si>
  <si>
    <t>958</t>
  </si>
  <si>
    <t>2015/16</t>
  </si>
  <si>
    <t>989</t>
  </si>
  <si>
    <t>2016/17</t>
  </si>
  <si>
    <t>838</t>
  </si>
  <si>
    <t>2017/18</t>
  </si>
  <si>
    <t>965</t>
  </si>
  <si>
    <t>2018/19</t>
  </si>
  <si>
    <t>2019/20</t>
  </si>
  <si>
    <t>2020/21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</si>
</sst>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0" fontId="4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0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1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0" fillId="0" borderId="1" xfId="0" applyBorder="1"/>
    <xf numFmtId="1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2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8"/>
  <sheetViews>
    <sheetView tabSelected="1" topLeftCell="A40" workbookViewId="0">
      <selection activeCell="U55" sqref="U55"/>
    </sheetView>
  </sheetViews>
  <sheetFormatPr defaultRowHeight="14"/>
  <cols>
    <col min="1" max="1" width="6.75" customWidth="1"/>
    <col min="2" max="2" width="6.1640625" customWidth="1"/>
    <col min="3" max="3" width="7.1640625" customWidth="1"/>
    <col min="4" max="4" width="6.83203125" customWidth="1"/>
    <col min="5" max="5" width="5.5" customWidth="1"/>
    <col min="6" max="6" width="5.08203125" customWidth="1"/>
    <col min="7" max="7" width="5.75" customWidth="1"/>
    <col min="8" max="8" width="6.25" customWidth="1"/>
    <col min="9" max="9" width="5.5" customWidth="1"/>
    <col min="11" max="11" width="6.58203125" customWidth="1"/>
    <col min="12" max="12" width="5.58203125" customWidth="1"/>
    <col min="13" max="13" width="5.6640625" customWidth="1"/>
    <col min="15" max="15" width="5.6640625" customWidth="1"/>
    <col min="16" max="16" width="7.9140625" customWidth="1"/>
    <col min="17" max="17" width="7.33203125" customWidth="1"/>
    <col min="19" max="19" width="5.08203125" customWidth="1"/>
    <col min="20" max="20" width="6.83203125" customWidth="1"/>
  </cols>
  <sheetData>
    <row r="1" spans="1:24" ht="18">
      <c r="D1" s="1" t="s">
        <v>0</v>
      </c>
      <c r="E1" s="1"/>
      <c r="F1" s="1"/>
      <c r="G1" s="1"/>
      <c r="H1" s="1"/>
    </row>
    <row r="2" spans="1:24">
      <c r="A2" s="50"/>
      <c r="B2" s="50"/>
      <c r="C2" s="50" t="s">
        <v>1</v>
      </c>
      <c r="D2" s="50"/>
      <c r="E2" s="50" t="s">
        <v>1</v>
      </c>
      <c r="F2" s="50"/>
      <c r="G2" s="50"/>
      <c r="H2" s="35" t="s">
        <v>2</v>
      </c>
      <c r="I2" s="50"/>
      <c r="J2" s="50" t="s">
        <v>3</v>
      </c>
      <c r="K2" s="50" t="s">
        <v>2</v>
      </c>
      <c r="L2" s="50"/>
      <c r="M2" s="50" t="s">
        <v>4</v>
      </c>
      <c r="N2" s="50" t="s">
        <v>5</v>
      </c>
      <c r="O2" s="50" t="s">
        <v>4</v>
      </c>
      <c r="P2" s="50" t="s">
        <v>6</v>
      </c>
      <c r="Q2" s="50" t="s">
        <v>4</v>
      </c>
      <c r="R2" s="50" t="s">
        <v>7</v>
      </c>
      <c r="W2" s="2"/>
      <c r="X2" s="2" t="s">
        <v>8</v>
      </c>
    </row>
    <row r="3" spans="1:24">
      <c r="A3" s="50" t="s">
        <v>9</v>
      </c>
      <c r="B3" s="50" t="s">
        <v>10</v>
      </c>
      <c r="C3" s="50" t="s">
        <v>11</v>
      </c>
      <c r="D3" s="50" t="s">
        <v>12</v>
      </c>
      <c r="E3" s="50" t="s">
        <v>13</v>
      </c>
      <c r="F3" s="35" t="s">
        <v>14</v>
      </c>
      <c r="G3" s="35" t="s">
        <v>13</v>
      </c>
      <c r="H3" s="50" t="s">
        <v>15</v>
      </c>
      <c r="I3" s="50" t="s">
        <v>16</v>
      </c>
      <c r="J3" s="50" t="s">
        <v>17</v>
      </c>
      <c r="K3" s="50" t="s">
        <v>18</v>
      </c>
      <c r="L3" s="35" t="s">
        <v>19</v>
      </c>
      <c r="M3" s="50" t="s">
        <v>20</v>
      </c>
      <c r="N3" s="50" t="s">
        <v>21</v>
      </c>
      <c r="O3" s="50" t="s">
        <v>22</v>
      </c>
      <c r="P3" s="50" t="s">
        <v>21</v>
      </c>
      <c r="Q3" s="50" t="s">
        <v>23</v>
      </c>
      <c r="R3" s="50" t="s">
        <v>24</v>
      </c>
      <c r="W3" s="2" t="s">
        <v>25</v>
      </c>
      <c r="X3" s="2" t="s">
        <v>26</v>
      </c>
    </row>
    <row r="4" spans="1:24">
      <c r="A4" s="3" t="s">
        <v>27</v>
      </c>
      <c r="B4" s="4">
        <v>1</v>
      </c>
      <c r="C4" s="5">
        <v>1</v>
      </c>
      <c r="D4" s="4">
        <v>2</v>
      </c>
      <c r="E4" s="6">
        <f t="shared" ref="E4:E28" si="0">G4/D4</f>
        <v>863</v>
      </c>
      <c r="F4" s="7">
        <v>943</v>
      </c>
      <c r="G4" s="4">
        <v>1726</v>
      </c>
      <c r="H4" s="8">
        <f t="shared" ref="H4:H28" si="1">F4/(G4/100)</f>
        <v>54.63499420625724</v>
      </c>
      <c r="I4" s="4">
        <v>29</v>
      </c>
      <c r="J4" s="8">
        <f t="shared" ref="J4:J33" si="2">G4/I4</f>
        <v>59.517241379310342</v>
      </c>
      <c r="K4" s="8">
        <f t="shared" ref="K4:K28" si="3">F4/I4</f>
        <v>32.517241379310342</v>
      </c>
      <c r="L4" s="4">
        <v>3</v>
      </c>
      <c r="M4" s="4">
        <v>0</v>
      </c>
      <c r="N4" s="9">
        <f t="shared" ref="N4:N70" si="4">M4/L4*1</f>
        <v>0</v>
      </c>
      <c r="O4" s="4">
        <v>1</v>
      </c>
      <c r="P4" s="9">
        <f t="shared" ref="P4:P68" si="5">O4/L4*1</f>
        <v>0.33333333333333331</v>
      </c>
      <c r="Q4" s="4">
        <v>0</v>
      </c>
      <c r="R4" s="9">
        <f t="shared" ref="R4:R70" si="6">Q4/L4*1</f>
        <v>0</v>
      </c>
    </row>
    <row r="5" spans="1:24">
      <c r="A5" s="3" t="s">
        <v>28</v>
      </c>
      <c r="B5" s="4">
        <v>1</v>
      </c>
      <c r="C5" s="10">
        <v>0.5</v>
      </c>
      <c r="D5" s="7">
        <v>1</v>
      </c>
      <c r="E5" s="6">
        <f t="shared" si="0"/>
        <v>4066</v>
      </c>
      <c r="F5" s="7">
        <v>1483</v>
      </c>
      <c r="G5" s="7">
        <v>4066</v>
      </c>
      <c r="H5" s="8">
        <f t="shared" si="1"/>
        <v>36.473192326610921</v>
      </c>
      <c r="I5" s="7">
        <v>75</v>
      </c>
      <c r="J5" s="8">
        <f t="shared" si="2"/>
        <v>54.213333333333331</v>
      </c>
      <c r="K5" s="8">
        <f t="shared" si="3"/>
        <v>19.773333333333333</v>
      </c>
      <c r="L5" s="7">
        <v>4</v>
      </c>
      <c r="M5" s="7">
        <v>1</v>
      </c>
      <c r="N5" s="9">
        <f t="shared" si="4"/>
        <v>0.25</v>
      </c>
      <c r="O5" s="7">
        <v>0</v>
      </c>
      <c r="P5" s="9">
        <f t="shared" si="5"/>
        <v>0</v>
      </c>
      <c r="Q5" s="7">
        <v>1</v>
      </c>
      <c r="R5" s="9">
        <f t="shared" si="6"/>
        <v>0.25</v>
      </c>
    </row>
    <row r="6" spans="1:24">
      <c r="A6" s="3" t="s">
        <v>29</v>
      </c>
      <c r="B6" s="4">
        <v>3</v>
      </c>
      <c r="C6" s="10">
        <v>1</v>
      </c>
      <c r="D6" s="7">
        <v>3</v>
      </c>
      <c r="E6" s="6">
        <f t="shared" si="0"/>
        <v>1598</v>
      </c>
      <c r="F6" s="7">
        <v>2251</v>
      </c>
      <c r="G6" s="7">
        <v>4794</v>
      </c>
      <c r="H6" s="8">
        <f t="shared" si="1"/>
        <v>46.954526491447645</v>
      </c>
      <c r="I6" s="7">
        <v>93</v>
      </c>
      <c r="J6" s="8">
        <f t="shared" si="2"/>
        <v>51.548387096774192</v>
      </c>
      <c r="K6" s="8">
        <f t="shared" si="3"/>
        <v>24.204301075268816</v>
      </c>
      <c r="L6" s="7">
        <v>10</v>
      </c>
      <c r="M6" s="7">
        <v>0</v>
      </c>
      <c r="N6" s="9">
        <f t="shared" si="4"/>
        <v>0</v>
      </c>
      <c r="O6" s="7">
        <v>1</v>
      </c>
      <c r="P6" s="9">
        <f t="shared" si="5"/>
        <v>0.1</v>
      </c>
      <c r="Q6" s="7">
        <v>0</v>
      </c>
      <c r="R6" s="9">
        <f t="shared" si="6"/>
        <v>0</v>
      </c>
    </row>
    <row r="7" spans="1:24">
      <c r="A7" s="3" t="s">
        <v>30</v>
      </c>
      <c r="B7" s="4">
        <v>2</v>
      </c>
      <c r="C7" s="10">
        <v>1</v>
      </c>
      <c r="D7" s="7">
        <v>2</v>
      </c>
      <c r="E7" s="6">
        <f t="shared" si="0"/>
        <v>2039.5</v>
      </c>
      <c r="F7" s="7">
        <v>1813</v>
      </c>
      <c r="G7" s="7">
        <v>4079</v>
      </c>
      <c r="H7" s="8">
        <f t="shared" si="1"/>
        <v>44.447168423633244</v>
      </c>
      <c r="I7" s="7">
        <v>70</v>
      </c>
      <c r="J7" s="8">
        <f t="shared" si="2"/>
        <v>58.271428571428572</v>
      </c>
      <c r="K7" s="8">
        <f t="shared" si="3"/>
        <v>25.9</v>
      </c>
      <c r="L7" s="7">
        <v>8</v>
      </c>
      <c r="M7" s="7">
        <v>1</v>
      </c>
      <c r="N7" s="9">
        <f t="shared" si="4"/>
        <v>0.125</v>
      </c>
      <c r="O7" s="7">
        <v>0</v>
      </c>
      <c r="P7" s="9">
        <f t="shared" si="5"/>
        <v>0</v>
      </c>
      <c r="Q7" s="7">
        <v>0</v>
      </c>
      <c r="R7" s="9">
        <f t="shared" si="6"/>
        <v>0</v>
      </c>
    </row>
    <row r="8" spans="1:24">
      <c r="A8" s="3" t="s">
        <v>31</v>
      </c>
      <c r="B8" s="4">
        <v>3</v>
      </c>
      <c r="C8" s="10">
        <v>1</v>
      </c>
      <c r="D8" s="7">
        <v>1</v>
      </c>
      <c r="E8" s="6">
        <f t="shared" si="0"/>
        <v>5190</v>
      </c>
      <c r="F8" s="7">
        <v>2106</v>
      </c>
      <c r="G8" s="7">
        <v>5190</v>
      </c>
      <c r="H8" s="8">
        <f t="shared" si="1"/>
        <v>40.578034682080926</v>
      </c>
      <c r="I8" s="7">
        <v>116</v>
      </c>
      <c r="J8" s="8">
        <f t="shared" si="2"/>
        <v>44.741379310344826</v>
      </c>
      <c r="K8" s="8">
        <f t="shared" si="3"/>
        <v>18.155172413793103</v>
      </c>
      <c r="L8" s="7">
        <v>12</v>
      </c>
      <c r="M8" s="7">
        <v>1</v>
      </c>
      <c r="N8" s="9">
        <f t="shared" si="4"/>
        <v>8.3333333333333329E-2</v>
      </c>
      <c r="O8" s="7">
        <v>0</v>
      </c>
      <c r="P8" s="9">
        <f t="shared" si="5"/>
        <v>0</v>
      </c>
      <c r="Q8" s="7">
        <v>2</v>
      </c>
      <c r="R8" s="9">
        <f t="shared" si="6"/>
        <v>0.16666666666666666</v>
      </c>
    </row>
    <row r="9" spans="1:24">
      <c r="A9" s="3" t="s">
        <v>32</v>
      </c>
      <c r="B9" s="4">
        <v>3</v>
      </c>
      <c r="C9" s="5">
        <v>1</v>
      </c>
      <c r="D9" s="4">
        <v>1</v>
      </c>
      <c r="E9" s="6">
        <f t="shared" si="0"/>
        <v>4016</v>
      </c>
      <c r="F9" s="7">
        <v>2044</v>
      </c>
      <c r="G9" s="4">
        <v>4016</v>
      </c>
      <c r="H9" s="8">
        <f t="shared" si="1"/>
        <v>50.896414342629484</v>
      </c>
      <c r="I9" s="4">
        <v>93</v>
      </c>
      <c r="J9" s="8">
        <f t="shared" si="2"/>
        <v>43.182795698924728</v>
      </c>
      <c r="K9" s="8">
        <f t="shared" si="3"/>
        <v>21.978494623655912</v>
      </c>
      <c r="L9" s="4">
        <v>10</v>
      </c>
      <c r="M9" s="4">
        <v>1</v>
      </c>
      <c r="N9" s="9">
        <f t="shared" si="4"/>
        <v>0.1</v>
      </c>
      <c r="O9" s="4">
        <v>0</v>
      </c>
      <c r="P9" s="9">
        <f t="shared" si="5"/>
        <v>0</v>
      </c>
      <c r="Q9" s="4">
        <v>1</v>
      </c>
      <c r="R9" s="9">
        <f t="shared" si="6"/>
        <v>0.1</v>
      </c>
    </row>
    <row r="10" spans="1:24">
      <c r="A10" s="3" t="s">
        <v>33</v>
      </c>
      <c r="B10" s="4">
        <v>4</v>
      </c>
      <c r="C10" s="5">
        <v>1</v>
      </c>
      <c r="D10" s="4">
        <v>3</v>
      </c>
      <c r="E10" s="6">
        <f t="shared" si="0"/>
        <v>2223.6666666666665</v>
      </c>
      <c r="F10" s="7">
        <v>3516</v>
      </c>
      <c r="G10" s="4">
        <v>6671</v>
      </c>
      <c r="H10" s="8">
        <f t="shared" si="1"/>
        <v>52.705741268175693</v>
      </c>
      <c r="I10" s="4">
        <v>143</v>
      </c>
      <c r="J10" s="8">
        <f t="shared" si="2"/>
        <v>46.650349650349654</v>
      </c>
      <c r="K10" s="8">
        <f t="shared" si="3"/>
        <v>24.587412587412587</v>
      </c>
      <c r="L10" s="4">
        <v>15</v>
      </c>
      <c r="M10" s="4">
        <v>3</v>
      </c>
      <c r="N10" s="9">
        <f t="shared" si="4"/>
        <v>0.2</v>
      </c>
      <c r="O10" s="4">
        <v>1</v>
      </c>
      <c r="P10" s="9">
        <f t="shared" si="5"/>
        <v>6.6666666666666666E-2</v>
      </c>
      <c r="Q10" s="4">
        <v>1</v>
      </c>
      <c r="R10" s="9">
        <f t="shared" si="6"/>
        <v>6.6666666666666666E-2</v>
      </c>
    </row>
    <row r="11" spans="1:24">
      <c r="A11" s="11" t="s">
        <v>34</v>
      </c>
      <c r="B11" s="7">
        <v>4</v>
      </c>
      <c r="C11" s="10">
        <v>1</v>
      </c>
      <c r="D11" s="4">
        <v>1</v>
      </c>
      <c r="E11" s="6">
        <f t="shared" si="0"/>
        <v>5058</v>
      </c>
      <c r="F11" s="7">
        <v>2794</v>
      </c>
      <c r="G11" s="4">
        <v>5058</v>
      </c>
      <c r="H11" s="8">
        <f t="shared" si="1"/>
        <v>55.239224990114671</v>
      </c>
      <c r="I11" s="4">
        <v>139</v>
      </c>
      <c r="J11" s="8">
        <f t="shared" si="2"/>
        <v>36.388489208633096</v>
      </c>
      <c r="K11" s="8">
        <f t="shared" si="3"/>
        <v>20.100719424460433</v>
      </c>
      <c r="L11" s="4">
        <v>14</v>
      </c>
      <c r="M11" s="4">
        <v>1</v>
      </c>
      <c r="N11" s="9">
        <f t="shared" si="4"/>
        <v>7.1428571428571425E-2</v>
      </c>
      <c r="O11" s="4">
        <v>0</v>
      </c>
      <c r="P11" s="9">
        <f t="shared" si="5"/>
        <v>0</v>
      </c>
      <c r="Q11" s="4">
        <v>3</v>
      </c>
      <c r="R11" s="9">
        <f t="shared" si="6"/>
        <v>0.21428571428571427</v>
      </c>
    </row>
    <row r="12" spans="1:24">
      <c r="A12" s="11" t="s">
        <v>35</v>
      </c>
      <c r="B12" s="7">
        <v>3</v>
      </c>
      <c r="C12" s="10">
        <v>1</v>
      </c>
      <c r="D12" s="4">
        <v>1</v>
      </c>
      <c r="E12" s="6">
        <f t="shared" si="0"/>
        <v>5369</v>
      </c>
      <c r="F12" s="7">
        <v>2955</v>
      </c>
      <c r="G12" s="4">
        <v>5369</v>
      </c>
      <c r="H12" s="8">
        <f t="shared" si="1"/>
        <v>55.038182156826224</v>
      </c>
      <c r="I12" s="4">
        <v>110</v>
      </c>
      <c r="J12" s="8">
        <f t="shared" si="2"/>
        <v>48.809090909090912</v>
      </c>
      <c r="K12" s="8">
        <f t="shared" si="3"/>
        <v>26.863636363636363</v>
      </c>
      <c r="L12" s="4">
        <v>12</v>
      </c>
      <c r="M12" s="4">
        <v>3</v>
      </c>
      <c r="N12" s="9">
        <f t="shared" si="4"/>
        <v>0.25</v>
      </c>
      <c r="O12" s="4">
        <v>0</v>
      </c>
      <c r="P12" s="9">
        <f t="shared" si="5"/>
        <v>0</v>
      </c>
      <c r="Q12" s="4">
        <v>0</v>
      </c>
      <c r="R12" s="9">
        <f t="shared" si="6"/>
        <v>0</v>
      </c>
    </row>
    <row r="13" spans="1:24">
      <c r="A13" s="11" t="s">
        <v>36</v>
      </c>
      <c r="B13" s="7">
        <v>3</v>
      </c>
      <c r="C13" s="10">
        <v>1</v>
      </c>
      <c r="D13" s="4">
        <v>2</v>
      </c>
      <c r="E13" s="6">
        <f t="shared" si="0"/>
        <v>2397</v>
      </c>
      <c r="F13" s="7">
        <v>2476</v>
      </c>
      <c r="G13" s="4">
        <v>4794</v>
      </c>
      <c r="H13" s="8">
        <f t="shared" si="1"/>
        <v>51.647893199833128</v>
      </c>
      <c r="I13" s="4">
        <v>92</v>
      </c>
      <c r="J13" s="8">
        <f t="shared" si="2"/>
        <v>52.108695652173914</v>
      </c>
      <c r="K13" s="8">
        <f t="shared" si="3"/>
        <v>26.913043478260871</v>
      </c>
      <c r="L13" s="4">
        <v>9</v>
      </c>
      <c r="M13" s="4">
        <v>1</v>
      </c>
      <c r="N13" s="9">
        <f t="shared" si="4"/>
        <v>0.1111111111111111</v>
      </c>
      <c r="O13" s="4">
        <v>1</v>
      </c>
      <c r="P13" s="9">
        <f t="shared" si="5"/>
        <v>0.1111111111111111</v>
      </c>
      <c r="Q13" s="4">
        <v>0</v>
      </c>
      <c r="R13" s="9">
        <f t="shared" si="6"/>
        <v>0</v>
      </c>
    </row>
    <row r="14" spans="1:24">
      <c r="A14" s="11" t="s">
        <v>37</v>
      </c>
      <c r="B14" s="7">
        <v>3</v>
      </c>
      <c r="C14" s="10">
        <v>1</v>
      </c>
      <c r="D14" s="4">
        <v>4</v>
      </c>
      <c r="E14" s="6">
        <f t="shared" si="0"/>
        <v>1296.5</v>
      </c>
      <c r="F14" s="7">
        <v>2728</v>
      </c>
      <c r="G14" s="4">
        <v>5186</v>
      </c>
      <c r="H14" s="8">
        <f t="shared" si="1"/>
        <v>52.603162360200542</v>
      </c>
      <c r="I14" s="4">
        <v>108</v>
      </c>
      <c r="J14" s="8">
        <f t="shared" si="2"/>
        <v>48.018518518518519</v>
      </c>
      <c r="K14" s="8">
        <f t="shared" si="3"/>
        <v>25.25925925925926</v>
      </c>
      <c r="L14" s="4">
        <v>11</v>
      </c>
      <c r="M14" s="4">
        <v>3</v>
      </c>
      <c r="N14" s="9">
        <f t="shared" si="4"/>
        <v>0.27272727272727271</v>
      </c>
      <c r="O14" s="4">
        <v>1</v>
      </c>
      <c r="P14" s="9">
        <f t="shared" si="5"/>
        <v>9.0909090909090912E-2</v>
      </c>
      <c r="Q14" s="4">
        <v>2</v>
      </c>
      <c r="R14" s="9">
        <f t="shared" si="6"/>
        <v>0.18181818181818182</v>
      </c>
    </row>
    <row r="15" spans="1:24">
      <c r="A15" s="11" t="s">
        <v>38</v>
      </c>
      <c r="B15" s="7">
        <v>6</v>
      </c>
      <c r="C15" s="10">
        <v>1</v>
      </c>
      <c r="D15" s="4">
        <v>1</v>
      </c>
      <c r="E15" s="6">
        <f t="shared" si="0"/>
        <v>10160</v>
      </c>
      <c r="F15" s="4">
        <v>4712</v>
      </c>
      <c r="G15" s="4">
        <v>10160</v>
      </c>
      <c r="H15" s="8">
        <f t="shared" si="1"/>
        <v>46.377952755905511</v>
      </c>
      <c r="I15" s="4">
        <v>199</v>
      </c>
      <c r="J15" s="8">
        <f t="shared" si="2"/>
        <v>51.05527638190955</v>
      </c>
      <c r="K15" s="8">
        <f t="shared" si="3"/>
        <v>23.678391959798994</v>
      </c>
      <c r="L15" s="4">
        <v>22</v>
      </c>
      <c r="M15" s="4">
        <v>3</v>
      </c>
      <c r="N15" s="9">
        <f t="shared" si="4"/>
        <v>0.13636363636363635</v>
      </c>
      <c r="O15" s="4">
        <v>0</v>
      </c>
      <c r="P15" s="9">
        <f t="shared" si="5"/>
        <v>0</v>
      </c>
      <c r="Q15" s="4">
        <v>1</v>
      </c>
      <c r="R15" s="9">
        <f t="shared" si="6"/>
        <v>4.5454545454545456E-2</v>
      </c>
    </row>
    <row r="16" spans="1:24">
      <c r="A16" s="11" t="s">
        <v>39</v>
      </c>
      <c r="B16" s="7">
        <v>5</v>
      </c>
      <c r="C16" s="10">
        <v>0.83330000000000004</v>
      </c>
      <c r="D16" s="4">
        <v>6</v>
      </c>
      <c r="E16" s="6">
        <f t="shared" si="0"/>
        <v>2074</v>
      </c>
      <c r="F16" s="7">
        <v>6015</v>
      </c>
      <c r="G16" s="4">
        <v>12444</v>
      </c>
      <c r="H16" s="8">
        <f t="shared" si="1"/>
        <v>48.336547733847638</v>
      </c>
      <c r="I16" s="7">
        <v>206</v>
      </c>
      <c r="J16" s="8">
        <f t="shared" si="2"/>
        <v>60.407766990291265</v>
      </c>
      <c r="K16" s="8">
        <f t="shared" si="3"/>
        <v>29.199029126213592</v>
      </c>
      <c r="L16" s="4">
        <v>21</v>
      </c>
      <c r="M16" s="4">
        <v>7</v>
      </c>
      <c r="N16" s="9">
        <f t="shared" si="4"/>
        <v>0.33333333333333331</v>
      </c>
      <c r="O16" s="4">
        <v>2</v>
      </c>
      <c r="P16" s="9">
        <f t="shared" si="5"/>
        <v>9.5238095238095233E-2</v>
      </c>
      <c r="Q16" s="4">
        <v>1</v>
      </c>
      <c r="R16" s="9">
        <f t="shared" si="6"/>
        <v>4.7619047619047616E-2</v>
      </c>
    </row>
    <row r="17" spans="1:18">
      <c r="A17" s="11" t="s">
        <v>40</v>
      </c>
      <c r="B17" s="7">
        <v>6</v>
      </c>
      <c r="C17" s="10">
        <v>1</v>
      </c>
      <c r="D17" s="7">
        <v>13</v>
      </c>
      <c r="E17" s="6">
        <f t="shared" si="0"/>
        <v>1060.4615384615386</v>
      </c>
      <c r="F17" s="7">
        <v>7216</v>
      </c>
      <c r="G17" s="7">
        <v>13786</v>
      </c>
      <c r="H17" s="8">
        <f t="shared" si="1"/>
        <v>52.342956622660665</v>
      </c>
      <c r="I17" s="7">
        <v>225</v>
      </c>
      <c r="J17" s="8">
        <f t="shared" si="2"/>
        <v>61.271111111111111</v>
      </c>
      <c r="K17" s="8">
        <f t="shared" si="3"/>
        <v>32.071111111111108</v>
      </c>
      <c r="L17" s="7">
        <v>23</v>
      </c>
      <c r="M17" s="7">
        <v>8</v>
      </c>
      <c r="N17" s="9">
        <f t="shared" si="4"/>
        <v>0.34782608695652173</v>
      </c>
      <c r="O17" s="7">
        <v>4</v>
      </c>
      <c r="P17" s="9">
        <f t="shared" si="5"/>
        <v>0.17391304347826086</v>
      </c>
      <c r="Q17" s="7">
        <v>0</v>
      </c>
      <c r="R17" s="9">
        <f t="shared" si="6"/>
        <v>0</v>
      </c>
    </row>
    <row r="18" spans="1:18">
      <c r="A18" s="11" t="s">
        <v>41</v>
      </c>
      <c r="B18" s="7">
        <v>6</v>
      </c>
      <c r="C18" s="10">
        <v>1</v>
      </c>
      <c r="D18" s="7">
        <v>4</v>
      </c>
      <c r="E18" s="6">
        <f t="shared" si="0"/>
        <v>3147.75</v>
      </c>
      <c r="F18" s="7">
        <v>5264</v>
      </c>
      <c r="G18" s="7">
        <v>12591</v>
      </c>
      <c r="H18" s="8">
        <f t="shared" si="1"/>
        <v>41.807640378047815</v>
      </c>
      <c r="I18" s="7">
        <v>224</v>
      </c>
      <c r="J18" s="8">
        <f t="shared" si="2"/>
        <v>56.209821428571431</v>
      </c>
      <c r="K18" s="8">
        <f t="shared" si="3"/>
        <v>23.5</v>
      </c>
      <c r="L18" s="7">
        <v>23</v>
      </c>
      <c r="M18" s="7">
        <v>4</v>
      </c>
      <c r="N18" s="9">
        <f t="shared" si="4"/>
        <v>0.17391304347826086</v>
      </c>
      <c r="O18" s="7">
        <v>1</v>
      </c>
      <c r="P18" s="9">
        <f t="shared" si="5"/>
        <v>4.3478260869565216E-2</v>
      </c>
      <c r="Q18" s="7">
        <v>2</v>
      </c>
      <c r="R18" s="9">
        <f t="shared" si="6"/>
        <v>8.6956521739130432E-2</v>
      </c>
    </row>
    <row r="19" spans="1:18">
      <c r="A19" s="11" t="s">
        <v>42</v>
      </c>
      <c r="B19" s="7">
        <v>6</v>
      </c>
      <c r="C19" s="10">
        <v>1</v>
      </c>
      <c r="D19" s="7">
        <v>9</v>
      </c>
      <c r="E19" s="6">
        <f t="shared" si="0"/>
        <v>1489.3333333333333</v>
      </c>
      <c r="F19" s="7">
        <v>6179</v>
      </c>
      <c r="G19" s="7">
        <v>13404</v>
      </c>
      <c r="H19" s="8">
        <f t="shared" si="1"/>
        <v>46.09817964786631</v>
      </c>
      <c r="I19" s="7">
        <v>210</v>
      </c>
      <c r="J19" s="8">
        <f t="shared" si="2"/>
        <v>63.828571428571429</v>
      </c>
      <c r="K19" s="8">
        <f t="shared" si="3"/>
        <v>29.423809523809524</v>
      </c>
      <c r="L19" s="7">
        <v>22</v>
      </c>
      <c r="M19" s="7">
        <v>2</v>
      </c>
      <c r="N19" s="9">
        <f t="shared" si="4"/>
        <v>9.0909090909090912E-2</v>
      </c>
      <c r="O19" s="7">
        <v>6</v>
      </c>
      <c r="P19" s="9">
        <f t="shared" si="5"/>
        <v>0.27272727272727271</v>
      </c>
      <c r="Q19" s="7">
        <v>1</v>
      </c>
      <c r="R19" s="9">
        <f t="shared" si="6"/>
        <v>4.5454545454545456E-2</v>
      </c>
    </row>
    <row r="20" spans="1:18">
      <c r="A20" s="11" t="s">
        <v>43</v>
      </c>
      <c r="B20" s="7">
        <v>6</v>
      </c>
      <c r="C20" s="10">
        <v>1</v>
      </c>
      <c r="D20" s="7">
        <v>7</v>
      </c>
      <c r="E20" s="6">
        <f t="shared" si="0"/>
        <v>2123.5714285714284</v>
      </c>
      <c r="F20" s="7">
        <v>6458</v>
      </c>
      <c r="G20" s="7">
        <v>14865</v>
      </c>
      <c r="H20" s="8">
        <f t="shared" si="1"/>
        <v>43.444332324251597</v>
      </c>
      <c r="I20" s="7">
        <v>232</v>
      </c>
      <c r="J20" s="8">
        <f t="shared" si="2"/>
        <v>64.073275862068968</v>
      </c>
      <c r="K20" s="8">
        <f t="shared" si="3"/>
        <v>27.836206896551722</v>
      </c>
      <c r="L20" s="7">
        <v>24</v>
      </c>
      <c r="M20" s="7">
        <v>7</v>
      </c>
      <c r="N20" s="9">
        <f t="shared" si="4"/>
        <v>0.29166666666666669</v>
      </c>
      <c r="O20" s="7">
        <v>3</v>
      </c>
      <c r="P20" s="9">
        <f t="shared" si="5"/>
        <v>0.125</v>
      </c>
      <c r="Q20" s="7">
        <v>0</v>
      </c>
      <c r="R20" s="9">
        <f t="shared" si="6"/>
        <v>0</v>
      </c>
    </row>
    <row r="21" spans="1:18">
      <c r="A21" s="12" t="s">
        <v>44</v>
      </c>
      <c r="B21" s="13">
        <v>6</v>
      </c>
      <c r="C21" s="9">
        <v>1</v>
      </c>
      <c r="D21" s="14">
        <v>11</v>
      </c>
      <c r="E21" s="6">
        <f t="shared" si="0"/>
        <v>1215.7272727272727</v>
      </c>
      <c r="F21" s="14">
        <v>6689</v>
      </c>
      <c r="G21" s="14">
        <v>13373</v>
      </c>
      <c r="H21" s="8">
        <f t="shared" si="1"/>
        <v>50.018694384206988</v>
      </c>
      <c r="I21" s="14">
        <v>215</v>
      </c>
      <c r="J21" s="8">
        <f t="shared" si="2"/>
        <v>62.2</v>
      </c>
      <c r="K21" s="8">
        <f t="shared" si="3"/>
        <v>31.111627906976743</v>
      </c>
      <c r="L21" s="14">
        <v>23</v>
      </c>
      <c r="M21" s="14">
        <v>4</v>
      </c>
      <c r="N21" s="9">
        <f t="shared" si="4"/>
        <v>0.17391304347826086</v>
      </c>
      <c r="O21" s="14">
        <v>4</v>
      </c>
      <c r="P21" s="9">
        <f t="shared" si="5"/>
        <v>0.17391304347826086</v>
      </c>
      <c r="Q21" s="14">
        <v>0</v>
      </c>
      <c r="R21" s="9">
        <f t="shared" si="6"/>
        <v>0</v>
      </c>
    </row>
    <row r="22" spans="1:18">
      <c r="A22" s="12" t="s">
        <v>45</v>
      </c>
      <c r="B22" s="13">
        <v>2</v>
      </c>
      <c r="C22" s="9">
        <v>0.33329999999999999</v>
      </c>
      <c r="D22" s="13">
        <v>8</v>
      </c>
      <c r="E22" s="6">
        <f t="shared" si="0"/>
        <v>1728.875</v>
      </c>
      <c r="F22" s="13">
        <v>6236</v>
      </c>
      <c r="G22" s="13">
        <v>13831</v>
      </c>
      <c r="H22" s="8">
        <f t="shared" si="1"/>
        <v>45.087123129202517</v>
      </c>
      <c r="I22" s="13">
        <v>174</v>
      </c>
      <c r="J22" s="8">
        <f t="shared" si="2"/>
        <v>79.488505747126439</v>
      </c>
      <c r="K22" s="8">
        <f t="shared" si="3"/>
        <v>35.839080459770116</v>
      </c>
      <c r="L22" s="13">
        <v>22</v>
      </c>
      <c r="M22" s="13">
        <v>8</v>
      </c>
      <c r="N22" s="9">
        <f t="shared" si="4"/>
        <v>0.36363636363636365</v>
      </c>
      <c r="O22" s="13">
        <v>3</v>
      </c>
      <c r="P22" s="9">
        <f t="shared" si="5"/>
        <v>0.13636363636363635</v>
      </c>
      <c r="Q22" s="13">
        <v>0</v>
      </c>
      <c r="R22" s="9">
        <f t="shared" si="6"/>
        <v>0</v>
      </c>
    </row>
    <row r="23" spans="1:18">
      <c r="A23" s="12" t="s">
        <v>46</v>
      </c>
      <c r="B23" s="13">
        <v>4</v>
      </c>
      <c r="C23" s="9">
        <v>0.66659999999999997</v>
      </c>
      <c r="D23" s="13">
        <v>12</v>
      </c>
      <c r="E23" s="6">
        <f t="shared" si="0"/>
        <v>1004</v>
      </c>
      <c r="F23" s="13">
        <v>5879</v>
      </c>
      <c r="G23" s="13">
        <v>12048</v>
      </c>
      <c r="H23" s="8">
        <f t="shared" si="1"/>
        <v>48.796480743691895</v>
      </c>
      <c r="I23" s="13">
        <v>173</v>
      </c>
      <c r="J23" s="8">
        <f t="shared" si="2"/>
        <v>69.641618497109832</v>
      </c>
      <c r="K23" s="8">
        <f t="shared" si="3"/>
        <v>33.982658959537574</v>
      </c>
      <c r="L23" s="13">
        <v>21</v>
      </c>
      <c r="M23" s="13">
        <v>6</v>
      </c>
      <c r="N23" s="9">
        <f t="shared" si="4"/>
        <v>0.2857142857142857</v>
      </c>
      <c r="O23" s="13">
        <v>3</v>
      </c>
      <c r="P23" s="9">
        <f t="shared" si="5"/>
        <v>0.14285714285714285</v>
      </c>
      <c r="Q23" s="13">
        <v>2</v>
      </c>
      <c r="R23" s="9">
        <f t="shared" si="6"/>
        <v>9.5238095238095233E-2</v>
      </c>
    </row>
    <row r="24" spans="1:18">
      <c r="A24" s="15" t="s">
        <v>47</v>
      </c>
      <c r="B24" s="14">
        <v>6</v>
      </c>
      <c r="C24" s="16">
        <v>1</v>
      </c>
      <c r="D24" s="14">
        <v>8</v>
      </c>
      <c r="E24" s="6">
        <f t="shared" si="0"/>
        <v>1623.125</v>
      </c>
      <c r="F24" s="14">
        <v>5899</v>
      </c>
      <c r="G24" s="14">
        <v>12985</v>
      </c>
      <c r="H24" s="8">
        <f t="shared" si="1"/>
        <v>45.429341547939934</v>
      </c>
      <c r="I24" s="14">
        <v>215</v>
      </c>
      <c r="J24" s="8">
        <f t="shared" si="2"/>
        <v>60.395348837209305</v>
      </c>
      <c r="K24" s="8">
        <f t="shared" si="3"/>
        <v>27.437209302325581</v>
      </c>
      <c r="L24" s="14">
        <v>24</v>
      </c>
      <c r="M24" s="14">
        <v>4</v>
      </c>
      <c r="N24" s="9">
        <f t="shared" si="4"/>
        <v>0.16666666666666666</v>
      </c>
      <c r="O24" s="7">
        <v>3</v>
      </c>
      <c r="P24" s="9">
        <f t="shared" si="5"/>
        <v>0.125</v>
      </c>
      <c r="Q24" s="7">
        <v>2</v>
      </c>
      <c r="R24" s="9">
        <f t="shared" si="6"/>
        <v>8.3333333333333329E-2</v>
      </c>
    </row>
    <row r="25" spans="1:18">
      <c r="A25" s="3" t="s">
        <v>48</v>
      </c>
      <c r="B25" s="6">
        <v>5</v>
      </c>
      <c r="C25" s="10">
        <v>0.83330000000000004</v>
      </c>
      <c r="D25" s="7">
        <v>7</v>
      </c>
      <c r="E25" s="6">
        <f t="shared" si="0"/>
        <v>1763.1428571428571</v>
      </c>
      <c r="F25" s="7">
        <v>6054</v>
      </c>
      <c r="G25" s="6">
        <v>12342</v>
      </c>
      <c r="H25" s="8">
        <f t="shared" si="1"/>
        <v>49.05201750121536</v>
      </c>
      <c r="I25" s="7">
        <v>210</v>
      </c>
      <c r="J25" s="8">
        <f t="shared" si="2"/>
        <v>58.771428571428572</v>
      </c>
      <c r="K25" s="8">
        <f t="shared" si="3"/>
        <v>28.828571428571429</v>
      </c>
      <c r="L25" s="7">
        <v>24</v>
      </c>
      <c r="M25" s="7">
        <v>1</v>
      </c>
      <c r="N25" s="9">
        <f t="shared" si="4"/>
        <v>4.1666666666666664E-2</v>
      </c>
      <c r="O25" s="7">
        <v>6</v>
      </c>
      <c r="P25" s="9">
        <f t="shared" si="5"/>
        <v>0.25</v>
      </c>
      <c r="Q25" s="7">
        <v>1</v>
      </c>
      <c r="R25" s="9">
        <f t="shared" si="6"/>
        <v>4.1666666666666664E-2</v>
      </c>
    </row>
    <row r="26" spans="1:18">
      <c r="A26" s="3" t="s">
        <v>49</v>
      </c>
      <c r="B26" s="17">
        <v>4</v>
      </c>
      <c r="C26" s="18">
        <v>0.66659999999999997</v>
      </c>
      <c r="D26" s="17">
        <v>5</v>
      </c>
      <c r="E26" s="19">
        <f t="shared" si="0"/>
        <v>2529.1999999999998</v>
      </c>
      <c r="F26" s="17">
        <v>5355</v>
      </c>
      <c r="G26" s="17">
        <v>12646</v>
      </c>
      <c r="H26" s="20">
        <f t="shared" si="1"/>
        <v>42.345405661869371</v>
      </c>
      <c r="I26" s="17">
        <v>206</v>
      </c>
      <c r="J26" s="20">
        <f t="shared" si="2"/>
        <v>61.38834951456311</v>
      </c>
      <c r="K26" s="8">
        <f t="shared" si="3"/>
        <v>25.99514563106796</v>
      </c>
      <c r="L26" s="7">
        <v>22</v>
      </c>
      <c r="M26" s="7">
        <v>7</v>
      </c>
      <c r="N26" s="9">
        <f t="shared" si="4"/>
        <v>0.31818181818181818</v>
      </c>
      <c r="O26" s="7">
        <v>0</v>
      </c>
      <c r="P26" s="9">
        <f t="shared" si="5"/>
        <v>0</v>
      </c>
      <c r="Q26" s="7">
        <v>0</v>
      </c>
      <c r="R26" s="9">
        <f t="shared" si="6"/>
        <v>0</v>
      </c>
    </row>
    <row r="27" spans="1:18">
      <c r="A27" s="3" t="s">
        <v>50</v>
      </c>
      <c r="B27" s="7">
        <v>5</v>
      </c>
      <c r="C27" s="10">
        <v>0.83330000000000004</v>
      </c>
      <c r="D27" s="7">
        <v>5</v>
      </c>
      <c r="E27" s="6">
        <f t="shared" si="0"/>
        <v>2932</v>
      </c>
      <c r="F27" s="7">
        <v>6564</v>
      </c>
      <c r="G27" s="7">
        <v>14660</v>
      </c>
      <c r="H27" s="8">
        <f t="shared" si="1"/>
        <v>44.774897680763985</v>
      </c>
      <c r="I27" s="7">
        <v>230</v>
      </c>
      <c r="J27" s="8">
        <f t="shared" si="2"/>
        <v>63.739130434782609</v>
      </c>
      <c r="K27" s="8">
        <f t="shared" si="3"/>
        <v>28.53913043478261</v>
      </c>
      <c r="L27" s="7">
        <v>23</v>
      </c>
      <c r="M27" s="7">
        <v>8</v>
      </c>
      <c r="N27" s="9">
        <f t="shared" si="4"/>
        <v>0.34782608695652173</v>
      </c>
      <c r="O27" s="7">
        <v>2</v>
      </c>
      <c r="P27" s="9">
        <f t="shared" si="5"/>
        <v>8.6956521739130432E-2</v>
      </c>
      <c r="Q27" s="7">
        <v>0</v>
      </c>
      <c r="R27" s="9">
        <f t="shared" si="6"/>
        <v>0</v>
      </c>
    </row>
    <row r="28" spans="1:18">
      <c r="A28" s="3" t="s">
        <v>51</v>
      </c>
      <c r="B28" s="7">
        <v>4</v>
      </c>
      <c r="C28" s="10">
        <v>0.66659999999999997</v>
      </c>
      <c r="D28" s="7">
        <v>7</v>
      </c>
      <c r="E28" s="6">
        <f t="shared" si="0"/>
        <v>1668.4285714285713</v>
      </c>
      <c r="F28" s="7">
        <v>5215</v>
      </c>
      <c r="G28" s="7">
        <v>11679</v>
      </c>
      <c r="H28" s="8">
        <f t="shared" si="1"/>
        <v>44.652795616063017</v>
      </c>
      <c r="I28" s="7">
        <v>187</v>
      </c>
      <c r="J28" s="8">
        <f t="shared" si="2"/>
        <v>62.454545454545453</v>
      </c>
      <c r="K28" s="8">
        <f t="shared" si="3"/>
        <v>27.887700534759357</v>
      </c>
      <c r="L28" s="7">
        <v>21</v>
      </c>
      <c r="M28" s="7">
        <v>1</v>
      </c>
      <c r="N28" s="9">
        <f t="shared" si="4"/>
        <v>4.7619047619047616E-2</v>
      </c>
      <c r="O28" s="7">
        <v>4</v>
      </c>
      <c r="P28" s="9">
        <f t="shared" si="5"/>
        <v>0.19047619047619047</v>
      </c>
      <c r="Q28" s="7">
        <v>0</v>
      </c>
      <c r="R28" s="9">
        <f t="shared" si="6"/>
        <v>0</v>
      </c>
    </row>
    <row r="29" spans="1:18">
      <c r="A29" s="3" t="s">
        <v>52</v>
      </c>
      <c r="B29" s="7">
        <v>4</v>
      </c>
      <c r="C29" s="10">
        <v>0.66659999999999997</v>
      </c>
      <c r="D29" s="7">
        <v>4</v>
      </c>
      <c r="E29" s="6">
        <f>G29/D29</f>
        <v>3178.25</v>
      </c>
      <c r="F29" s="7">
        <v>5499</v>
      </c>
      <c r="G29" s="7">
        <v>12713</v>
      </c>
      <c r="H29" s="8">
        <f>F29/(G29/100)</f>
        <v>43.254935892393611</v>
      </c>
      <c r="I29" s="7">
        <v>219</v>
      </c>
      <c r="J29" s="8">
        <f t="shared" si="2"/>
        <v>58.050228310502284</v>
      </c>
      <c r="K29" s="8">
        <f>F29/I29</f>
        <v>25.109589041095891</v>
      </c>
      <c r="L29" s="7">
        <v>23</v>
      </c>
      <c r="M29" s="7">
        <v>7</v>
      </c>
      <c r="N29" s="9">
        <f t="shared" si="4"/>
        <v>0.30434782608695654</v>
      </c>
      <c r="O29" s="7">
        <v>1</v>
      </c>
      <c r="P29" s="9">
        <f t="shared" si="5"/>
        <v>4.3478260869565216E-2</v>
      </c>
      <c r="Q29" s="7">
        <v>0</v>
      </c>
      <c r="R29" s="9">
        <f t="shared" si="6"/>
        <v>0</v>
      </c>
    </row>
    <row r="30" spans="1:18">
      <c r="A30" s="3" t="s">
        <v>53</v>
      </c>
      <c r="B30" s="21">
        <v>3</v>
      </c>
      <c r="C30" s="22">
        <v>0.5</v>
      </c>
      <c r="D30" s="4">
        <v>9</v>
      </c>
      <c r="E30" s="6">
        <f>G30/D30</f>
        <v>1441.3333333333333</v>
      </c>
      <c r="F30" s="4">
        <v>6215</v>
      </c>
      <c r="G30" s="4">
        <v>12972</v>
      </c>
      <c r="H30" s="8">
        <f>F30/(G30/100)</f>
        <v>47.910884983040397</v>
      </c>
      <c r="I30" s="7">
        <v>185</v>
      </c>
      <c r="J30" s="8">
        <f t="shared" si="2"/>
        <v>70.118918918918922</v>
      </c>
      <c r="K30" s="8">
        <f>F30/I30</f>
        <v>33.594594594594597</v>
      </c>
      <c r="L30" s="4">
        <v>21</v>
      </c>
      <c r="M30" s="4">
        <v>3</v>
      </c>
      <c r="N30" s="9">
        <f t="shared" si="4"/>
        <v>0.14285714285714285</v>
      </c>
      <c r="O30" s="4">
        <v>5</v>
      </c>
      <c r="P30" s="9">
        <f t="shared" si="5"/>
        <v>0.23809523809523808</v>
      </c>
      <c r="Q30" s="4">
        <v>0</v>
      </c>
      <c r="R30" s="9">
        <f t="shared" si="6"/>
        <v>0</v>
      </c>
    </row>
    <row r="31" spans="1:18">
      <c r="A31" s="3" t="s">
        <v>54</v>
      </c>
      <c r="B31" s="21">
        <v>5</v>
      </c>
      <c r="C31" s="22">
        <v>0.83330000000000004</v>
      </c>
      <c r="D31" s="4">
        <v>8</v>
      </c>
      <c r="E31" s="6">
        <f>G31/D31</f>
        <v>1442.875</v>
      </c>
      <c r="F31" s="4">
        <v>5054</v>
      </c>
      <c r="G31" s="4">
        <v>11543</v>
      </c>
      <c r="H31" s="8">
        <f>F31/(G31/100)</f>
        <v>43.784111582777442</v>
      </c>
      <c r="I31" s="4">
        <v>209</v>
      </c>
      <c r="J31" s="23">
        <f t="shared" si="2"/>
        <v>55.229665071770334</v>
      </c>
      <c r="K31" s="8">
        <f>F31/I31</f>
        <v>24.181818181818183</v>
      </c>
      <c r="L31" s="4">
        <v>22</v>
      </c>
      <c r="M31" s="4">
        <v>1</v>
      </c>
      <c r="N31" s="9">
        <f t="shared" si="4"/>
        <v>4.5454545454545456E-2</v>
      </c>
      <c r="O31" s="4">
        <v>2</v>
      </c>
      <c r="P31" s="9">
        <f t="shared" si="5"/>
        <v>9.0909090909090912E-2</v>
      </c>
      <c r="Q31" s="4">
        <v>0</v>
      </c>
      <c r="R31" s="9">
        <f t="shared" si="6"/>
        <v>0</v>
      </c>
    </row>
    <row r="32" spans="1:18">
      <c r="A32" s="3" t="s">
        <v>55</v>
      </c>
      <c r="B32" s="21">
        <v>5</v>
      </c>
      <c r="C32" s="22">
        <v>0.83330000000000004</v>
      </c>
      <c r="D32" s="4">
        <v>8</v>
      </c>
      <c r="E32" s="6">
        <f>G32/D32</f>
        <v>1792.375</v>
      </c>
      <c r="F32" s="4">
        <v>5830</v>
      </c>
      <c r="G32" s="4">
        <v>14339</v>
      </c>
      <c r="H32" s="8">
        <f>F32/(G32/100)</f>
        <v>40.658344375479466</v>
      </c>
      <c r="I32" s="4">
        <v>201</v>
      </c>
      <c r="J32" s="8">
        <f t="shared" si="2"/>
        <v>71.338308457711449</v>
      </c>
      <c r="K32" s="8">
        <f>F32/I32</f>
        <v>29.00497512437811</v>
      </c>
      <c r="L32" s="4">
        <v>22</v>
      </c>
      <c r="M32" s="4">
        <v>3</v>
      </c>
      <c r="N32" s="9">
        <f t="shared" si="4"/>
        <v>0.13636363636363635</v>
      </c>
      <c r="O32" s="4">
        <v>3</v>
      </c>
      <c r="P32" s="9">
        <f t="shared" si="5"/>
        <v>0.13636363636363635</v>
      </c>
      <c r="Q32" s="4">
        <v>0</v>
      </c>
      <c r="R32" s="9">
        <f t="shared" si="6"/>
        <v>0</v>
      </c>
    </row>
    <row r="33" spans="1:18">
      <c r="A33" s="3" t="s">
        <v>56</v>
      </c>
      <c r="B33" s="21">
        <v>4</v>
      </c>
      <c r="C33" s="22">
        <v>0.66659999999999997</v>
      </c>
      <c r="D33" s="7">
        <v>6</v>
      </c>
      <c r="E33" s="6">
        <f>G33/D33</f>
        <v>1975.3333333333333</v>
      </c>
      <c r="F33" s="4">
        <v>5344</v>
      </c>
      <c r="G33" s="4">
        <v>11852</v>
      </c>
      <c r="H33" s="8">
        <f>F33/(G33/100)</f>
        <v>45.089436382045228</v>
      </c>
      <c r="I33" s="4">
        <v>188</v>
      </c>
      <c r="J33" s="8">
        <f t="shared" si="2"/>
        <v>63.042553191489361</v>
      </c>
      <c r="K33" s="8">
        <f>F33/I33</f>
        <v>28.425531914893618</v>
      </c>
      <c r="L33" s="4">
        <v>19</v>
      </c>
      <c r="M33" s="4">
        <v>3</v>
      </c>
      <c r="N33" s="9">
        <f t="shared" si="4"/>
        <v>0.15789473684210525</v>
      </c>
      <c r="O33" s="4">
        <v>3</v>
      </c>
      <c r="P33" s="9">
        <f t="shared" si="5"/>
        <v>0.15789473684210525</v>
      </c>
      <c r="Q33" s="4">
        <v>0</v>
      </c>
      <c r="R33" s="9">
        <f t="shared" si="6"/>
        <v>0</v>
      </c>
    </row>
    <row r="34" spans="1:18">
      <c r="A34" s="24" t="s">
        <v>57</v>
      </c>
      <c r="B34" s="14">
        <v>4</v>
      </c>
      <c r="C34" s="16">
        <v>0.66600000000000004</v>
      </c>
      <c r="D34" s="14">
        <v>5</v>
      </c>
      <c r="E34" s="14">
        <v>2711</v>
      </c>
      <c r="F34" s="14">
        <v>5048</v>
      </c>
      <c r="G34" s="14">
        <v>13558</v>
      </c>
      <c r="H34" s="14">
        <v>37.24</v>
      </c>
      <c r="I34" s="14">
        <v>200</v>
      </c>
      <c r="J34" s="14">
        <v>67.790000000000006</v>
      </c>
      <c r="K34" s="14">
        <v>25.24</v>
      </c>
      <c r="L34" s="14">
        <v>22</v>
      </c>
      <c r="M34" s="14">
        <v>7</v>
      </c>
      <c r="N34" s="16">
        <f t="shared" si="4"/>
        <v>0.31818181818181818</v>
      </c>
      <c r="O34" s="25">
        <v>2</v>
      </c>
      <c r="P34" s="9">
        <f t="shared" si="5"/>
        <v>9.0909090909090912E-2</v>
      </c>
      <c r="Q34" s="14">
        <v>1</v>
      </c>
      <c r="R34" s="16">
        <f t="shared" si="6"/>
        <v>4.5454545454545456E-2</v>
      </c>
    </row>
    <row r="35" spans="1:18">
      <c r="A35" s="24" t="s">
        <v>58</v>
      </c>
      <c r="B35" s="14">
        <v>4</v>
      </c>
      <c r="C35" s="16">
        <v>0.66600000000000004</v>
      </c>
      <c r="D35" s="14">
        <v>8</v>
      </c>
      <c r="E35" s="14">
        <v>1767</v>
      </c>
      <c r="F35" s="14">
        <v>5217</v>
      </c>
      <c r="G35" s="14">
        <v>14140</v>
      </c>
      <c r="H35" s="14">
        <v>36.89</v>
      </c>
      <c r="I35" s="14">
        <v>202</v>
      </c>
      <c r="J35" s="26">
        <v>70</v>
      </c>
      <c r="K35" s="14">
        <v>25.83</v>
      </c>
      <c r="L35" s="14">
        <v>22</v>
      </c>
      <c r="M35" s="14">
        <v>4</v>
      </c>
      <c r="N35" s="16">
        <f t="shared" si="4"/>
        <v>0.18181818181818182</v>
      </c>
      <c r="O35" s="25">
        <v>2</v>
      </c>
      <c r="P35" s="9">
        <f t="shared" si="5"/>
        <v>9.0909090909090912E-2</v>
      </c>
      <c r="Q35" s="14">
        <v>0</v>
      </c>
      <c r="R35" s="16">
        <f t="shared" si="6"/>
        <v>0</v>
      </c>
    </row>
    <row r="36" spans="1:18">
      <c r="A36" s="46"/>
      <c r="B36" s="47"/>
      <c r="C36" s="45"/>
      <c r="D36" s="47"/>
      <c r="E36" s="47"/>
      <c r="F36" s="47"/>
      <c r="G36" s="47"/>
      <c r="H36" s="47"/>
      <c r="I36" s="47"/>
      <c r="J36" s="49"/>
      <c r="K36" s="47"/>
      <c r="L36" s="47"/>
      <c r="M36" s="47"/>
      <c r="N36" s="45"/>
      <c r="O36" s="48"/>
      <c r="P36" s="42"/>
      <c r="Q36" s="47"/>
      <c r="R36" s="45"/>
    </row>
    <row r="37" spans="1:18">
      <c r="A37" s="36"/>
      <c r="B37" s="34"/>
      <c r="C37" s="33" t="s">
        <v>1</v>
      </c>
      <c r="D37" s="34"/>
      <c r="E37" s="34" t="s">
        <v>1</v>
      </c>
      <c r="F37" s="34"/>
      <c r="G37" s="34"/>
      <c r="H37" s="37" t="s">
        <v>2</v>
      </c>
      <c r="I37" s="34"/>
      <c r="J37" s="37" t="s">
        <v>3</v>
      </c>
      <c r="K37" s="34" t="s">
        <v>2</v>
      </c>
      <c r="L37" s="34"/>
      <c r="M37" s="34" t="s">
        <v>4</v>
      </c>
      <c r="N37" s="33" t="s">
        <v>5</v>
      </c>
      <c r="O37" s="38" t="s">
        <v>4</v>
      </c>
      <c r="P37" s="33" t="s">
        <v>6</v>
      </c>
      <c r="Q37" s="34" t="s">
        <v>4</v>
      </c>
      <c r="R37" s="39" t="s">
        <v>7</v>
      </c>
    </row>
    <row r="38" spans="1:18">
      <c r="A38" s="36" t="s">
        <v>9</v>
      </c>
      <c r="B38" s="34" t="s">
        <v>10</v>
      </c>
      <c r="C38" s="33" t="s">
        <v>11</v>
      </c>
      <c r="D38" s="34" t="s">
        <v>12</v>
      </c>
      <c r="E38" s="34" t="s">
        <v>13</v>
      </c>
      <c r="F38" s="34" t="s">
        <v>14</v>
      </c>
      <c r="G38" s="34" t="s">
        <v>13</v>
      </c>
      <c r="H38" s="37" t="s">
        <v>15</v>
      </c>
      <c r="I38" s="34" t="s">
        <v>16</v>
      </c>
      <c r="J38" s="37" t="s">
        <v>17</v>
      </c>
      <c r="K38" s="34" t="s">
        <v>18</v>
      </c>
      <c r="L38" s="34" t="s">
        <v>19</v>
      </c>
      <c r="M38" s="34" t="s">
        <v>20</v>
      </c>
      <c r="N38" s="33" t="s">
        <v>21</v>
      </c>
      <c r="O38" s="38" t="s">
        <v>22</v>
      </c>
      <c r="P38" s="33" t="s">
        <v>21</v>
      </c>
      <c r="Q38" s="34" t="s">
        <v>23</v>
      </c>
      <c r="R38" s="39" t="s">
        <v>24</v>
      </c>
    </row>
    <row r="39" spans="1:18">
      <c r="A39" s="24" t="s">
        <v>59</v>
      </c>
      <c r="B39" s="14">
        <v>2</v>
      </c>
      <c r="C39" s="16">
        <v>0.33300000000000002</v>
      </c>
      <c r="D39" s="14">
        <v>11</v>
      </c>
      <c r="E39" s="14">
        <v>1441</v>
      </c>
      <c r="F39" s="14">
        <v>6896</v>
      </c>
      <c r="G39" s="14">
        <v>15852</v>
      </c>
      <c r="H39" s="26">
        <v>43.5</v>
      </c>
      <c r="I39" s="14">
        <v>202</v>
      </c>
      <c r="J39" s="26">
        <v>78.47</v>
      </c>
      <c r="K39" s="14">
        <v>34.14</v>
      </c>
      <c r="L39" s="14">
        <v>24</v>
      </c>
      <c r="M39" s="14">
        <v>10</v>
      </c>
      <c r="N39" s="16">
        <f t="shared" si="4"/>
        <v>0.41666666666666669</v>
      </c>
      <c r="O39" s="25">
        <v>2</v>
      </c>
      <c r="P39" s="9">
        <f t="shared" si="5"/>
        <v>8.3333333333333329E-2</v>
      </c>
      <c r="Q39" s="14">
        <v>0</v>
      </c>
      <c r="R39" s="16">
        <f t="shared" si="6"/>
        <v>0</v>
      </c>
    </row>
    <row r="40" spans="1:18">
      <c r="A40" s="24" t="s">
        <v>60</v>
      </c>
      <c r="B40" s="14">
        <v>3</v>
      </c>
      <c r="C40" s="16">
        <v>0.5</v>
      </c>
      <c r="D40" s="14">
        <v>10</v>
      </c>
      <c r="E40" s="14">
        <v>1377</v>
      </c>
      <c r="F40" s="14">
        <v>6069</v>
      </c>
      <c r="G40" s="14">
        <v>13771</v>
      </c>
      <c r="H40" s="26">
        <v>44.07</v>
      </c>
      <c r="I40" s="14">
        <v>171</v>
      </c>
      <c r="J40" s="26">
        <v>84.48</v>
      </c>
      <c r="K40" s="14">
        <v>37.229999999999997</v>
      </c>
      <c r="L40" s="14">
        <v>20</v>
      </c>
      <c r="M40" s="14">
        <v>10</v>
      </c>
      <c r="N40" s="16">
        <f t="shared" si="4"/>
        <v>0.5</v>
      </c>
      <c r="O40" s="25">
        <v>2</v>
      </c>
      <c r="P40" s="9">
        <f t="shared" si="5"/>
        <v>0.1</v>
      </c>
      <c r="Q40" s="14">
        <v>0</v>
      </c>
      <c r="R40" s="16">
        <f t="shared" si="6"/>
        <v>0</v>
      </c>
    </row>
    <row r="41" spans="1:18">
      <c r="A41" s="24" t="s">
        <v>61</v>
      </c>
      <c r="B41" s="14">
        <v>4</v>
      </c>
      <c r="C41" s="16">
        <v>0.66600000000000004</v>
      </c>
      <c r="D41" s="14">
        <v>7</v>
      </c>
      <c r="E41" s="14">
        <v>1860</v>
      </c>
      <c r="F41" s="14">
        <v>5469</v>
      </c>
      <c r="G41" s="14">
        <v>13026</v>
      </c>
      <c r="H41" s="26">
        <v>41.98</v>
      </c>
      <c r="I41" s="14">
        <v>185</v>
      </c>
      <c r="J41" s="26">
        <v>70.41</v>
      </c>
      <c r="K41" s="14">
        <v>29.56</v>
      </c>
      <c r="L41" s="14">
        <v>22</v>
      </c>
      <c r="M41" s="14">
        <v>7</v>
      </c>
      <c r="N41" s="16">
        <f t="shared" si="4"/>
        <v>0.31818181818181818</v>
      </c>
      <c r="O41" s="25">
        <v>2</v>
      </c>
      <c r="P41" s="9">
        <f t="shared" si="5"/>
        <v>9.0909090909090912E-2</v>
      </c>
      <c r="Q41" s="14">
        <v>1</v>
      </c>
      <c r="R41" s="16">
        <f t="shared" si="6"/>
        <v>4.5454545454545456E-2</v>
      </c>
    </row>
    <row r="42" spans="1:18">
      <c r="A42" s="24" t="s">
        <v>62</v>
      </c>
      <c r="B42" s="14">
        <v>8</v>
      </c>
      <c r="C42" s="16">
        <v>0.8</v>
      </c>
      <c r="D42" s="14">
        <v>5</v>
      </c>
      <c r="E42" s="14">
        <v>3909</v>
      </c>
      <c r="F42" s="14">
        <v>7703</v>
      </c>
      <c r="G42" s="14">
        <v>19549</v>
      </c>
      <c r="H42" s="26">
        <v>39.4</v>
      </c>
      <c r="I42" s="14">
        <v>342</v>
      </c>
      <c r="J42" s="26">
        <v>57.16</v>
      </c>
      <c r="K42" s="14">
        <v>22.52</v>
      </c>
      <c r="L42" s="14">
        <v>38</v>
      </c>
      <c r="M42" s="14">
        <v>6</v>
      </c>
      <c r="N42" s="16">
        <f t="shared" si="4"/>
        <v>0.15789473684210525</v>
      </c>
      <c r="O42" s="25">
        <v>1</v>
      </c>
      <c r="P42" s="9">
        <f t="shared" si="5"/>
        <v>2.6315789473684209E-2</v>
      </c>
      <c r="Q42" s="14">
        <v>3</v>
      </c>
      <c r="R42" s="16">
        <f t="shared" si="6"/>
        <v>7.8947368421052627E-2</v>
      </c>
    </row>
    <row r="43" spans="1:18">
      <c r="A43" s="24" t="s">
        <v>63</v>
      </c>
      <c r="B43" s="14">
        <v>8</v>
      </c>
      <c r="C43" s="16">
        <v>0.8</v>
      </c>
      <c r="D43" s="14">
        <v>8</v>
      </c>
      <c r="E43" s="14">
        <v>2599</v>
      </c>
      <c r="F43" s="14">
        <v>8639</v>
      </c>
      <c r="G43" s="14">
        <v>20795</v>
      </c>
      <c r="H43" s="26">
        <v>41.54</v>
      </c>
      <c r="I43" s="14">
        <v>333</v>
      </c>
      <c r="J43" s="26">
        <v>62.44</v>
      </c>
      <c r="K43" s="14">
        <v>25.94</v>
      </c>
      <c r="L43" s="14">
        <v>39</v>
      </c>
      <c r="M43" s="14">
        <v>7</v>
      </c>
      <c r="N43" s="16">
        <f t="shared" si="4"/>
        <v>0.17948717948717949</v>
      </c>
      <c r="O43" s="25">
        <v>2</v>
      </c>
      <c r="P43" s="9">
        <f t="shared" si="5"/>
        <v>5.128205128205128E-2</v>
      </c>
      <c r="Q43" s="14">
        <v>1</v>
      </c>
      <c r="R43" s="16">
        <f t="shared" si="6"/>
        <v>2.564102564102564E-2</v>
      </c>
    </row>
    <row r="44" spans="1:18">
      <c r="A44" s="24" t="s">
        <v>64</v>
      </c>
      <c r="B44" s="14">
        <v>7</v>
      </c>
      <c r="C44" s="16">
        <v>0.7</v>
      </c>
      <c r="D44" s="14">
        <v>11</v>
      </c>
      <c r="E44" s="14">
        <v>1789</v>
      </c>
      <c r="F44" s="14">
        <v>8349</v>
      </c>
      <c r="G44" s="14">
        <v>19683</v>
      </c>
      <c r="H44" s="26">
        <v>42.41</v>
      </c>
      <c r="I44" s="14">
        <v>336</v>
      </c>
      <c r="J44" s="26">
        <v>58.58</v>
      </c>
      <c r="K44" s="26">
        <v>24.85</v>
      </c>
      <c r="L44" s="14">
        <v>36</v>
      </c>
      <c r="M44" s="14">
        <v>10</v>
      </c>
      <c r="N44" s="16">
        <f t="shared" si="4"/>
        <v>0.27777777777777779</v>
      </c>
      <c r="O44" s="25">
        <v>2</v>
      </c>
      <c r="P44" s="9">
        <f t="shared" si="5"/>
        <v>5.5555555555555552E-2</v>
      </c>
      <c r="Q44" s="14">
        <v>4</v>
      </c>
      <c r="R44" s="16">
        <f t="shared" si="6"/>
        <v>0.1111111111111111</v>
      </c>
    </row>
    <row r="45" spans="1:18">
      <c r="A45" s="24" t="s">
        <v>65</v>
      </c>
      <c r="B45" s="14">
        <v>8</v>
      </c>
      <c r="C45" s="16">
        <v>0.8</v>
      </c>
      <c r="D45" s="14">
        <v>10</v>
      </c>
      <c r="E45" s="14">
        <v>2168</v>
      </c>
      <c r="F45" s="14">
        <v>9026</v>
      </c>
      <c r="G45" s="14">
        <v>21686</v>
      </c>
      <c r="H45" s="26">
        <v>41.62</v>
      </c>
      <c r="I45" s="14">
        <v>364</v>
      </c>
      <c r="J45" s="26">
        <v>59.57</v>
      </c>
      <c r="K45" s="26">
        <v>24.8</v>
      </c>
      <c r="L45" s="14">
        <v>39</v>
      </c>
      <c r="M45" s="14">
        <v>7</v>
      </c>
      <c r="N45" s="16">
        <f t="shared" si="4"/>
        <v>0.17948717948717949</v>
      </c>
      <c r="O45" s="25">
        <v>2</v>
      </c>
      <c r="P45" s="9">
        <f t="shared" si="5"/>
        <v>5.128205128205128E-2</v>
      </c>
      <c r="Q45" s="14">
        <v>2</v>
      </c>
      <c r="R45" s="16">
        <f t="shared" si="6"/>
        <v>5.128205128205128E-2</v>
      </c>
    </row>
    <row r="46" spans="1:18">
      <c r="A46" s="24" t="s">
        <v>66</v>
      </c>
      <c r="B46" s="14">
        <v>7</v>
      </c>
      <c r="C46" s="16">
        <v>0.7</v>
      </c>
      <c r="D46" s="14">
        <v>7</v>
      </c>
      <c r="E46" s="14">
        <v>2624</v>
      </c>
      <c r="F46" s="14">
        <v>8216</v>
      </c>
      <c r="G46" s="14">
        <v>18370</v>
      </c>
      <c r="H46" s="14">
        <v>44.72</v>
      </c>
      <c r="I46" s="14">
        <v>348</v>
      </c>
      <c r="J46" s="26">
        <v>52.18</v>
      </c>
      <c r="K46" s="26">
        <v>23.34</v>
      </c>
      <c r="L46" s="14">
        <v>38</v>
      </c>
      <c r="M46" s="14">
        <v>4</v>
      </c>
      <c r="N46" s="16">
        <f t="shared" si="4"/>
        <v>0.10526315789473684</v>
      </c>
      <c r="O46" s="25">
        <v>1</v>
      </c>
      <c r="P46" s="9">
        <f t="shared" si="5"/>
        <v>2.6315789473684209E-2</v>
      </c>
      <c r="Q46" s="14">
        <v>1</v>
      </c>
      <c r="R46" s="16">
        <f t="shared" si="6"/>
        <v>2.6315789473684209E-2</v>
      </c>
    </row>
    <row r="47" spans="1:18">
      <c r="A47" s="24" t="s">
        <v>67</v>
      </c>
      <c r="B47" s="14">
        <v>9</v>
      </c>
      <c r="C47" s="16">
        <v>0.9</v>
      </c>
      <c r="D47" s="14">
        <v>5</v>
      </c>
      <c r="E47" s="14">
        <v>4024</v>
      </c>
      <c r="F47" s="14">
        <v>8146</v>
      </c>
      <c r="G47" s="14">
        <v>20124</v>
      </c>
      <c r="H47" s="14">
        <v>40.47</v>
      </c>
      <c r="I47" s="14">
        <v>354</v>
      </c>
      <c r="J47" s="26">
        <v>56.84</v>
      </c>
      <c r="K47" s="26">
        <v>23.01</v>
      </c>
      <c r="L47" s="14">
        <v>37</v>
      </c>
      <c r="M47" s="14">
        <v>8</v>
      </c>
      <c r="N47" s="16">
        <f t="shared" si="4"/>
        <v>0.21621621621621623</v>
      </c>
      <c r="O47" s="25">
        <v>1</v>
      </c>
      <c r="P47" s="9">
        <f t="shared" si="5"/>
        <v>2.7027027027027029E-2</v>
      </c>
      <c r="Q47" s="14">
        <v>0</v>
      </c>
      <c r="R47" s="16">
        <f t="shared" si="6"/>
        <v>0</v>
      </c>
    </row>
    <row r="48" spans="1:18">
      <c r="A48" s="24" t="s">
        <v>68</v>
      </c>
      <c r="B48" s="14">
        <v>9</v>
      </c>
      <c r="C48" s="16">
        <v>0.6</v>
      </c>
      <c r="D48" s="14">
        <v>10</v>
      </c>
      <c r="E48" s="14">
        <v>2855</v>
      </c>
      <c r="F48" s="14">
        <v>10699</v>
      </c>
      <c r="G48" s="14">
        <v>28559</v>
      </c>
      <c r="H48" s="14">
        <v>37.46</v>
      </c>
      <c r="I48" s="14">
        <v>428</v>
      </c>
      <c r="J48" s="26">
        <v>66.72</v>
      </c>
      <c r="K48" s="26">
        <v>24.94</v>
      </c>
      <c r="L48" s="14">
        <v>48</v>
      </c>
      <c r="M48" s="14">
        <v>12</v>
      </c>
      <c r="N48" s="16">
        <f t="shared" si="4"/>
        <v>0.25</v>
      </c>
      <c r="O48" s="25">
        <v>2</v>
      </c>
      <c r="P48" s="9">
        <f t="shared" si="5"/>
        <v>4.1666666666666664E-2</v>
      </c>
      <c r="Q48" s="14">
        <v>4</v>
      </c>
      <c r="R48" s="16">
        <f t="shared" si="6"/>
        <v>8.3333333333333329E-2</v>
      </c>
    </row>
    <row r="49" spans="1:18">
      <c r="A49" s="24" t="s">
        <v>69</v>
      </c>
      <c r="B49" s="14">
        <v>10</v>
      </c>
      <c r="C49" s="16">
        <v>0.66600000000000004</v>
      </c>
      <c r="D49" s="14">
        <v>7</v>
      </c>
      <c r="E49" s="14">
        <v>3750</v>
      </c>
      <c r="F49" s="14">
        <v>9854</v>
      </c>
      <c r="G49" s="14">
        <v>26253</v>
      </c>
      <c r="H49" s="14">
        <v>37.549999999999997</v>
      </c>
      <c r="I49" s="14">
        <v>473</v>
      </c>
      <c r="J49" s="26">
        <v>55.5</v>
      </c>
      <c r="K49" s="26">
        <v>20.83</v>
      </c>
      <c r="L49" s="14">
        <v>53</v>
      </c>
      <c r="M49" s="14">
        <v>6</v>
      </c>
      <c r="N49" s="16">
        <f t="shared" si="4"/>
        <v>0.11320754716981132</v>
      </c>
      <c r="O49" s="25">
        <v>0</v>
      </c>
      <c r="P49" s="9">
        <f t="shared" si="5"/>
        <v>0</v>
      </c>
      <c r="Q49" s="14">
        <v>5</v>
      </c>
      <c r="R49" s="16">
        <f t="shared" si="6"/>
        <v>9.4339622641509441E-2</v>
      </c>
    </row>
    <row r="50" spans="1:18">
      <c r="A50" s="24" t="s">
        <v>70</v>
      </c>
      <c r="B50" s="14">
        <v>10</v>
      </c>
      <c r="C50" s="16">
        <v>0.66600000000000004</v>
      </c>
      <c r="D50" s="14">
        <v>4</v>
      </c>
      <c r="E50" s="14">
        <v>7671</v>
      </c>
      <c r="F50" s="14">
        <v>11170</v>
      </c>
      <c r="G50" s="14">
        <v>30687</v>
      </c>
      <c r="H50" s="14">
        <v>36.39</v>
      </c>
      <c r="I50" s="14">
        <v>501</v>
      </c>
      <c r="J50" s="26">
        <v>61.25</v>
      </c>
      <c r="K50" s="26">
        <v>22.29</v>
      </c>
      <c r="L50" s="14">
        <v>58</v>
      </c>
      <c r="M50" s="14">
        <v>7</v>
      </c>
      <c r="N50" s="16">
        <f t="shared" si="4"/>
        <v>0.1206896551724138</v>
      </c>
      <c r="O50" s="25">
        <v>1</v>
      </c>
      <c r="P50" s="9">
        <f t="shared" si="5"/>
        <v>1.7241379310344827E-2</v>
      </c>
      <c r="Q50" s="14">
        <v>3</v>
      </c>
      <c r="R50" s="16">
        <f t="shared" si="6"/>
        <v>5.1724137931034482E-2</v>
      </c>
    </row>
    <row r="51" spans="1:18">
      <c r="A51" s="24" t="s">
        <v>71</v>
      </c>
      <c r="B51" s="14">
        <v>10</v>
      </c>
      <c r="C51" s="16">
        <v>0.66600000000000004</v>
      </c>
      <c r="D51" s="14">
        <v>11</v>
      </c>
      <c r="E51" s="14">
        <v>2789</v>
      </c>
      <c r="F51" s="14">
        <v>12305</v>
      </c>
      <c r="G51" s="14">
        <v>30928</v>
      </c>
      <c r="H51" s="14">
        <v>39.78</v>
      </c>
      <c r="I51" s="14">
        <v>510</v>
      </c>
      <c r="J51" s="26">
        <v>59.82</v>
      </c>
      <c r="K51" s="26">
        <v>23.8</v>
      </c>
      <c r="L51" s="14">
        <v>56</v>
      </c>
      <c r="M51" s="14">
        <v>10</v>
      </c>
      <c r="N51" s="16">
        <f t="shared" si="4"/>
        <v>0.17857142857142858</v>
      </c>
      <c r="O51" s="25">
        <v>2</v>
      </c>
      <c r="P51" s="9">
        <f t="shared" si="5"/>
        <v>3.5714285714285712E-2</v>
      </c>
      <c r="Q51" s="14">
        <v>1</v>
      </c>
      <c r="R51" s="16">
        <f t="shared" si="6"/>
        <v>1.7857142857142856E-2</v>
      </c>
    </row>
    <row r="52" spans="1:18">
      <c r="A52" s="24" t="s">
        <v>72</v>
      </c>
      <c r="B52" s="14">
        <v>11</v>
      </c>
      <c r="C52" s="16">
        <v>0.73</v>
      </c>
      <c r="D52" s="14">
        <v>7</v>
      </c>
      <c r="E52" s="14">
        <v>4402</v>
      </c>
      <c r="F52" s="14">
        <v>11100</v>
      </c>
      <c r="G52" s="14">
        <v>30206</v>
      </c>
      <c r="H52" s="14">
        <v>36.020000000000003</v>
      </c>
      <c r="I52" s="14">
        <v>500</v>
      </c>
      <c r="J52" s="26">
        <v>61.63</v>
      </c>
      <c r="K52" s="26">
        <v>22.2</v>
      </c>
      <c r="L52" s="14">
        <v>54</v>
      </c>
      <c r="M52" s="14">
        <v>10</v>
      </c>
      <c r="N52" s="16">
        <f t="shared" si="4"/>
        <v>0.18518518518518517</v>
      </c>
      <c r="O52" s="25">
        <v>2</v>
      </c>
      <c r="P52" s="9">
        <f t="shared" si="5"/>
        <v>3.7037037037037035E-2</v>
      </c>
      <c r="Q52" s="14">
        <v>7</v>
      </c>
      <c r="R52" s="16">
        <f t="shared" si="6"/>
        <v>0.12962962962962962</v>
      </c>
    </row>
    <row r="53" spans="1:18">
      <c r="A53" s="24" t="s">
        <v>73</v>
      </c>
      <c r="B53" s="14">
        <v>13</v>
      </c>
      <c r="C53" s="16">
        <v>0.86599999999999999</v>
      </c>
      <c r="D53" s="14">
        <v>8</v>
      </c>
      <c r="E53" s="14">
        <v>3680</v>
      </c>
      <c r="F53" s="14">
        <v>10803</v>
      </c>
      <c r="G53" s="14">
        <v>29457</v>
      </c>
      <c r="H53" s="14">
        <v>36.68</v>
      </c>
      <c r="I53" s="14">
        <v>493</v>
      </c>
      <c r="J53" s="26">
        <v>59.73</v>
      </c>
      <c r="K53" s="26">
        <v>21.91</v>
      </c>
      <c r="L53" s="14">
        <v>55</v>
      </c>
      <c r="M53" s="14">
        <v>7</v>
      </c>
      <c r="N53" s="16">
        <f t="shared" si="4"/>
        <v>0.12727272727272726</v>
      </c>
      <c r="O53" s="25">
        <v>2</v>
      </c>
      <c r="P53" s="9">
        <f t="shared" si="5"/>
        <v>3.6363636363636362E-2</v>
      </c>
      <c r="Q53" s="14">
        <v>5</v>
      </c>
      <c r="R53" s="16">
        <f t="shared" si="6"/>
        <v>9.0909090909090912E-2</v>
      </c>
    </row>
    <row r="54" spans="1:18">
      <c r="A54" s="24" t="s">
        <v>74</v>
      </c>
      <c r="B54" s="14">
        <v>9</v>
      </c>
      <c r="C54" s="16">
        <v>0.6</v>
      </c>
      <c r="D54" s="14">
        <v>6</v>
      </c>
      <c r="E54" s="14">
        <v>4291</v>
      </c>
      <c r="F54" s="14">
        <v>9665</v>
      </c>
      <c r="G54" s="14">
        <v>25809</v>
      </c>
      <c r="H54" s="14">
        <v>37.53</v>
      </c>
      <c r="I54" s="14">
        <v>456</v>
      </c>
      <c r="J54" s="26">
        <v>56.46</v>
      </c>
      <c r="K54" s="26">
        <v>21.2</v>
      </c>
      <c r="L54" s="14">
        <v>50</v>
      </c>
      <c r="M54" s="14">
        <v>3</v>
      </c>
      <c r="N54" s="16">
        <f t="shared" si="4"/>
        <v>0.06</v>
      </c>
      <c r="O54" s="25">
        <v>1</v>
      </c>
      <c r="P54" s="9">
        <f t="shared" si="5"/>
        <v>0.02</v>
      </c>
      <c r="Q54" s="14">
        <v>3</v>
      </c>
      <c r="R54" s="16">
        <f t="shared" si="6"/>
        <v>0.06</v>
      </c>
    </row>
    <row r="55" spans="1:18">
      <c r="A55" s="24" t="s">
        <v>75</v>
      </c>
      <c r="B55" s="14">
        <v>10</v>
      </c>
      <c r="C55" s="16">
        <v>0.66600000000000004</v>
      </c>
      <c r="D55" s="14">
        <v>6</v>
      </c>
      <c r="E55" s="14">
        <v>4574</v>
      </c>
      <c r="F55" s="14">
        <v>9973</v>
      </c>
      <c r="G55" s="14">
        <v>27446</v>
      </c>
      <c r="H55" s="14">
        <v>36.33</v>
      </c>
      <c r="I55" s="14">
        <v>466</v>
      </c>
      <c r="J55" s="26">
        <v>58.89</v>
      </c>
      <c r="K55" s="26">
        <v>21.4</v>
      </c>
      <c r="L55" s="14">
        <v>52</v>
      </c>
      <c r="M55" s="14">
        <v>7</v>
      </c>
      <c r="N55" s="16">
        <f t="shared" si="4"/>
        <v>0.13461538461538461</v>
      </c>
      <c r="O55" s="25">
        <v>0</v>
      </c>
      <c r="P55" s="9">
        <f t="shared" si="5"/>
        <v>0</v>
      </c>
      <c r="Q55" s="14">
        <v>5</v>
      </c>
      <c r="R55" s="16">
        <f t="shared" si="6"/>
        <v>9.6153846153846159E-2</v>
      </c>
    </row>
    <row r="56" spans="1:18">
      <c r="A56" s="24" t="s">
        <v>76</v>
      </c>
      <c r="B56" s="14">
        <v>9</v>
      </c>
      <c r="C56" s="16">
        <v>0.6</v>
      </c>
      <c r="D56" s="14">
        <v>8</v>
      </c>
      <c r="E56" s="14">
        <v>4028</v>
      </c>
      <c r="F56" s="14">
        <v>12199</v>
      </c>
      <c r="G56" s="14">
        <v>32229</v>
      </c>
      <c r="H56" s="14">
        <v>37.85</v>
      </c>
      <c r="I56" s="14">
        <v>437</v>
      </c>
      <c r="J56" s="26">
        <v>73.75</v>
      </c>
      <c r="K56" s="26">
        <v>27.92</v>
      </c>
      <c r="L56" s="14">
        <v>50</v>
      </c>
      <c r="M56" s="14">
        <v>11</v>
      </c>
      <c r="N56" s="16">
        <f t="shared" si="4"/>
        <v>0.22</v>
      </c>
      <c r="O56" s="25">
        <v>5</v>
      </c>
      <c r="P56" s="9">
        <f t="shared" si="5"/>
        <v>0.1</v>
      </c>
      <c r="Q56" s="14">
        <v>0</v>
      </c>
      <c r="R56" s="16">
        <f t="shared" si="6"/>
        <v>0</v>
      </c>
    </row>
    <row r="57" spans="1:18">
      <c r="A57" s="24" t="s">
        <v>77</v>
      </c>
      <c r="B57" s="14">
        <v>7</v>
      </c>
      <c r="C57" s="16">
        <v>0.46600000000000003</v>
      </c>
      <c r="D57" s="14">
        <v>5</v>
      </c>
      <c r="E57" s="14">
        <v>6053</v>
      </c>
      <c r="F57" s="14">
        <v>10686</v>
      </c>
      <c r="G57" s="14">
        <v>30168</v>
      </c>
      <c r="H57" s="14">
        <v>35.42</v>
      </c>
      <c r="I57" s="14">
        <v>465</v>
      </c>
      <c r="J57" s="26">
        <v>64.87</v>
      </c>
      <c r="K57" s="26">
        <v>22.94</v>
      </c>
      <c r="L57" s="14">
        <v>57</v>
      </c>
      <c r="M57" s="14">
        <v>4</v>
      </c>
      <c r="N57" s="16">
        <f t="shared" si="4"/>
        <v>7.0175438596491224E-2</v>
      </c>
      <c r="O57" s="25">
        <v>0</v>
      </c>
      <c r="P57" s="9">
        <f t="shared" si="5"/>
        <v>0</v>
      </c>
      <c r="Q57" s="14">
        <v>0</v>
      </c>
      <c r="R57" s="16">
        <f t="shared" si="6"/>
        <v>0</v>
      </c>
    </row>
    <row r="58" spans="1:18">
      <c r="A58" s="24" t="s">
        <v>78</v>
      </c>
      <c r="B58" s="14">
        <v>9</v>
      </c>
      <c r="C58" s="16">
        <v>0.6</v>
      </c>
      <c r="D58" s="14">
        <v>5</v>
      </c>
      <c r="E58" s="14">
        <v>5690</v>
      </c>
      <c r="F58" s="14">
        <v>10571</v>
      </c>
      <c r="G58" s="14">
        <v>28451</v>
      </c>
      <c r="H58" s="14">
        <v>37.15</v>
      </c>
      <c r="I58" s="14">
        <v>467</v>
      </c>
      <c r="J58" s="26">
        <v>60.92</v>
      </c>
      <c r="K58" s="26">
        <v>22.64</v>
      </c>
      <c r="L58" s="14">
        <v>54</v>
      </c>
      <c r="M58" s="14">
        <v>5</v>
      </c>
      <c r="N58" s="16">
        <f t="shared" si="4"/>
        <v>9.2592592592592587E-2</v>
      </c>
      <c r="O58" s="25">
        <v>2</v>
      </c>
      <c r="P58" s="9">
        <f t="shared" si="5"/>
        <v>3.7037037037037035E-2</v>
      </c>
      <c r="Q58" s="14">
        <v>3</v>
      </c>
      <c r="R58" s="16">
        <f t="shared" si="6"/>
        <v>5.5555555555555552E-2</v>
      </c>
    </row>
    <row r="59" spans="1:18">
      <c r="A59" s="24" t="s">
        <v>79</v>
      </c>
      <c r="B59" s="14">
        <v>10</v>
      </c>
      <c r="C59" s="16">
        <v>0.66600000000000004</v>
      </c>
      <c r="D59" s="14">
        <v>11</v>
      </c>
      <c r="E59" s="14">
        <v>2751</v>
      </c>
      <c r="F59" s="14">
        <v>11400</v>
      </c>
      <c r="G59" s="14">
        <v>30266</v>
      </c>
      <c r="H59" s="14">
        <v>37.659999999999997</v>
      </c>
      <c r="I59" s="14">
        <v>472</v>
      </c>
      <c r="J59" s="26">
        <v>64.12</v>
      </c>
      <c r="K59" s="26">
        <v>24.15</v>
      </c>
      <c r="L59" s="14">
        <v>56</v>
      </c>
      <c r="M59" s="14">
        <v>6</v>
      </c>
      <c r="N59" s="16">
        <f t="shared" si="4"/>
        <v>0.10714285714285714</v>
      </c>
      <c r="O59" s="25">
        <v>2</v>
      </c>
      <c r="P59" s="9">
        <f t="shared" si="5"/>
        <v>3.5714285714285712E-2</v>
      </c>
      <c r="Q59" s="14">
        <v>4</v>
      </c>
      <c r="R59" s="16">
        <f t="shared" si="6"/>
        <v>7.1428571428571425E-2</v>
      </c>
    </row>
    <row r="60" spans="1:18">
      <c r="A60" s="24" t="s">
        <v>80</v>
      </c>
      <c r="B60" s="14">
        <v>8</v>
      </c>
      <c r="C60" s="16">
        <v>0.53300000000000003</v>
      </c>
      <c r="D60" s="14">
        <v>12</v>
      </c>
      <c r="E60" s="14">
        <v>2284</v>
      </c>
      <c r="F60" s="14">
        <v>10422</v>
      </c>
      <c r="G60" s="14">
        <v>27412</v>
      </c>
      <c r="H60" s="14">
        <v>38.01</v>
      </c>
      <c r="I60" s="14">
        <v>389</v>
      </c>
      <c r="J60" s="26">
        <v>70.459999999999994</v>
      </c>
      <c r="K60" s="27">
        <v>26.8</v>
      </c>
      <c r="L60" s="14">
        <v>50</v>
      </c>
      <c r="M60" s="14">
        <v>11</v>
      </c>
      <c r="N60" s="16">
        <f t="shared" si="4"/>
        <v>0.22</v>
      </c>
      <c r="O60" s="25">
        <v>4</v>
      </c>
      <c r="P60" s="9">
        <f t="shared" si="5"/>
        <v>0.08</v>
      </c>
      <c r="Q60" s="14">
        <v>0</v>
      </c>
      <c r="R60" s="16">
        <f t="shared" si="6"/>
        <v>0</v>
      </c>
    </row>
    <row r="61" spans="1:18">
      <c r="A61" s="28" t="s">
        <v>81</v>
      </c>
      <c r="B61" s="13">
        <v>3</v>
      </c>
      <c r="C61" s="9">
        <v>0.2</v>
      </c>
      <c r="D61" s="13">
        <v>14</v>
      </c>
      <c r="E61" s="13">
        <v>2223</v>
      </c>
      <c r="F61" s="13">
        <v>11087</v>
      </c>
      <c r="G61" s="13">
        <v>31169</v>
      </c>
      <c r="H61" s="13">
        <v>35.57</v>
      </c>
      <c r="I61" s="13">
        <v>424</v>
      </c>
      <c r="J61" s="27">
        <v>73.42</v>
      </c>
      <c r="K61" s="27">
        <v>26.3</v>
      </c>
      <c r="L61" s="13">
        <v>54</v>
      </c>
      <c r="M61" s="13">
        <v>9</v>
      </c>
      <c r="N61" s="9">
        <f t="shared" si="4"/>
        <v>0.16666666666666666</v>
      </c>
      <c r="O61" s="38">
        <v>0</v>
      </c>
      <c r="P61" s="9">
        <f t="shared" si="5"/>
        <v>0</v>
      </c>
      <c r="Q61" s="13">
        <v>0</v>
      </c>
      <c r="R61" s="9">
        <f t="shared" si="6"/>
        <v>0</v>
      </c>
    </row>
    <row r="62" spans="1:18">
      <c r="A62" s="24" t="s">
        <v>82</v>
      </c>
      <c r="B62" s="14">
        <v>10</v>
      </c>
      <c r="C62" s="16">
        <v>0.66600000000000004</v>
      </c>
      <c r="D62" s="14">
        <v>15</v>
      </c>
      <c r="E62" s="14">
        <v>1819</v>
      </c>
      <c r="F62" s="14">
        <v>11455</v>
      </c>
      <c r="G62" s="14">
        <v>27295</v>
      </c>
      <c r="H62" s="14">
        <v>41.96</v>
      </c>
      <c r="I62" s="14">
        <v>420</v>
      </c>
      <c r="J62" s="26">
        <v>64.98</v>
      </c>
      <c r="K62" s="14">
        <v>27.27</v>
      </c>
      <c r="L62" s="14">
        <v>58</v>
      </c>
      <c r="M62" s="14">
        <v>11</v>
      </c>
      <c r="N62" s="16">
        <f t="shared" si="4"/>
        <v>0.18965517241379309</v>
      </c>
      <c r="O62" s="25">
        <v>1</v>
      </c>
      <c r="P62" s="9">
        <f t="shared" si="5"/>
        <v>1.7241379310344827E-2</v>
      </c>
      <c r="Q62" s="14">
        <v>0</v>
      </c>
      <c r="R62" s="16">
        <f t="shared" si="6"/>
        <v>0</v>
      </c>
    </row>
    <row r="63" spans="1:18">
      <c r="A63" s="24" t="s">
        <v>83</v>
      </c>
      <c r="B63" s="14">
        <v>11</v>
      </c>
      <c r="C63" s="16">
        <v>0.73</v>
      </c>
      <c r="D63" s="14">
        <v>6</v>
      </c>
      <c r="E63" s="14">
        <v>4847</v>
      </c>
      <c r="F63" s="14">
        <v>11338</v>
      </c>
      <c r="G63" s="14">
        <v>29082</v>
      </c>
      <c r="H63" s="14">
        <v>39.15</v>
      </c>
      <c r="I63" s="14">
        <v>444</v>
      </c>
      <c r="J63" s="26">
        <v>65.5</v>
      </c>
      <c r="K63" s="14">
        <v>25.54</v>
      </c>
      <c r="L63" s="14">
        <v>53</v>
      </c>
      <c r="M63" s="14">
        <v>8</v>
      </c>
      <c r="N63" s="16">
        <f t="shared" si="4"/>
        <v>0.15094339622641509</v>
      </c>
      <c r="O63" s="25">
        <v>1</v>
      </c>
      <c r="P63" s="9">
        <f t="shared" si="5"/>
        <v>1.8867924528301886E-2</v>
      </c>
      <c r="Q63" s="14">
        <v>2</v>
      </c>
      <c r="R63" s="16">
        <f t="shared" si="6"/>
        <v>3.7735849056603772E-2</v>
      </c>
    </row>
    <row r="64" spans="1:18">
      <c r="A64" s="24" t="s">
        <v>84</v>
      </c>
      <c r="B64" s="14">
        <v>11</v>
      </c>
      <c r="C64" s="16">
        <v>0.73</v>
      </c>
      <c r="D64" s="14">
        <v>14</v>
      </c>
      <c r="E64" s="14">
        <v>2003</v>
      </c>
      <c r="F64" s="14">
        <v>12000</v>
      </c>
      <c r="G64" s="14">
        <v>28043</v>
      </c>
      <c r="H64" s="14">
        <v>42.79</v>
      </c>
      <c r="I64" s="14">
        <v>463</v>
      </c>
      <c r="J64" s="26">
        <v>60.56</v>
      </c>
      <c r="K64" s="14">
        <v>25.92</v>
      </c>
      <c r="L64" s="14">
        <v>52</v>
      </c>
      <c r="M64" s="14">
        <v>9</v>
      </c>
      <c r="N64" s="16">
        <f t="shared" si="4"/>
        <v>0.17307692307692307</v>
      </c>
      <c r="O64" s="25">
        <v>2</v>
      </c>
      <c r="P64" s="9">
        <f t="shared" si="5"/>
        <v>3.8461538461538464E-2</v>
      </c>
      <c r="Q64" s="14">
        <v>0</v>
      </c>
      <c r="R64" s="16">
        <f t="shared" si="6"/>
        <v>0</v>
      </c>
    </row>
    <row r="65" spans="1:18">
      <c r="A65" s="24" t="s">
        <v>85</v>
      </c>
      <c r="B65" s="14">
        <v>10</v>
      </c>
      <c r="C65" s="16">
        <v>0.66600000000000004</v>
      </c>
      <c r="D65" s="14">
        <v>9</v>
      </c>
      <c r="E65" s="14">
        <v>3292</v>
      </c>
      <c r="F65" s="14">
        <v>12034</v>
      </c>
      <c r="G65" s="14">
        <v>29639</v>
      </c>
      <c r="H65" s="14">
        <v>40.61</v>
      </c>
      <c r="I65" s="14">
        <v>482</v>
      </c>
      <c r="J65" s="26">
        <v>61.47</v>
      </c>
      <c r="K65" s="14">
        <v>24.97</v>
      </c>
      <c r="L65" s="14">
        <v>57</v>
      </c>
      <c r="M65" s="14">
        <v>8</v>
      </c>
      <c r="N65" s="16">
        <f t="shared" si="4"/>
        <v>0.14035087719298245</v>
      </c>
      <c r="O65" s="25">
        <v>2</v>
      </c>
      <c r="P65" s="9">
        <f t="shared" si="5"/>
        <v>3.5087719298245612E-2</v>
      </c>
      <c r="Q65" s="14">
        <v>1</v>
      </c>
      <c r="R65" s="16">
        <f t="shared" si="6"/>
        <v>1.7543859649122806E-2</v>
      </c>
    </row>
    <row r="66" spans="1:18">
      <c r="A66" s="24" t="s">
        <v>86</v>
      </c>
      <c r="B66" s="14">
        <v>8</v>
      </c>
      <c r="C66" s="16">
        <v>0.53300000000000003</v>
      </c>
      <c r="D66" s="14">
        <v>9</v>
      </c>
      <c r="E66" s="14">
        <v>3442</v>
      </c>
      <c r="F66" s="14">
        <v>13188</v>
      </c>
      <c r="G66" s="14">
        <v>30640</v>
      </c>
      <c r="H66" s="14">
        <v>42.57</v>
      </c>
      <c r="I66" s="14">
        <v>452</v>
      </c>
      <c r="J66" s="26">
        <v>68.53</v>
      </c>
      <c r="K66" s="13">
        <v>29.18</v>
      </c>
      <c r="L66" s="14">
        <v>57</v>
      </c>
      <c r="M66" s="14">
        <v>10</v>
      </c>
      <c r="N66" s="16">
        <f t="shared" si="4"/>
        <v>0.17543859649122806</v>
      </c>
      <c r="O66" s="25">
        <v>0</v>
      </c>
      <c r="P66" s="9">
        <f t="shared" si="5"/>
        <v>0</v>
      </c>
      <c r="Q66" s="14">
        <v>1</v>
      </c>
      <c r="R66" s="16">
        <f t="shared" si="6"/>
        <v>1.7543859649122806E-2</v>
      </c>
    </row>
    <row r="67" spans="1:18">
      <c r="A67" s="24" t="s">
        <v>87</v>
      </c>
      <c r="B67" s="14">
        <v>8</v>
      </c>
      <c r="C67" s="16">
        <v>0.36299999999999999</v>
      </c>
      <c r="D67" s="14">
        <v>16</v>
      </c>
      <c r="E67" s="14">
        <v>2463</v>
      </c>
      <c r="F67" s="14">
        <v>17130</v>
      </c>
      <c r="G67" s="14">
        <v>39416</v>
      </c>
      <c r="H67" s="14">
        <v>43.45</v>
      </c>
      <c r="I67" s="14">
        <v>605</v>
      </c>
      <c r="J67" s="26">
        <v>65.150000000000006</v>
      </c>
      <c r="K67" s="14">
        <v>28.31</v>
      </c>
      <c r="L67" s="14">
        <v>79</v>
      </c>
      <c r="M67" s="14">
        <v>10</v>
      </c>
      <c r="N67" s="16">
        <f t="shared" si="4"/>
        <v>0.12658227848101267</v>
      </c>
      <c r="O67" s="25">
        <v>1</v>
      </c>
      <c r="P67" s="9">
        <f t="shared" si="5"/>
        <v>1.2658227848101266E-2</v>
      </c>
      <c r="Q67" s="14">
        <v>2</v>
      </c>
      <c r="R67" s="16">
        <f t="shared" si="6"/>
        <v>2.5316455696202531E-2</v>
      </c>
    </row>
    <row r="68" spans="1:18">
      <c r="A68" s="28" t="s">
        <v>88</v>
      </c>
      <c r="B68" s="13">
        <v>10</v>
      </c>
      <c r="C68" s="9">
        <v>0.47599999999999998</v>
      </c>
      <c r="D68" s="13">
        <v>14</v>
      </c>
      <c r="E68" s="13">
        <v>2505</v>
      </c>
      <c r="F68" s="13">
        <v>15422</v>
      </c>
      <c r="G68" s="13">
        <v>35083</v>
      </c>
      <c r="H68" s="27">
        <f t="shared" ref="H68:H94" si="7">F68/(G68/100)</f>
        <v>43.958612433372288</v>
      </c>
      <c r="I68" s="13">
        <v>557</v>
      </c>
      <c r="J68" s="27">
        <v>62.98</v>
      </c>
      <c r="K68" s="13">
        <v>27.69</v>
      </c>
      <c r="L68" s="13">
        <v>84</v>
      </c>
      <c r="M68" s="13">
        <v>7</v>
      </c>
      <c r="N68" s="9">
        <f t="shared" si="4"/>
        <v>8.3333333333333329E-2</v>
      </c>
      <c r="O68" s="29">
        <v>0</v>
      </c>
      <c r="P68" s="9">
        <f t="shared" si="5"/>
        <v>0</v>
      </c>
      <c r="Q68" s="13">
        <v>0</v>
      </c>
      <c r="R68" s="16">
        <f t="shared" si="6"/>
        <v>0</v>
      </c>
    </row>
    <row r="69" spans="1:18">
      <c r="A69" s="28" t="s">
        <v>89</v>
      </c>
      <c r="B69" s="13">
        <v>12</v>
      </c>
      <c r="C69" s="9">
        <v>0.54500000000000004</v>
      </c>
      <c r="D69" s="13">
        <v>14</v>
      </c>
      <c r="E69" s="13">
        <v>2972</v>
      </c>
      <c r="F69" s="13">
        <v>16633</v>
      </c>
      <c r="G69" s="13">
        <v>41614</v>
      </c>
      <c r="H69" s="27">
        <f t="shared" si="7"/>
        <v>39.969721728264531</v>
      </c>
      <c r="I69" s="13">
        <v>674</v>
      </c>
      <c r="J69" s="27">
        <v>61.74</v>
      </c>
      <c r="K69" s="13">
        <v>24.68</v>
      </c>
      <c r="L69" s="13">
        <v>82</v>
      </c>
      <c r="M69" s="13">
        <v>6</v>
      </c>
      <c r="N69" s="9">
        <f t="shared" si="4"/>
        <v>7.3170731707317069E-2</v>
      </c>
      <c r="O69" s="29">
        <v>0</v>
      </c>
      <c r="P69" s="9">
        <f>O69/L69*1</f>
        <v>0</v>
      </c>
      <c r="Q69" s="13">
        <v>3</v>
      </c>
      <c r="R69" s="16">
        <f t="shared" si="6"/>
        <v>3.6585365853658534E-2</v>
      </c>
    </row>
    <row r="70" spans="1:18">
      <c r="A70" s="28" t="s">
        <v>90</v>
      </c>
      <c r="B70" s="13">
        <v>13</v>
      </c>
      <c r="C70" s="9">
        <v>0.61899999999999999</v>
      </c>
      <c r="D70" s="13">
        <v>13</v>
      </c>
      <c r="E70" s="13">
        <v>3426</v>
      </c>
      <c r="F70" s="13">
        <v>17926</v>
      </c>
      <c r="G70" s="13">
        <v>44548</v>
      </c>
      <c r="H70" s="27">
        <f t="shared" si="7"/>
        <v>40.239741402532097</v>
      </c>
      <c r="I70" s="13">
        <v>658</v>
      </c>
      <c r="J70" s="27">
        <v>67.7</v>
      </c>
      <c r="K70" s="13">
        <v>25.47</v>
      </c>
      <c r="L70" s="13">
        <v>82</v>
      </c>
      <c r="M70" s="13">
        <v>6</v>
      </c>
      <c r="N70" s="9">
        <f t="shared" si="4"/>
        <v>7.3170731707317069E-2</v>
      </c>
      <c r="O70" s="29">
        <v>1</v>
      </c>
      <c r="P70" s="9">
        <f>O70/L70*1</f>
        <v>1.2195121951219513E-2</v>
      </c>
      <c r="Q70" s="13">
        <v>1</v>
      </c>
      <c r="R70" s="16">
        <f t="shared" si="6"/>
        <v>1.2195121951219513E-2</v>
      </c>
    </row>
    <row r="71" spans="1:18">
      <c r="A71" s="40"/>
      <c r="B71" s="41"/>
      <c r="C71" s="42"/>
      <c r="D71" s="41"/>
      <c r="E71" s="41"/>
      <c r="F71" s="41"/>
      <c r="G71" s="41"/>
      <c r="H71" s="43"/>
      <c r="I71" s="41"/>
      <c r="J71" s="43"/>
      <c r="K71" s="41"/>
      <c r="L71" s="41"/>
      <c r="M71" s="41"/>
      <c r="N71" s="42"/>
      <c r="O71" s="44"/>
      <c r="P71" s="42"/>
      <c r="Q71" s="41"/>
      <c r="R71" s="45"/>
    </row>
    <row r="72" spans="1:18">
      <c r="A72" s="36"/>
      <c r="B72" s="34"/>
      <c r="C72" s="33" t="s">
        <v>1</v>
      </c>
      <c r="D72" s="34"/>
      <c r="E72" s="34" t="s">
        <v>1</v>
      </c>
      <c r="F72" s="34"/>
      <c r="G72" s="34"/>
      <c r="H72" s="37" t="s">
        <v>2</v>
      </c>
      <c r="I72" s="34"/>
      <c r="J72" s="37" t="s">
        <v>3</v>
      </c>
      <c r="K72" s="34" t="s">
        <v>2</v>
      </c>
      <c r="L72" s="34"/>
      <c r="M72" s="34" t="s">
        <v>4</v>
      </c>
      <c r="N72" s="33" t="s">
        <v>5</v>
      </c>
      <c r="O72" s="38" t="s">
        <v>4</v>
      </c>
      <c r="P72" s="33" t="s">
        <v>6</v>
      </c>
      <c r="Q72" s="34" t="s">
        <v>4</v>
      </c>
      <c r="R72" s="39" t="s">
        <v>7</v>
      </c>
    </row>
    <row r="73" spans="1:18">
      <c r="A73" s="36" t="s">
        <v>9</v>
      </c>
      <c r="B73" s="34" t="s">
        <v>10</v>
      </c>
      <c r="C73" s="33" t="s">
        <v>11</v>
      </c>
      <c r="D73" s="34" t="s">
        <v>12</v>
      </c>
      <c r="E73" s="34" t="s">
        <v>13</v>
      </c>
      <c r="F73" s="34" t="s">
        <v>14</v>
      </c>
      <c r="G73" s="34" t="s">
        <v>13</v>
      </c>
      <c r="H73" s="37" t="s">
        <v>15</v>
      </c>
      <c r="I73" s="34" t="s">
        <v>16</v>
      </c>
      <c r="J73" s="37" t="s">
        <v>17</v>
      </c>
      <c r="K73" s="34" t="s">
        <v>18</v>
      </c>
      <c r="L73" s="34" t="s">
        <v>19</v>
      </c>
      <c r="M73" s="34" t="s">
        <v>20</v>
      </c>
      <c r="N73" s="33" t="s">
        <v>21</v>
      </c>
      <c r="O73" s="38" t="s">
        <v>22</v>
      </c>
      <c r="P73" s="33" t="s">
        <v>21</v>
      </c>
      <c r="Q73" s="34" t="s">
        <v>23</v>
      </c>
      <c r="R73" s="39" t="s">
        <v>24</v>
      </c>
    </row>
    <row r="74" spans="1:18">
      <c r="A74" s="28" t="s">
        <v>91</v>
      </c>
      <c r="B74" s="13">
        <v>12</v>
      </c>
      <c r="C74" s="9">
        <v>0.56999999999999995</v>
      </c>
      <c r="D74" s="13">
        <v>13</v>
      </c>
      <c r="E74" s="13">
        <v>3092</v>
      </c>
      <c r="F74" s="13">
        <v>15402</v>
      </c>
      <c r="G74" s="13">
        <v>40206</v>
      </c>
      <c r="H74" s="27">
        <f t="shared" si="7"/>
        <v>38.307715266378153</v>
      </c>
      <c r="I74" s="13">
        <v>639</v>
      </c>
      <c r="J74" s="27">
        <v>62.92</v>
      </c>
      <c r="K74" s="13">
        <v>24.1</v>
      </c>
      <c r="L74" s="13">
        <v>77</v>
      </c>
      <c r="M74" s="13">
        <v>12</v>
      </c>
      <c r="N74" s="9">
        <f t="shared" ref="N74:N115" si="8">M74/L74*1</f>
        <v>0.15584415584415584</v>
      </c>
      <c r="O74" s="29">
        <v>0</v>
      </c>
      <c r="P74" s="9">
        <f>O74/L74*1</f>
        <v>0</v>
      </c>
      <c r="Q74" s="13">
        <v>2</v>
      </c>
      <c r="R74" s="16">
        <f t="shared" ref="R74:R117" si="9">Q74/L74*1</f>
        <v>2.5974025974025976E-2</v>
      </c>
    </row>
    <row r="75" spans="1:18">
      <c r="A75" s="28" t="s">
        <v>92</v>
      </c>
      <c r="B75" s="13">
        <v>14</v>
      </c>
      <c r="C75" s="9">
        <v>0.66600000000000004</v>
      </c>
      <c r="D75" s="13">
        <v>20</v>
      </c>
      <c r="E75" s="13">
        <v>1948</v>
      </c>
      <c r="F75" s="13">
        <v>17499</v>
      </c>
      <c r="G75" s="13">
        <v>38971</v>
      </c>
      <c r="H75" s="27">
        <f t="shared" si="7"/>
        <v>44.902619896846375</v>
      </c>
      <c r="I75" s="13">
        <v>657</v>
      </c>
      <c r="J75" s="27">
        <v>59.3</v>
      </c>
      <c r="K75" s="13">
        <v>26.63</v>
      </c>
      <c r="L75" s="13">
        <v>78</v>
      </c>
      <c r="M75" s="13">
        <v>14</v>
      </c>
      <c r="N75" s="9">
        <f t="shared" si="8"/>
        <v>0.17948717948717949</v>
      </c>
      <c r="O75" s="29">
        <v>2</v>
      </c>
      <c r="P75" s="9">
        <f>O75/L75*1</f>
        <v>2.564102564102564E-2</v>
      </c>
      <c r="Q75" s="13">
        <v>2</v>
      </c>
      <c r="R75" s="16">
        <f t="shared" si="9"/>
        <v>2.564102564102564E-2</v>
      </c>
    </row>
    <row r="76" spans="1:18">
      <c r="A76" s="28" t="s">
        <v>93</v>
      </c>
      <c r="B76" s="13">
        <v>15</v>
      </c>
      <c r="C76" s="9">
        <v>0.71399999999999997</v>
      </c>
      <c r="D76" s="13">
        <v>13</v>
      </c>
      <c r="E76" s="13">
        <v>2862</v>
      </c>
      <c r="F76" s="13">
        <v>16806</v>
      </c>
      <c r="G76" s="13">
        <v>37213</v>
      </c>
      <c r="H76" s="27">
        <f t="shared" si="7"/>
        <v>45.161637062316935</v>
      </c>
      <c r="I76" s="13">
        <v>654</v>
      </c>
      <c r="J76" s="27">
        <v>56.9</v>
      </c>
      <c r="K76" s="13">
        <v>25.7</v>
      </c>
      <c r="L76" s="13">
        <v>77</v>
      </c>
      <c r="M76" s="13">
        <v>6</v>
      </c>
      <c r="N76" s="9">
        <f t="shared" si="8"/>
        <v>7.792207792207792E-2</v>
      </c>
      <c r="O76" s="29">
        <v>0</v>
      </c>
      <c r="P76" s="9">
        <f t="shared" ref="P76:P89" si="10">O76/L76*1</f>
        <v>0</v>
      </c>
      <c r="Q76" s="13">
        <v>2</v>
      </c>
      <c r="R76" s="16">
        <f t="shared" si="9"/>
        <v>2.5974025974025976E-2</v>
      </c>
    </row>
    <row r="77" spans="1:18">
      <c r="A77" s="28" t="s">
        <v>94</v>
      </c>
      <c r="B77" s="13">
        <v>15</v>
      </c>
      <c r="C77" s="9">
        <v>0.625</v>
      </c>
      <c r="D77" s="13">
        <v>21</v>
      </c>
      <c r="E77" s="13">
        <v>2027</v>
      </c>
      <c r="F77" s="13">
        <v>19475</v>
      </c>
      <c r="G77" s="13">
        <v>42587</v>
      </c>
      <c r="H77" s="27">
        <f t="shared" si="7"/>
        <v>45.729917580482308</v>
      </c>
      <c r="I77" s="13">
        <v>715</v>
      </c>
      <c r="J77" s="27">
        <v>59.5</v>
      </c>
      <c r="K77" s="13">
        <v>27.24</v>
      </c>
      <c r="L77" s="13">
        <v>73</v>
      </c>
      <c r="M77" s="13">
        <v>13</v>
      </c>
      <c r="N77" s="9">
        <f t="shared" si="8"/>
        <v>0.17808219178082191</v>
      </c>
      <c r="O77" s="29">
        <v>2</v>
      </c>
      <c r="P77" s="9">
        <f t="shared" si="10"/>
        <v>2.7397260273972601E-2</v>
      </c>
      <c r="Q77" s="13">
        <v>3</v>
      </c>
      <c r="R77" s="16">
        <f t="shared" si="9"/>
        <v>4.1095890410958902E-2</v>
      </c>
    </row>
    <row r="78" spans="1:18">
      <c r="A78" s="28" t="s">
        <v>95</v>
      </c>
      <c r="B78" s="13">
        <v>13</v>
      </c>
      <c r="C78" s="9">
        <v>0.54200000000000004</v>
      </c>
      <c r="D78" s="13">
        <v>21</v>
      </c>
      <c r="E78" s="13">
        <v>1850</v>
      </c>
      <c r="F78" s="13">
        <v>17998</v>
      </c>
      <c r="G78" s="13">
        <v>38866</v>
      </c>
      <c r="H78" s="27">
        <f t="shared" si="7"/>
        <v>46.307826892399525</v>
      </c>
      <c r="I78" s="13">
        <v>690</v>
      </c>
      <c r="J78" s="27">
        <v>56.32</v>
      </c>
      <c r="K78" s="13">
        <v>26.1</v>
      </c>
      <c r="L78" s="13">
        <v>84</v>
      </c>
      <c r="M78" s="13">
        <v>14</v>
      </c>
      <c r="N78" s="9">
        <f t="shared" si="8"/>
        <v>0.16666666666666666</v>
      </c>
      <c r="O78" s="29">
        <v>1</v>
      </c>
      <c r="P78" s="9">
        <f t="shared" si="10"/>
        <v>1.1904761904761904E-2</v>
      </c>
      <c r="Q78" s="13">
        <v>3</v>
      </c>
      <c r="R78" s="16">
        <f t="shared" si="9"/>
        <v>3.5714285714285712E-2</v>
      </c>
    </row>
    <row r="79" spans="1:18">
      <c r="A79" s="24" t="s">
        <v>96</v>
      </c>
      <c r="B79" s="14">
        <v>10</v>
      </c>
      <c r="C79" s="16">
        <v>0.41699999999999998</v>
      </c>
      <c r="D79" s="14">
        <v>18</v>
      </c>
      <c r="E79" s="14">
        <v>2510</v>
      </c>
      <c r="F79" s="14">
        <v>20552</v>
      </c>
      <c r="G79" s="14">
        <v>45186</v>
      </c>
      <c r="H79" s="26">
        <f t="shared" si="7"/>
        <v>45.483114238923562</v>
      </c>
      <c r="I79" s="14">
        <v>727</v>
      </c>
      <c r="J79" s="26">
        <v>61.87</v>
      </c>
      <c r="K79" s="14">
        <v>28.27</v>
      </c>
      <c r="L79" s="14">
        <v>88</v>
      </c>
      <c r="M79" s="14">
        <v>23</v>
      </c>
      <c r="N79" s="16">
        <f t="shared" si="8"/>
        <v>0.26136363636363635</v>
      </c>
      <c r="O79" s="25">
        <v>3</v>
      </c>
      <c r="P79" s="9">
        <f t="shared" si="10"/>
        <v>3.4090909090909088E-2</v>
      </c>
      <c r="Q79" s="14">
        <v>3</v>
      </c>
      <c r="R79" s="16">
        <f t="shared" si="9"/>
        <v>3.4090909090909088E-2</v>
      </c>
    </row>
    <row r="80" spans="1:18">
      <c r="A80" s="24" t="s">
        <v>97</v>
      </c>
      <c r="B80" s="14">
        <v>15</v>
      </c>
      <c r="C80" s="16">
        <v>0.625</v>
      </c>
      <c r="D80" s="14">
        <v>25</v>
      </c>
      <c r="E80" s="14">
        <v>1672</v>
      </c>
      <c r="F80" s="14">
        <v>19705</v>
      </c>
      <c r="G80" s="14">
        <v>41801</v>
      </c>
      <c r="H80" s="26">
        <f t="shared" si="7"/>
        <v>47.14002057367049</v>
      </c>
      <c r="I80" s="14">
        <v>666</v>
      </c>
      <c r="J80" s="26">
        <v>62.75</v>
      </c>
      <c r="K80" s="14">
        <v>29.59</v>
      </c>
      <c r="L80" s="14">
        <v>82</v>
      </c>
      <c r="M80" s="14">
        <v>20</v>
      </c>
      <c r="N80" s="16">
        <f t="shared" si="8"/>
        <v>0.24390243902439024</v>
      </c>
      <c r="O80" s="25">
        <v>5</v>
      </c>
      <c r="P80" s="9">
        <f t="shared" si="10"/>
        <v>6.097560975609756E-2</v>
      </c>
      <c r="Q80" s="14">
        <v>1</v>
      </c>
      <c r="R80" s="16">
        <f t="shared" si="9"/>
        <v>1.2195121951219513E-2</v>
      </c>
    </row>
    <row r="81" spans="1:18">
      <c r="A81" s="24" t="s">
        <v>98</v>
      </c>
      <c r="B81" s="14">
        <v>15</v>
      </c>
      <c r="C81" s="16">
        <v>0.625</v>
      </c>
      <c r="D81" s="14">
        <v>33</v>
      </c>
      <c r="E81" s="14">
        <v>1304</v>
      </c>
      <c r="F81" s="14">
        <v>20991</v>
      </c>
      <c r="G81" s="14">
        <v>43033</v>
      </c>
      <c r="H81" s="26">
        <f t="shared" si="7"/>
        <v>48.778844142867101</v>
      </c>
      <c r="I81" s="14">
        <v>685</v>
      </c>
      <c r="J81" s="26">
        <v>62.82</v>
      </c>
      <c r="K81" s="14">
        <v>30.64</v>
      </c>
      <c r="L81" s="14">
        <v>92</v>
      </c>
      <c r="M81" s="14">
        <v>21</v>
      </c>
      <c r="N81" s="16">
        <f t="shared" si="8"/>
        <v>0.22826086956521738</v>
      </c>
      <c r="O81" s="25">
        <v>3</v>
      </c>
      <c r="P81" s="9">
        <f t="shared" si="10"/>
        <v>3.2608695652173912E-2</v>
      </c>
      <c r="Q81" s="14">
        <v>2</v>
      </c>
      <c r="R81" s="16">
        <f t="shared" si="9"/>
        <v>2.1739130434782608E-2</v>
      </c>
    </row>
    <row r="82" spans="1:18">
      <c r="A82" s="24" t="s">
        <v>99</v>
      </c>
      <c r="B82" s="14">
        <v>14</v>
      </c>
      <c r="C82" s="16">
        <v>0.58299999999999996</v>
      </c>
      <c r="D82" s="14">
        <v>33</v>
      </c>
      <c r="E82" s="14">
        <v>1239</v>
      </c>
      <c r="F82" s="14">
        <v>19597</v>
      </c>
      <c r="G82" s="14">
        <v>40888</v>
      </c>
      <c r="H82" s="26">
        <f t="shared" si="7"/>
        <v>47.928487575816867</v>
      </c>
      <c r="I82" s="14">
        <v>630</v>
      </c>
      <c r="J82" s="26">
        <v>64.900000000000006</v>
      </c>
      <c r="K82" s="14">
        <v>31.11</v>
      </c>
      <c r="L82" s="14">
        <v>80</v>
      </c>
      <c r="M82" s="14">
        <v>18</v>
      </c>
      <c r="N82" s="16">
        <f t="shared" si="8"/>
        <v>0.22500000000000001</v>
      </c>
      <c r="O82" s="25">
        <v>4</v>
      </c>
      <c r="P82" s="9">
        <f t="shared" si="10"/>
        <v>0.05</v>
      </c>
      <c r="Q82" s="14">
        <v>2</v>
      </c>
      <c r="R82" s="16">
        <f t="shared" si="9"/>
        <v>2.5000000000000001E-2</v>
      </c>
    </row>
    <row r="83" spans="1:18">
      <c r="A83" s="24" t="s">
        <v>100</v>
      </c>
      <c r="B83" s="14">
        <v>14</v>
      </c>
      <c r="C83" s="16">
        <v>0.58299999999999996</v>
      </c>
      <c r="D83" s="14">
        <v>38</v>
      </c>
      <c r="E83" s="14">
        <v>1139</v>
      </c>
      <c r="F83" s="14">
        <v>22166</v>
      </c>
      <c r="G83" s="14">
        <v>43280</v>
      </c>
      <c r="H83" s="26">
        <f t="shared" si="7"/>
        <v>51.215341959334566</v>
      </c>
      <c r="I83" s="14">
        <v>645</v>
      </c>
      <c r="J83" s="26">
        <v>67.099999999999994</v>
      </c>
      <c r="K83" s="14">
        <v>34.369999999999997</v>
      </c>
      <c r="L83" s="14">
        <v>87</v>
      </c>
      <c r="M83" s="14">
        <v>28</v>
      </c>
      <c r="N83" s="16">
        <f t="shared" si="8"/>
        <v>0.32183908045977011</v>
      </c>
      <c r="O83" s="25">
        <v>3</v>
      </c>
      <c r="P83" s="9">
        <f t="shared" si="10"/>
        <v>3.4482758620689655E-2</v>
      </c>
      <c r="Q83" s="14">
        <v>0</v>
      </c>
      <c r="R83" s="16">
        <f t="shared" si="9"/>
        <v>0</v>
      </c>
    </row>
    <row r="84" spans="1:18">
      <c r="A84" s="24" t="s">
        <v>101</v>
      </c>
      <c r="B84" s="14">
        <v>15</v>
      </c>
      <c r="C84" s="16">
        <v>0.5</v>
      </c>
      <c r="D84" s="14">
        <v>27</v>
      </c>
      <c r="E84" s="14">
        <v>2011</v>
      </c>
      <c r="F84" s="14">
        <v>25148</v>
      </c>
      <c r="G84" s="14">
        <v>54138</v>
      </c>
      <c r="H84" s="26">
        <f t="shared" si="7"/>
        <v>46.451660571133033</v>
      </c>
      <c r="I84" s="14">
        <v>841</v>
      </c>
      <c r="J84" s="26">
        <v>64.58</v>
      </c>
      <c r="K84" s="14">
        <v>29.9</v>
      </c>
      <c r="L84" s="14">
        <v>107</v>
      </c>
      <c r="M84" s="14">
        <v>23</v>
      </c>
      <c r="N84" s="16">
        <f t="shared" si="8"/>
        <v>0.21495327102803738</v>
      </c>
      <c r="O84" s="25">
        <v>4</v>
      </c>
      <c r="P84" s="9">
        <f t="shared" si="10"/>
        <v>3.7383177570093455E-2</v>
      </c>
      <c r="Q84" s="14">
        <v>3</v>
      </c>
      <c r="R84" s="16">
        <f t="shared" si="9"/>
        <v>2.8037383177570093E-2</v>
      </c>
    </row>
    <row r="85" spans="1:18">
      <c r="A85" s="24" t="s">
        <v>102</v>
      </c>
      <c r="B85" s="14">
        <v>16</v>
      </c>
      <c r="C85" s="16">
        <v>0.53300000000000003</v>
      </c>
      <c r="D85" s="14">
        <v>33</v>
      </c>
      <c r="E85" s="14">
        <v>1581</v>
      </c>
      <c r="F85" s="14">
        <v>25231</v>
      </c>
      <c r="G85" s="14">
        <v>52201</v>
      </c>
      <c r="H85" s="26">
        <f t="shared" si="7"/>
        <v>48.334323097258675</v>
      </c>
      <c r="I85" s="14">
        <v>786</v>
      </c>
      <c r="J85" s="26">
        <v>66.41</v>
      </c>
      <c r="K85" s="14">
        <v>32.1</v>
      </c>
      <c r="L85" s="14">
        <v>104</v>
      </c>
      <c r="M85" s="14">
        <v>24</v>
      </c>
      <c r="N85" s="16">
        <f t="shared" si="8"/>
        <v>0.23076923076923078</v>
      </c>
      <c r="O85" s="25">
        <v>3</v>
      </c>
      <c r="P85" s="9">
        <f t="shared" si="10"/>
        <v>2.8846153846153848E-2</v>
      </c>
      <c r="Q85" s="14">
        <v>0</v>
      </c>
      <c r="R85" s="16">
        <f t="shared" si="9"/>
        <v>0</v>
      </c>
    </row>
    <row r="86" spans="1:18">
      <c r="A86" s="24" t="s">
        <v>103</v>
      </c>
      <c r="B86" s="14">
        <v>15</v>
      </c>
      <c r="C86" s="16">
        <v>0.5</v>
      </c>
      <c r="D86" s="14">
        <v>39</v>
      </c>
      <c r="E86" s="14">
        <v>1341</v>
      </c>
      <c r="F86" s="14">
        <v>25177</v>
      </c>
      <c r="G86" s="14">
        <v>52312</v>
      </c>
      <c r="H86" s="26">
        <f t="shared" si="7"/>
        <v>48.128536473466887</v>
      </c>
      <c r="I86" s="14">
        <v>832</v>
      </c>
      <c r="J86" s="26">
        <v>62.87</v>
      </c>
      <c r="K86" s="14">
        <v>30.26</v>
      </c>
      <c r="L86" s="14">
        <v>106</v>
      </c>
      <c r="M86" s="14">
        <v>22</v>
      </c>
      <c r="N86" s="16">
        <f t="shared" si="8"/>
        <v>0.20754716981132076</v>
      </c>
      <c r="O86" s="25">
        <v>4</v>
      </c>
      <c r="P86" s="9">
        <f t="shared" si="10"/>
        <v>3.7735849056603772E-2</v>
      </c>
      <c r="Q86" s="14">
        <v>2</v>
      </c>
      <c r="R86" s="16">
        <f t="shared" si="9"/>
        <v>1.8867924528301886E-2</v>
      </c>
    </row>
    <row r="87" spans="1:18">
      <c r="A87" s="28" t="s">
        <v>104</v>
      </c>
      <c r="B87" s="14">
        <v>9</v>
      </c>
      <c r="C87" s="16">
        <v>0.36</v>
      </c>
      <c r="D87" s="14">
        <v>18</v>
      </c>
      <c r="E87" s="14">
        <v>2433</v>
      </c>
      <c r="F87" s="14">
        <v>17378</v>
      </c>
      <c r="G87" s="14">
        <v>43804</v>
      </c>
      <c r="H87" s="26">
        <f t="shared" si="7"/>
        <v>39.672176056981094</v>
      </c>
      <c r="I87" s="14">
        <v>726</v>
      </c>
      <c r="J87" s="26">
        <v>60.34</v>
      </c>
      <c r="K87" s="14">
        <v>23.94</v>
      </c>
      <c r="L87" s="14">
        <v>88</v>
      </c>
      <c r="M87" s="14">
        <v>13</v>
      </c>
      <c r="N87" s="16">
        <f t="shared" si="8"/>
        <v>0.14772727272727273</v>
      </c>
      <c r="O87" s="25">
        <v>2</v>
      </c>
      <c r="P87" s="9">
        <f t="shared" si="10"/>
        <v>2.2727272727272728E-2</v>
      </c>
      <c r="Q87" s="14">
        <v>1</v>
      </c>
      <c r="R87" s="16">
        <f t="shared" si="9"/>
        <v>1.1363636363636364E-2</v>
      </c>
    </row>
    <row r="88" spans="1:18">
      <c r="A88" s="24" t="s">
        <v>105</v>
      </c>
      <c r="B88" s="14">
        <v>13</v>
      </c>
      <c r="C88" s="16">
        <v>0.72199999999999998</v>
      </c>
      <c r="D88" s="14">
        <v>13</v>
      </c>
      <c r="E88" s="14">
        <v>2729</v>
      </c>
      <c r="F88" s="14">
        <v>14296</v>
      </c>
      <c r="G88" s="14">
        <v>35486</v>
      </c>
      <c r="H88" s="26">
        <f t="shared" si="7"/>
        <v>40.286310094121625</v>
      </c>
      <c r="I88" s="14">
        <v>559</v>
      </c>
      <c r="J88" s="26">
        <v>63.48</v>
      </c>
      <c r="K88" s="14">
        <v>25.58</v>
      </c>
      <c r="L88" s="14">
        <v>62</v>
      </c>
      <c r="M88" s="14">
        <v>13</v>
      </c>
      <c r="N88" s="16">
        <f t="shared" si="8"/>
        <v>0.20967741935483872</v>
      </c>
      <c r="O88" s="25">
        <v>5</v>
      </c>
      <c r="P88" s="9">
        <f t="shared" si="10"/>
        <v>8.0645161290322578E-2</v>
      </c>
      <c r="Q88" s="14">
        <v>2</v>
      </c>
      <c r="R88" s="16">
        <f t="shared" si="9"/>
        <v>3.2258064516129031E-2</v>
      </c>
    </row>
    <row r="89" spans="1:18">
      <c r="A89" s="24" t="s">
        <v>106</v>
      </c>
      <c r="B89" s="14">
        <v>17</v>
      </c>
      <c r="C89" s="16">
        <v>0.77200000000000002</v>
      </c>
      <c r="D89" s="14">
        <v>27</v>
      </c>
      <c r="E89" s="14">
        <v>1543</v>
      </c>
      <c r="F89" s="14">
        <v>19044</v>
      </c>
      <c r="G89" s="14">
        <v>41680</v>
      </c>
      <c r="H89" s="26">
        <f t="shared" si="7"/>
        <v>45.690978886756234</v>
      </c>
      <c r="I89" s="14">
        <v>649</v>
      </c>
      <c r="J89" s="26">
        <v>64.22</v>
      </c>
      <c r="K89" s="14">
        <v>29.32</v>
      </c>
      <c r="L89" s="14">
        <v>77</v>
      </c>
      <c r="M89" s="14">
        <v>19</v>
      </c>
      <c r="N89" s="16">
        <f t="shared" si="8"/>
        <v>0.24675324675324675</v>
      </c>
      <c r="O89" s="25">
        <v>9</v>
      </c>
      <c r="P89" s="9">
        <f t="shared" si="10"/>
        <v>0.11688311688311688</v>
      </c>
      <c r="Q89" s="14">
        <v>1</v>
      </c>
      <c r="R89" s="16">
        <f t="shared" si="9"/>
        <v>1.2987012987012988E-2</v>
      </c>
    </row>
    <row r="90" spans="1:18">
      <c r="A90" s="24" t="s">
        <v>107</v>
      </c>
      <c r="B90" s="14">
        <v>13</v>
      </c>
      <c r="C90" s="16">
        <v>0.8125</v>
      </c>
      <c r="D90" s="14">
        <v>23</v>
      </c>
      <c r="E90" s="14">
        <v>1420</v>
      </c>
      <c r="F90" s="14">
        <v>15128</v>
      </c>
      <c r="G90" s="14">
        <v>32667</v>
      </c>
      <c r="H90" s="26">
        <f t="shared" si="7"/>
        <v>46.309731533351702</v>
      </c>
      <c r="I90" s="14">
        <v>509</v>
      </c>
      <c r="J90" s="26">
        <v>64.180000000000007</v>
      </c>
      <c r="K90" s="14">
        <v>29.72</v>
      </c>
      <c r="L90" s="14">
        <v>56</v>
      </c>
      <c r="M90" s="14">
        <v>20</v>
      </c>
      <c r="N90" s="16">
        <f t="shared" si="8"/>
        <v>0.35714285714285715</v>
      </c>
      <c r="O90" s="25" t="s">
        <v>108</v>
      </c>
      <c r="P90" s="9">
        <f>O90/L90*1</f>
        <v>0.16071428571428573</v>
      </c>
      <c r="Q90" s="14">
        <v>2</v>
      </c>
      <c r="R90" s="16">
        <f t="shared" si="9"/>
        <v>3.5714285714285712E-2</v>
      </c>
    </row>
    <row r="91" spans="1:18">
      <c r="A91" s="28" t="s">
        <v>109</v>
      </c>
      <c r="B91" s="13">
        <v>21</v>
      </c>
      <c r="C91" s="9">
        <v>0.84</v>
      </c>
      <c r="D91" s="13">
        <v>24</v>
      </c>
      <c r="E91" s="13">
        <v>1858</v>
      </c>
      <c r="F91" s="13">
        <v>21190</v>
      </c>
      <c r="G91" s="13">
        <v>45023</v>
      </c>
      <c r="H91" s="27">
        <f t="shared" si="7"/>
        <v>47.064833529529352</v>
      </c>
      <c r="I91" s="13">
        <v>767</v>
      </c>
      <c r="J91" s="27">
        <v>58.74</v>
      </c>
      <c r="K91" s="13">
        <v>27.62</v>
      </c>
      <c r="L91" s="13">
        <v>82</v>
      </c>
      <c r="M91" s="13">
        <v>25</v>
      </c>
      <c r="N91" s="9">
        <f t="shared" si="8"/>
        <v>0.3048780487804878</v>
      </c>
      <c r="O91" s="29" t="s">
        <v>108</v>
      </c>
      <c r="P91" s="9">
        <f t="shared" ref="P91:P115" si="11">O91/L91*1</f>
        <v>0.10975609756097561</v>
      </c>
      <c r="Q91" s="13">
        <v>3</v>
      </c>
      <c r="R91" s="9">
        <f t="shared" si="9"/>
        <v>3.6585365853658534E-2</v>
      </c>
    </row>
    <row r="92" spans="1:18">
      <c r="A92" s="28" t="s">
        <v>110</v>
      </c>
      <c r="B92" s="13">
        <v>15</v>
      </c>
      <c r="C92" s="9">
        <v>0.9375</v>
      </c>
      <c r="D92" s="13">
        <v>15</v>
      </c>
      <c r="E92" s="13">
        <v>1804</v>
      </c>
      <c r="F92" s="13">
        <v>13066</v>
      </c>
      <c r="G92" s="13">
        <v>27086</v>
      </c>
      <c r="H92" s="27">
        <f t="shared" si="7"/>
        <v>48.238942627187477</v>
      </c>
      <c r="I92" s="13">
        <v>456</v>
      </c>
      <c r="J92" s="27">
        <v>59.1</v>
      </c>
      <c r="K92" s="13">
        <v>28.65</v>
      </c>
      <c r="L92" s="13">
        <v>55</v>
      </c>
      <c r="M92" s="13">
        <v>14</v>
      </c>
      <c r="N92" s="9">
        <f t="shared" si="8"/>
        <v>0.25454545454545452</v>
      </c>
      <c r="O92" s="29" t="s">
        <v>111</v>
      </c>
      <c r="P92" s="9">
        <f t="shared" si="11"/>
        <v>0.10909090909090909</v>
      </c>
      <c r="Q92" s="13">
        <v>0</v>
      </c>
      <c r="R92" s="9">
        <f t="shared" si="9"/>
        <v>0</v>
      </c>
    </row>
    <row r="93" spans="1:18">
      <c r="A93" s="28" t="s">
        <v>112</v>
      </c>
      <c r="B93" s="13">
        <v>10</v>
      </c>
      <c r="C93" s="9">
        <v>0.625</v>
      </c>
      <c r="D93" s="13">
        <v>19</v>
      </c>
      <c r="E93" s="13">
        <v>1430</v>
      </c>
      <c r="F93" s="13">
        <v>12170</v>
      </c>
      <c r="G93" s="13">
        <v>25744</v>
      </c>
      <c r="H93" s="27">
        <f t="shared" si="7"/>
        <v>47.273151025481667</v>
      </c>
      <c r="I93" s="13">
        <v>395</v>
      </c>
      <c r="J93" s="27">
        <v>65.17</v>
      </c>
      <c r="K93" s="13">
        <v>30.81</v>
      </c>
      <c r="L93" s="13">
        <v>49</v>
      </c>
      <c r="M93" s="13">
        <v>13</v>
      </c>
      <c r="N93" s="9">
        <f t="shared" si="8"/>
        <v>0.26530612244897961</v>
      </c>
      <c r="O93" s="29" t="s">
        <v>111</v>
      </c>
      <c r="P93" s="9">
        <f t="shared" si="11"/>
        <v>0.12244897959183673</v>
      </c>
      <c r="Q93" s="13">
        <v>2</v>
      </c>
      <c r="R93" s="9">
        <f t="shared" si="9"/>
        <v>4.0816326530612242E-2</v>
      </c>
    </row>
    <row r="94" spans="1:18">
      <c r="A94" s="28" t="s">
        <v>113</v>
      </c>
      <c r="B94" s="13">
        <v>13</v>
      </c>
      <c r="C94" s="9">
        <v>0.8125</v>
      </c>
      <c r="D94" s="13">
        <v>18</v>
      </c>
      <c r="E94" s="13">
        <v>1766</v>
      </c>
      <c r="F94" s="13">
        <v>14734</v>
      </c>
      <c r="G94" s="13">
        <v>31805</v>
      </c>
      <c r="H94" s="27">
        <f t="shared" si="7"/>
        <v>46.326049363307654</v>
      </c>
      <c r="I94" s="13">
        <v>523</v>
      </c>
      <c r="J94" s="27">
        <v>60.81</v>
      </c>
      <c r="K94" s="13">
        <v>28.17</v>
      </c>
      <c r="L94" s="13">
        <v>58</v>
      </c>
      <c r="M94" s="13">
        <v>16</v>
      </c>
      <c r="N94" s="9">
        <f t="shared" si="8"/>
        <v>0.27586206896551724</v>
      </c>
      <c r="O94" s="29" t="s">
        <v>114</v>
      </c>
      <c r="P94" s="9">
        <f t="shared" si="11"/>
        <v>8.6206896551724144E-2</v>
      </c>
      <c r="Q94" s="13">
        <v>2</v>
      </c>
      <c r="R94" s="9">
        <f t="shared" si="9"/>
        <v>3.4482758620689655E-2</v>
      </c>
    </row>
    <row r="95" spans="1:18">
      <c r="A95" s="28" t="s">
        <v>115</v>
      </c>
      <c r="B95" s="13">
        <v>17</v>
      </c>
      <c r="C95" s="9">
        <v>0.56659999999999999</v>
      </c>
      <c r="D95" s="13">
        <v>39</v>
      </c>
      <c r="E95" s="13">
        <v>1454</v>
      </c>
      <c r="F95" s="13">
        <v>26954</v>
      </c>
      <c r="G95" s="13">
        <v>56672</v>
      </c>
      <c r="H95" s="27">
        <v>46.1153302062393</v>
      </c>
      <c r="I95" s="13">
        <v>866</v>
      </c>
      <c r="J95" s="27">
        <v>65.59</v>
      </c>
      <c r="K95" s="13">
        <v>31.16</v>
      </c>
      <c r="L95" s="13">
        <v>104</v>
      </c>
      <c r="M95" s="13">
        <v>30</v>
      </c>
      <c r="N95" s="9">
        <f t="shared" si="8"/>
        <v>0.28846153846153844</v>
      </c>
      <c r="O95" s="29" t="s">
        <v>116</v>
      </c>
      <c r="P95" s="9">
        <f t="shared" si="11"/>
        <v>9.6153846153846159E-2</v>
      </c>
      <c r="Q95" s="13">
        <v>3</v>
      </c>
      <c r="R95" s="9">
        <f t="shared" si="9"/>
        <v>2.8846153846153848E-2</v>
      </c>
    </row>
    <row r="96" spans="1:18">
      <c r="A96" s="28" t="s">
        <v>117</v>
      </c>
      <c r="B96" s="13">
        <v>23</v>
      </c>
      <c r="C96" s="9">
        <v>0.76659999999999995</v>
      </c>
      <c r="D96" s="13">
        <v>33</v>
      </c>
      <c r="E96" s="13">
        <v>1628</v>
      </c>
      <c r="F96" s="13">
        <v>24775</v>
      </c>
      <c r="G96" s="13">
        <v>53724</v>
      </c>
      <c r="H96" s="27">
        <v>45.856780712320884</v>
      </c>
      <c r="I96" s="13">
        <v>940</v>
      </c>
      <c r="J96" s="27">
        <v>57.15</v>
      </c>
      <c r="K96" s="13">
        <v>26.35</v>
      </c>
      <c r="L96" s="13">
        <v>108</v>
      </c>
      <c r="M96" s="13">
        <v>26</v>
      </c>
      <c r="N96" s="9">
        <f t="shared" si="8"/>
        <v>0.24074074074074073</v>
      </c>
      <c r="O96" s="29" t="s">
        <v>118</v>
      </c>
      <c r="P96" s="9">
        <f t="shared" si="11"/>
        <v>6.4814814814814811E-2</v>
      </c>
      <c r="Q96" s="13">
        <v>5</v>
      </c>
      <c r="R96" s="9">
        <f t="shared" si="9"/>
        <v>4.6296296296296294E-2</v>
      </c>
    </row>
    <row r="97" spans="1:18">
      <c r="A97" s="28" t="s">
        <v>119</v>
      </c>
      <c r="B97" s="13">
        <v>19</v>
      </c>
      <c r="C97" s="9">
        <v>0.63300000000000001</v>
      </c>
      <c r="D97" s="13">
        <v>36</v>
      </c>
      <c r="E97" s="13">
        <v>1545</v>
      </c>
      <c r="F97" s="13">
        <v>25506</v>
      </c>
      <c r="G97" s="13">
        <v>55621</v>
      </c>
      <c r="H97" s="27">
        <v>47.917935266288815</v>
      </c>
      <c r="I97" s="13">
        <v>825</v>
      </c>
      <c r="J97" s="27">
        <v>67.419393939393942</v>
      </c>
      <c r="K97" s="13">
        <v>30.91</v>
      </c>
      <c r="L97" s="13">
        <v>99</v>
      </c>
      <c r="M97" s="13">
        <v>26</v>
      </c>
      <c r="N97" s="9">
        <f t="shared" si="8"/>
        <v>0.26262626262626265</v>
      </c>
      <c r="O97" s="29" t="s">
        <v>120</v>
      </c>
      <c r="P97" s="9">
        <f t="shared" si="11"/>
        <v>8.0808080808080815E-2</v>
      </c>
      <c r="Q97" s="13">
        <v>1</v>
      </c>
      <c r="R97" s="9">
        <f t="shared" si="9"/>
        <v>1.0101010101010102E-2</v>
      </c>
    </row>
    <row r="98" spans="1:18">
      <c r="A98" s="28" t="s">
        <v>121</v>
      </c>
      <c r="B98" s="13">
        <v>9</v>
      </c>
      <c r="C98" s="9">
        <v>0.36</v>
      </c>
      <c r="D98" s="13">
        <v>25</v>
      </c>
      <c r="E98" s="29">
        <v>1707.92</v>
      </c>
      <c r="F98" s="13">
        <v>20460</v>
      </c>
      <c r="G98" s="13">
        <v>42698</v>
      </c>
      <c r="H98" s="27">
        <v>49.842675173057309</v>
      </c>
      <c r="I98" s="13">
        <v>706</v>
      </c>
      <c r="J98" s="27">
        <v>60.478753541076486</v>
      </c>
      <c r="K98" s="27">
        <v>28.980169971671387</v>
      </c>
      <c r="L98" s="13">
        <v>81</v>
      </c>
      <c r="M98" s="13">
        <v>25</v>
      </c>
      <c r="N98" s="9">
        <f t="shared" si="8"/>
        <v>0.30864197530864196</v>
      </c>
      <c r="O98" s="29" t="s">
        <v>108</v>
      </c>
      <c r="P98" s="9">
        <f t="shared" si="11"/>
        <v>0.1111111111111111</v>
      </c>
      <c r="Q98" s="13">
        <v>1</v>
      </c>
      <c r="R98" s="9">
        <f t="shared" si="9"/>
        <v>1.2345679012345678E-2</v>
      </c>
    </row>
    <row r="99" spans="1:18">
      <c r="A99" s="24" t="s">
        <v>122</v>
      </c>
      <c r="B99" s="14">
        <v>19</v>
      </c>
      <c r="C99" s="16">
        <v>0.76</v>
      </c>
      <c r="D99" s="14">
        <v>34</v>
      </c>
      <c r="E99" s="25">
        <v>1355.3823529411766</v>
      </c>
      <c r="F99" s="14">
        <v>22969</v>
      </c>
      <c r="G99" s="14">
        <v>46083</v>
      </c>
      <c r="H99" s="26">
        <v>51.575285520500593</v>
      </c>
      <c r="I99" s="14">
        <v>784</v>
      </c>
      <c r="J99" s="26">
        <v>58.779336734693878</v>
      </c>
      <c r="K99" s="26">
        <v>29.29719387755102</v>
      </c>
      <c r="L99" s="14">
        <v>88</v>
      </c>
      <c r="M99" s="14">
        <v>24</v>
      </c>
      <c r="N99" s="16">
        <f t="shared" si="8"/>
        <v>0.27272727272727271</v>
      </c>
      <c r="O99" s="25" t="s">
        <v>123</v>
      </c>
      <c r="P99" s="9">
        <f t="shared" si="11"/>
        <v>0.13636363636363635</v>
      </c>
      <c r="Q99" s="14">
        <v>1</v>
      </c>
      <c r="R99" s="16">
        <f t="shared" si="9"/>
        <v>1.1363636363636364E-2</v>
      </c>
    </row>
    <row r="100" spans="1:18">
      <c r="A100" s="24" t="s">
        <v>124</v>
      </c>
      <c r="B100" s="14">
        <v>14</v>
      </c>
      <c r="C100" s="16">
        <v>0.56000000000000005</v>
      </c>
      <c r="D100" s="14">
        <v>29</v>
      </c>
      <c r="E100" s="25">
        <v>1576.0689655172414</v>
      </c>
      <c r="F100" s="14">
        <v>23573</v>
      </c>
      <c r="G100" s="14">
        <v>45706</v>
      </c>
      <c r="H100" s="26">
        <v>53.060888532213923</v>
      </c>
      <c r="I100" s="14">
        <v>742</v>
      </c>
      <c r="J100" s="26">
        <v>61.598382749326149</v>
      </c>
      <c r="K100" s="26">
        <v>31.769541778975743</v>
      </c>
      <c r="L100" s="14">
        <v>89</v>
      </c>
      <c r="M100" s="14">
        <v>30</v>
      </c>
      <c r="N100" s="16">
        <f t="shared" si="8"/>
        <v>0.33707865168539325</v>
      </c>
      <c r="O100" s="25" t="s">
        <v>116</v>
      </c>
      <c r="P100" s="9">
        <f t="shared" si="11"/>
        <v>0.11235955056179775</v>
      </c>
      <c r="Q100" s="14">
        <v>1</v>
      </c>
      <c r="R100" s="16">
        <f t="shared" si="9"/>
        <v>1.1235955056179775E-2</v>
      </c>
    </row>
    <row r="101" spans="1:18">
      <c r="A101" s="24" t="s">
        <v>125</v>
      </c>
      <c r="B101" s="14">
        <v>13</v>
      </c>
      <c r="C101" s="16">
        <v>0.52</v>
      </c>
      <c r="D101" s="14">
        <v>53</v>
      </c>
      <c r="E101" s="25">
        <v>916.92452830188677</v>
      </c>
      <c r="F101" s="14">
        <v>25786</v>
      </c>
      <c r="G101" s="14">
        <v>48597</v>
      </c>
      <c r="H101" s="26">
        <v>51.25</v>
      </c>
      <c r="I101" s="14">
        <v>690</v>
      </c>
      <c r="J101" s="26">
        <v>70.4304347826087</v>
      </c>
      <c r="K101" s="27">
        <v>37.371014492753623</v>
      </c>
      <c r="L101" s="14">
        <v>90</v>
      </c>
      <c r="M101" s="14">
        <v>37</v>
      </c>
      <c r="N101" s="16">
        <f t="shared" si="8"/>
        <v>0.41111111111111109</v>
      </c>
      <c r="O101" s="25" t="s">
        <v>126</v>
      </c>
      <c r="P101" s="9">
        <f t="shared" si="11"/>
        <v>0.18888888888888888</v>
      </c>
      <c r="Q101" s="14">
        <v>1</v>
      </c>
      <c r="R101" s="16">
        <f t="shared" si="9"/>
        <v>1.1111111111111112E-2</v>
      </c>
    </row>
    <row r="102" spans="1:18">
      <c r="A102" s="24" t="s">
        <v>127</v>
      </c>
      <c r="B102" s="14">
        <v>13</v>
      </c>
      <c r="C102" s="16">
        <v>0.52</v>
      </c>
      <c r="D102" s="14">
        <v>37</v>
      </c>
      <c r="E102" s="14">
        <v>1241</v>
      </c>
      <c r="F102" s="14">
        <v>23550</v>
      </c>
      <c r="G102" s="14">
        <v>45953</v>
      </c>
      <c r="H102" s="26">
        <v>53.46</v>
      </c>
      <c r="I102" s="14">
        <v>723</v>
      </c>
      <c r="J102" s="26">
        <v>63.55</v>
      </c>
      <c r="K102" s="26">
        <v>32.572614107883815</v>
      </c>
      <c r="L102" s="14">
        <v>87</v>
      </c>
      <c r="M102" s="14">
        <v>40</v>
      </c>
      <c r="N102" s="16">
        <f t="shared" si="8"/>
        <v>0.45977011494252873</v>
      </c>
      <c r="O102" s="25" t="s">
        <v>128</v>
      </c>
      <c r="P102" s="9">
        <f t="shared" si="11"/>
        <v>0.14942528735632185</v>
      </c>
      <c r="Q102" s="14">
        <v>3</v>
      </c>
      <c r="R102" s="16">
        <f t="shared" si="9"/>
        <v>3.4482758620689655E-2</v>
      </c>
    </row>
    <row r="103" spans="1:18">
      <c r="A103" s="24" t="s">
        <v>129</v>
      </c>
      <c r="B103" s="14">
        <v>13</v>
      </c>
      <c r="C103" s="16">
        <v>0.52</v>
      </c>
      <c r="D103" s="13">
        <v>62</v>
      </c>
      <c r="E103" s="13">
        <v>791</v>
      </c>
      <c r="F103" s="13">
        <v>26232</v>
      </c>
      <c r="G103" s="13">
        <v>49064</v>
      </c>
      <c r="H103" s="27">
        <v>56.3</v>
      </c>
      <c r="I103" s="13">
        <v>718</v>
      </c>
      <c r="J103" s="27">
        <v>68.33</v>
      </c>
      <c r="K103" s="26">
        <v>36.534818941504177</v>
      </c>
      <c r="L103" s="14">
        <v>85</v>
      </c>
      <c r="M103" s="14">
        <v>38</v>
      </c>
      <c r="N103" s="16">
        <f t="shared" si="8"/>
        <v>0.44705882352941179</v>
      </c>
      <c r="O103" s="25" t="s">
        <v>126</v>
      </c>
      <c r="P103" s="9">
        <f t="shared" si="11"/>
        <v>0.2</v>
      </c>
      <c r="Q103" s="14">
        <v>0</v>
      </c>
      <c r="R103" s="16">
        <f t="shared" si="9"/>
        <v>0</v>
      </c>
    </row>
    <row r="104" spans="1:18">
      <c r="A104" s="24" t="s">
        <v>130</v>
      </c>
      <c r="B104" s="14">
        <v>22</v>
      </c>
      <c r="C104" s="16">
        <v>0.73329999999999995</v>
      </c>
      <c r="D104" s="14">
        <v>66</v>
      </c>
      <c r="E104" s="14">
        <v>887</v>
      </c>
      <c r="F104" s="14">
        <v>33016</v>
      </c>
      <c r="G104" s="14">
        <v>58570</v>
      </c>
      <c r="H104" s="26">
        <v>53.13</v>
      </c>
      <c r="I104" s="14">
        <v>878</v>
      </c>
      <c r="J104" s="26">
        <v>66.7</v>
      </c>
      <c r="K104" s="26">
        <v>37.603644646924828</v>
      </c>
      <c r="L104" s="14">
        <v>108</v>
      </c>
      <c r="M104" s="14">
        <v>50</v>
      </c>
      <c r="N104" s="16">
        <f t="shared" si="8"/>
        <v>0.46296296296296297</v>
      </c>
      <c r="O104" s="25">
        <v>26</v>
      </c>
      <c r="P104" s="9">
        <f t="shared" si="11"/>
        <v>0.24074074074074073</v>
      </c>
      <c r="Q104" s="14">
        <v>2</v>
      </c>
      <c r="R104" s="16">
        <f t="shared" si="9"/>
        <v>1.8518518518518517E-2</v>
      </c>
    </row>
    <row r="105" spans="1:18">
      <c r="A105" s="24" t="s">
        <v>131</v>
      </c>
      <c r="B105" s="14">
        <v>17</v>
      </c>
      <c r="C105" s="16">
        <v>0.58620000000000005</v>
      </c>
      <c r="D105" s="14">
        <v>36</v>
      </c>
      <c r="E105" s="14">
        <v>1416</v>
      </c>
      <c r="F105" s="14">
        <v>27089</v>
      </c>
      <c r="G105" s="14">
        <v>50985</v>
      </c>
      <c r="H105" s="26">
        <v>54.455003878975951</v>
      </c>
      <c r="I105" s="14">
        <v>834</v>
      </c>
      <c r="J105" s="26">
        <v>61.13</v>
      </c>
      <c r="K105" s="26">
        <v>32.480815347721823</v>
      </c>
      <c r="L105" s="14">
        <v>100</v>
      </c>
      <c r="M105" s="14">
        <v>34</v>
      </c>
      <c r="N105" s="16">
        <f t="shared" si="8"/>
        <v>0.34</v>
      </c>
      <c r="O105" s="25">
        <v>12</v>
      </c>
      <c r="P105" s="9">
        <f t="shared" si="11"/>
        <v>0.12</v>
      </c>
      <c r="Q105" s="14">
        <v>2</v>
      </c>
      <c r="R105" s="16">
        <f t="shared" si="9"/>
        <v>0.02</v>
      </c>
    </row>
    <row r="107" spans="1:18">
      <c r="A107" s="50"/>
      <c r="B107" s="50"/>
      <c r="C107" s="50" t="s">
        <v>1</v>
      </c>
      <c r="D107" s="50"/>
      <c r="E107" s="50" t="s">
        <v>1</v>
      </c>
      <c r="F107" s="50"/>
      <c r="G107" s="50"/>
      <c r="H107" s="35" t="s">
        <v>2</v>
      </c>
      <c r="I107" s="50"/>
      <c r="J107" s="35" t="s">
        <v>3</v>
      </c>
      <c r="K107" s="35" t="s">
        <v>2</v>
      </c>
      <c r="L107" s="35"/>
      <c r="M107" s="50" t="s">
        <v>4</v>
      </c>
      <c r="N107" s="50" t="s">
        <v>5</v>
      </c>
      <c r="O107" s="50" t="s">
        <v>4</v>
      </c>
      <c r="P107" s="50" t="s">
        <v>6</v>
      </c>
      <c r="Q107" s="35" t="s">
        <v>4</v>
      </c>
      <c r="R107" s="50" t="s">
        <v>7</v>
      </c>
    </row>
    <row r="108" spans="1:18">
      <c r="A108" s="50" t="s">
        <v>9</v>
      </c>
      <c r="B108" s="50" t="s">
        <v>10</v>
      </c>
      <c r="C108" s="50" t="s">
        <v>11</v>
      </c>
      <c r="D108" s="50" t="s">
        <v>12</v>
      </c>
      <c r="E108" s="50" t="s">
        <v>13</v>
      </c>
      <c r="F108" s="35" t="s">
        <v>14</v>
      </c>
      <c r="G108" s="35" t="s">
        <v>13</v>
      </c>
      <c r="H108" s="50" t="s">
        <v>15</v>
      </c>
      <c r="I108" s="50" t="s">
        <v>16</v>
      </c>
      <c r="J108" s="35" t="s">
        <v>17</v>
      </c>
      <c r="K108" s="50" t="s">
        <v>18</v>
      </c>
      <c r="L108" s="35" t="s">
        <v>19</v>
      </c>
      <c r="M108" s="50" t="s">
        <v>20</v>
      </c>
      <c r="N108" s="50" t="s">
        <v>21</v>
      </c>
      <c r="O108" s="50" t="s">
        <v>22</v>
      </c>
      <c r="P108" s="50" t="s">
        <v>21</v>
      </c>
      <c r="Q108" s="35" t="s">
        <v>23</v>
      </c>
      <c r="R108" s="50" t="s">
        <v>24</v>
      </c>
    </row>
    <row r="109" spans="1:18">
      <c r="A109" s="24" t="s">
        <v>132</v>
      </c>
      <c r="B109" s="14">
        <v>17</v>
      </c>
      <c r="C109" s="16">
        <v>0.58620000000000005</v>
      </c>
      <c r="D109" s="14">
        <v>50</v>
      </c>
      <c r="E109" s="25">
        <v>1031.2</v>
      </c>
      <c r="F109" s="14">
        <v>28077</v>
      </c>
      <c r="G109" s="14">
        <v>51560</v>
      </c>
      <c r="H109" s="26">
        <v>58.480203440115851</v>
      </c>
      <c r="I109" s="30">
        <v>854</v>
      </c>
      <c r="J109" s="26">
        <v>60.374707259953162</v>
      </c>
      <c r="K109" s="26">
        <v>32.877049180327866</v>
      </c>
      <c r="L109" s="14">
        <v>98</v>
      </c>
      <c r="M109" s="14">
        <v>39</v>
      </c>
      <c r="N109" s="16">
        <f>M109/L109*1</f>
        <v>0.39795918367346939</v>
      </c>
      <c r="O109" s="25">
        <v>11</v>
      </c>
      <c r="P109" s="9">
        <f>O109/L109*1</f>
        <v>0.11224489795918367</v>
      </c>
      <c r="Q109" s="14">
        <v>3</v>
      </c>
      <c r="R109" s="16">
        <f>Q109/L109*1</f>
        <v>3.0612244897959183E-2</v>
      </c>
    </row>
    <row r="110" spans="1:18">
      <c r="A110" s="24" t="s">
        <v>133</v>
      </c>
      <c r="B110" s="14">
        <v>23</v>
      </c>
      <c r="C110" s="16">
        <v>0.76659999999999995</v>
      </c>
      <c r="D110" s="14">
        <v>62</v>
      </c>
      <c r="E110" s="25">
        <v>913.32258064516134</v>
      </c>
      <c r="F110" s="14">
        <v>33115</v>
      </c>
      <c r="G110" s="14">
        <v>56626</v>
      </c>
      <c r="H110" s="26">
        <v>55.893645786390266</v>
      </c>
      <c r="I110" s="30" t="s">
        <v>134</v>
      </c>
      <c r="J110" s="26">
        <v>58.801661474558671</v>
      </c>
      <c r="K110" s="26">
        <v>34.387331256490135</v>
      </c>
      <c r="L110" s="14">
        <v>113</v>
      </c>
      <c r="M110" s="14">
        <v>49</v>
      </c>
      <c r="N110" s="16">
        <f>M110/L110*1</f>
        <v>0.4336283185840708</v>
      </c>
      <c r="O110" s="25">
        <v>20</v>
      </c>
      <c r="P110" s="9">
        <f>O110/L110*1</f>
        <v>0.17699115044247787</v>
      </c>
      <c r="Q110" s="14">
        <v>0</v>
      </c>
      <c r="R110" s="16">
        <f>Q110/L110*1</f>
        <v>0</v>
      </c>
    </row>
    <row r="111" spans="1:18">
      <c r="A111" s="24" t="s">
        <v>135</v>
      </c>
      <c r="B111" s="14">
        <v>16</v>
      </c>
      <c r="C111" s="16">
        <v>0.5333</v>
      </c>
      <c r="D111" s="14">
        <v>52</v>
      </c>
      <c r="E111" s="25">
        <v>1066.8269230769231</v>
      </c>
      <c r="F111" s="14">
        <v>31007</v>
      </c>
      <c r="G111" s="14">
        <v>55475</v>
      </c>
      <c r="H111" s="26">
        <v>55.718047253060057</v>
      </c>
      <c r="I111" s="30" t="s">
        <v>136</v>
      </c>
      <c r="J111" s="26">
        <v>65.188014101057576</v>
      </c>
      <c r="K111" s="26">
        <v>36.435957696827259</v>
      </c>
      <c r="L111" s="13">
        <v>105</v>
      </c>
      <c r="M111" s="14">
        <v>50</v>
      </c>
      <c r="N111" s="16">
        <f>M111/L111*1</f>
        <v>0.47619047619047616</v>
      </c>
      <c r="O111" s="25">
        <v>17</v>
      </c>
      <c r="P111" s="9">
        <f>O111/L111*1</f>
        <v>0.16190476190476191</v>
      </c>
      <c r="Q111" s="13">
        <v>1</v>
      </c>
      <c r="R111" s="16">
        <f>Q111/L111*1</f>
        <v>9.5238095238095247E-3</v>
      </c>
    </row>
    <row r="112" spans="1:18">
      <c r="A112" s="24" t="s">
        <v>137</v>
      </c>
      <c r="B112" s="14">
        <v>25</v>
      </c>
      <c r="C112" s="16">
        <v>0.83330000000000004</v>
      </c>
      <c r="D112" s="14">
        <v>43</v>
      </c>
      <c r="E112" s="25">
        <v>1307.1627906976744</v>
      </c>
      <c r="F112" s="14">
        <v>31318</v>
      </c>
      <c r="G112" s="14">
        <v>56208</v>
      </c>
      <c r="H112" s="26">
        <v>58.086323452938117</v>
      </c>
      <c r="I112" s="30" t="s">
        <v>138</v>
      </c>
      <c r="J112" s="26">
        <v>58.67223382045929</v>
      </c>
      <c r="K112" s="26">
        <v>32.691022964509393</v>
      </c>
      <c r="L112" s="14">
        <v>113</v>
      </c>
      <c r="M112" s="14">
        <v>45</v>
      </c>
      <c r="N112" s="16">
        <f t="shared" si="8"/>
        <v>0.39823008849557523</v>
      </c>
      <c r="O112" s="25">
        <v>12</v>
      </c>
      <c r="P112" s="9">
        <f t="shared" si="11"/>
        <v>0.10619469026548672</v>
      </c>
      <c r="Q112" s="14">
        <v>0</v>
      </c>
      <c r="R112" s="16">
        <f t="shared" si="9"/>
        <v>0</v>
      </c>
    </row>
    <row r="113" spans="1:18">
      <c r="A113" s="24" t="s">
        <v>139</v>
      </c>
      <c r="B113" s="14">
        <v>21</v>
      </c>
      <c r="C113" s="16">
        <v>0.7</v>
      </c>
      <c r="D113" s="14">
        <v>50</v>
      </c>
      <c r="E113" s="25">
        <v>1153.8</v>
      </c>
      <c r="F113" s="14">
        <v>33510</v>
      </c>
      <c r="G113" s="14">
        <v>57690</v>
      </c>
      <c r="H113" s="26">
        <v>55.58867660298089</v>
      </c>
      <c r="I113" s="30" t="s">
        <v>140</v>
      </c>
      <c r="J113" s="26">
        <v>58.331648129423662</v>
      </c>
      <c r="K113" s="26">
        <v>33.882709807886755</v>
      </c>
      <c r="L113" s="14">
        <v>116</v>
      </c>
      <c r="M113" s="14">
        <v>50</v>
      </c>
      <c r="N113" s="16">
        <f t="shared" si="8"/>
        <v>0.43103448275862066</v>
      </c>
      <c r="O113" s="25">
        <v>16</v>
      </c>
      <c r="P113" s="9">
        <f t="shared" si="11"/>
        <v>0.13793103448275862</v>
      </c>
      <c r="Q113" s="14">
        <v>2</v>
      </c>
      <c r="R113" s="16">
        <f t="shared" si="9"/>
        <v>1.7241379310344827E-2</v>
      </c>
    </row>
    <row r="114" spans="1:18">
      <c r="A114" s="28" t="s">
        <v>141</v>
      </c>
      <c r="B114" s="13">
        <v>16</v>
      </c>
      <c r="C114" s="9">
        <v>0.55169999999999997</v>
      </c>
      <c r="D114" s="13">
        <v>53</v>
      </c>
      <c r="E114" s="29">
        <v>925.64814814814815</v>
      </c>
      <c r="F114" s="14">
        <v>27786</v>
      </c>
      <c r="G114" s="14">
        <v>49985</v>
      </c>
      <c r="H114" s="27">
        <v>54.246491138203055</v>
      </c>
      <c r="I114" s="31" t="s">
        <v>142</v>
      </c>
      <c r="J114" s="27">
        <v>59.64797136038186</v>
      </c>
      <c r="K114" s="27">
        <v>33.157517899761338</v>
      </c>
      <c r="L114" s="13">
        <v>101</v>
      </c>
      <c r="M114" s="13">
        <v>36</v>
      </c>
      <c r="N114" s="9">
        <f t="shared" si="8"/>
        <v>0.35643564356435642</v>
      </c>
      <c r="O114" s="29">
        <v>11</v>
      </c>
      <c r="P114" s="9">
        <f t="shared" si="11"/>
        <v>0.10891089108910891</v>
      </c>
      <c r="Q114" s="13">
        <v>2</v>
      </c>
      <c r="R114" s="9">
        <f t="shared" si="9"/>
        <v>1.9801980198019802E-2</v>
      </c>
    </row>
    <row r="115" spans="1:18">
      <c r="A115" s="28" t="s">
        <v>143</v>
      </c>
      <c r="B115" s="13">
        <v>23</v>
      </c>
      <c r="C115" s="9">
        <v>0.76659999999999995</v>
      </c>
      <c r="D115" s="13">
        <v>29</v>
      </c>
      <c r="E115" s="29">
        <v>1682.9310344827586</v>
      </c>
      <c r="F115" s="14">
        <v>26475</v>
      </c>
      <c r="G115" s="14">
        <v>48805</v>
      </c>
      <c r="H115" s="27">
        <v>54.25</v>
      </c>
      <c r="I115" s="31" t="s">
        <v>144</v>
      </c>
      <c r="J115" s="27">
        <v>50.58</v>
      </c>
      <c r="K115" s="27">
        <v>27.44</v>
      </c>
      <c r="L115" s="13">
        <v>109</v>
      </c>
      <c r="M115" s="13">
        <v>32</v>
      </c>
      <c r="N115" s="9">
        <f t="shared" si="8"/>
        <v>0.29357798165137616</v>
      </c>
      <c r="O115" s="29">
        <v>12</v>
      </c>
      <c r="P115" s="9">
        <f t="shared" si="11"/>
        <v>0.11009174311926606</v>
      </c>
      <c r="Q115" s="13">
        <v>4</v>
      </c>
      <c r="R115" s="9">
        <f t="shared" si="9"/>
        <v>3.669724770642202E-2</v>
      </c>
    </row>
    <row r="116" spans="1:18">
      <c r="A116" s="28" t="s">
        <v>145</v>
      </c>
      <c r="B116" s="13">
        <v>17</v>
      </c>
      <c r="C116" s="9">
        <v>0.73913043478260865</v>
      </c>
      <c r="D116" s="13">
        <v>26</v>
      </c>
      <c r="E116" s="29">
        <f>G116/D116</f>
        <v>1541.3076923076924</v>
      </c>
      <c r="F116" s="14">
        <v>20810</v>
      </c>
      <c r="G116" s="14">
        <v>40074</v>
      </c>
      <c r="H116" s="27">
        <v>51.928931476767978</v>
      </c>
      <c r="I116" s="31">
        <v>680</v>
      </c>
      <c r="J116" s="27">
        <v>58.932352941176468</v>
      </c>
      <c r="K116" s="27">
        <v>30.602941176470587</v>
      </c>
      <c r="L116" s="13">
        <v>77</v>
      </c>
      <c r="M116" s="13">
        <v>24</v>
      </c>
      <c r="N116" s="9">
        <f>K116/J116*1</f>
        <v>0.51928931476767981</v>
      </c>
      <c r="O116" s="13">
        <v>10</v>
      </c>
      <c r="P116" s="9">
        <v>0.12987012987012986</v>
      </c>
      <c r="Q116" s="13">
        <v>2</v>
      </c>
      <c r="R116" s="9">
        <f t="shared" si="9"/>
        <v>2.5974025974025976E-2</v>
      </c>
    </row>
    <row r="117" spans="1:18">
      <c r="A117" s="28" t="s">
        <v>146</v>
      </c>
      <c r="B117" s="13">
        <v>9</v>
      </c>
      <c r="C117" s="9">
        <v>0.6428571428571429</v>
      </c>
      <c r="D117" s="13">
        <v>21</v>
      </c>
      <c r="E117" s="29">
        <f>G117/D117</f>
        <v>1117.047619047619</v>
      </c>
      <c r="F117" s="14">
        <v>13088</v>
      </c>
      <c r="G117" s="14">
        <v>23458</v>
      </c>
      <c r="H117" s="27">
        <v>55.793332764941596</v>
      </c>
      <c r="I117" s="31">
        <v>431</v>
      </c>
      <c r="J117" s="27">
        <v>54.426914153132252</v>
      </c>
      <c r="K117" s="27">
        <v>30.366589327146173</v>
      </c>
      <c r="L117" s="13">
        <v>50</v>
      </c>
      <c r="M117" s="13">
        <v>15</v>
      </c>
      <c r="N117" s="9">
        <f>K117/J117*1</f>
        <v>0.55793332764941594</v>
      </c>
      <c r="O117" s="13">
        <v>7</v>
      </c>
      <c r="P117" s="9">
        <v>0.14000000000000001</v>
      </c>
      <c r="Q117" s="13">
        <v>1</v>
      </c>
      <c r="R117" s="9">
        <f t="shared" si="9"/>
        <v>0.02</v>
      </c>
    </row>
    <row r="118" spans="1:18">
      <c r="A118" s="24" t="s">
        <v>147</v>
      </c>
      <c r="B118" s="32"/>
      <c r="C118" s="33"/>
      <c r="D118" s="32"/>
      <c r="E118" s="24"/>
      <c r="F118" s="24"/>
      <c r="G118" s="24"/>
      <c r="H118" s="24"/>
      <c r="I118" s="32"/>
      <c r="J118" s="32"/>
      <c r="K118" s="32"/>
      <c r="L118" s="32"/>
      <c r="M118" s="34"/>
      <c r="N118" s="35"/>
      <c r="O118" s="32"/>
      <c r="P118" s="32"/>
      <c r="Q118" s="32"/>
      <c r="R118" s="3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2020-08-02T05:24:24Z</cp:lastPrinted>
  <dcterms:created xsi:type="dcterms:W3CDTF">2020-08-02T05:09:23Z</dcterms:created>
  <dcterms:modified xsi:type="dcterms:W3CDTF">2020-08-03T01:20:49Z</dcterms:modified>
</cp:coreProperties>
</file>