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20" windowWidth="1942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V354" i="1"/>
  <c r="AC354" s="1"/>
  <c r="AF353" s="1"/>
  <c r="U353"/>
  <c r="V352"/>
  <c r="AC352" s="1"/>
  <c r="AF351" s="1"/>
  <c r="V350"/>
  <c r="AC350" s="1"/>
  <c r="AF349" s="1"/>
  <c r="U349"/>
  <c r="U343"/>
  <c r="V344"/>
  <c r="AC344" s="1"/>
  <c r="AF343" s="1"/>
  <c r="V348"/>
  <c r="U12"/>
  <c r="U10"/>
  <c r="U6"/>
  <c r="U2"/>
  <c r="U4"/>
  <c r="AD14"/>
  <c r="AD355"/>
  <c r="AC348"/>
  <c r="AF347" s="1"/>
  <c r="AC346"/>
  <c r="AF345" s="1"/>
  <c r="AD339"/>
  <c r="AD322"/>
  <c r="AD306"/>
  <c r="AD290"/>
  <c r="AD274"/>
  <c r="AD257"/>
  <c r="AD241"/>
  <c r="AD225"/>
  <c r="AD209"/>
  <c r="AD192"/>
  <c r="AD176"/>
  <c r="AD159"/>
  <c r="AD143"/>
  <c r="AD126"/>
  <c r="AD110"/>
  <c r="AD93"/>
  <c r="AD77"/>
  <c r="AD61"/>
  <c r="AD46"/>
  <c r="AD30"/>
  <c r="W14"/>
  <c r="V13"/>
  <c r="Y12" s="1"/>
  <c r="X12"/>
  <c r="V11"/>
  <c r="AC11" s="1"/>
  <c r="AF10" s="1"/>
  <c r="AB10"/>
  <c r="AE10" s="1"/>
  <c r="V9"/>
  <c r="AC9" s="1"/>
  <c r="AF8" s="1"/>
  <c r="U8"/>
  <c r="X8" s="1"/>
  <c r="V7"/>
  <c r="Y6" s="1"/>
  <c r="X6"/>
  <c r="V5"/>
  <c r="AC5" s="1"/>
  <c r="AF4" s="1"/>
  <c r="X4"/>
  <c r="V3"/>
  <c r="AC3" s="1"/>
  <c r="AF2" s="1"/>
  <c r="AB2"/>
  <c r="AE2" s="1"/>
  <c r="AC355" l="1"/>
  <c r="AF355" s="1"/>
  <c r="X10"/>
  <c r="X2"/>
  <c r="Y8"/>
  <c r="Z8" s="1"/>
  <c r="AB8"/>
  <c r="AE8" s="1"/>
  <c r="AG8" s="1"/>
  <c r="AC7"/>
  <c r="AF6" s="1"/>
  <c r="AB6"/>
  <c r="AE6" s="1"/>
  <c r="Y2"/>
  <c r="Y10"/>
  <c r="AG10"/>
  <c r="AC13"/>
  <c r="AF12" s="1"/>
  <c r="AB12"/>
  <c r="AE12" s="1"/>
  <c r="AB4"/>
  <c r="AE4" s="1"/>
  <c r="AG4" s="1"/>
  <c r="AG2"/>
  <c r="V14"/>
  <c r="Y14" s="1"/>
  <c r="Z6"/>
  <c r="Z12"/>
  <c r="U14"/>
  <c r="X14" s="1"/>
  <c r="Y4"/>
  <c r="Z4" s="1"/>
  <c r="W30"/>
  <c r="V29"/>
  <c r="U28"/>
  <c r="V27"/>
  <c r="U26"/>
  <c r="V25"/>
  <c r="U24"/>
  <c r="V23"/>
  <c r="U22"/>
  <c r="V21"/>
  <c r="U20"/>
  <c r="V19"/>
  <c r="AC19" s="1"/>
  <c r="U18"/>
  <c r="V338"/>
  <c r="U337"/>
  <c r="V336"/>
  <c r="U335"/>
  <c r="V334"/>
  <c r="U333"/>
  <c r="V332"/>
  <c r="U331"/>
  <c r="V330"/>
  <c r="U329"/>
  <c r="V328"/>
  <c r="U327"/>
  <c r="AB327" s="1"/>
  <c r="AE327" s="1"/>
  <c r="W355"/>
  <c r="V355"/>
  <c r="Q355"/>
  <c r="P355"/>
  <c r="O355"/>
  <c r="N355"/>
  <c r="M355"/>
  <c r="L355"/>
  <c r="K355"/>
  <c r="J355"/>
  <c r="I355"/>
  <c r="H355"/>
  <c r="G355"/>
  <c r="F355"/>
  <c r="E355"/>
  <c r="D355"/>
  <c r="C355"/>
  <c r="Y353"/>
  <c r="Y351"/>
  <c r="U351"/>
  <c r="Y349"/>
  <c r="Y347"/>
  <c r="Y345"/>
  <c r="Y343"/>
  <c r="AB343"/>
  <c r="AE343" s="1"/>
  <c r="AG343" s="1"/>
  <c r="W290"/>
  <c r="V289"/>
  <c r="U288"/>
  <c r="V287"/>
  <c r="U286"/>
  <c r="V285"/>
  <c r="U284"/>
  <c r="V283"/>
  <c r="U282"/>
  <c r="V281"/>
  <c r="U280"/>
  <c r="V279"/>
  <c r="U278"/>
  <c r="W274"/>
  <c r="V273"/>
  <c r="U272"/>
  <c r="V271"/>
  <c r="U270"/>
  <c r="V269"/>
  <c r="U268"/>
  <c r="V267"/>
  <c r="U266"/>
  <c r="V265"/>
  <c r="U264"/>
  <c r="AB264" s="1"/>
  <c r="AE264" s="1"/>
  <c r="V263"/>
  <c r="U262"/>
  <c r="W306"/>
  <c r="V305"/>
  <c r="U304"/>
  <c r="V303"/>
  <c r="U302"/>
  <c r="V301"/>
  <c r="U300"/>
  <c r="V299"/>
  <c r="U298"/>
  <c r="V297"/>
  <c r="U296"/>
  <c r="V295"/>
  <c r="U294"/>
  <c r="W322"/>
  <c r="V321"/>
  <c r="U320"/>
  <c r="V319"/>
  <c r="U318"/>
  <c r="V317"/>
  <c r="U316"/>
  <c r="V315"/>
  <c r="U314"/>
  <c r="V313"/>
  <c r="U312"/>
  <c r="V311"/>
  <c r="AC311" s="1"/>
  <c r="U310"/>
  <c r="W257"/>
  <c r="V256"/>
  <c r="U255"/>
  <c r="V254"/>
  <c r="U253"/>
  <c r="V252"/>
  <c r="U251"/>
  <c r="V250"/>
  <c r="U249"/>
  <c r="V248"/>
  <c r="U247"/>
  <c r="V246"/>
  <c r="U245"/>
  <c r="W241"/>
  <c r="V240"/>
  <c r="U239"/>
  <c r="V238"/>
  <c r="U237"/>
  <c r="V236"/>
  <c r="AC236" s="1"/>
  <c r="AF235" s="1"/>
  <c r="U235"/>
  <c r="V234"/>
  <c r="U233"/>
  <c r="AB233" s="1"/>
  <c r="AE233" s="1"/>
  <c r="V232"/>
  <c r="U231"/>
  <c r="V230"/>
  <c r="U229"/>
  <c r="Y237" l="1"/>
  <c r="AC238"/>
  <c r="AF237" s="1"/>
  <c r="X249"/>
  <c r="AB249"/>
  <c r="AE249" s="1"/>
  <c r="Y312"/>
  <c r="AC313"/>
  <c r="AF312" s="1"/>
  <c r="X296"/>
  <c r="AB296"/>
  <c r="AE296" s="1"/>
  <c r="Y262"/>
  <c r="AC263"/>
  <c r="Y270"/>
  <c r="AC271"/>
  <c r="AF270" s="1"/>
  <c r="X351"/>
  <c r="AB351"/>
  <c r="AE351" s="1"/>
  <c r="AG351" s="1"/>
  <c r="Y337"/>
  <c r="AC338"/>
  <c r="AF337" s="1"/>
  <c r="Y24"/>
  <c r="AC25"/>
  <c r="AF24" s="1"/>
  <c r="X229"/>
  <c r="AB229"/>
  <c r="X237"/>
  <c r="AB237"/>
  <c r="AE237" s="1"/>
  <c r="AG237" s="1"/>
  <c r="Y247"/>
  <c r="AC248"/>
  <c r="AF247" s="1"/>
  <c r="Y251"/>
  <c r="AC252"/>
  <c r="AF251" s="1"/>
  <c r="Y255"/>
  <c r="AC256"/>
  <c r="AF255" s="1"/>
  <c r="X312"/>
  <c r="AB312"/>
  <c r="AE312" s="1"/>
  <c r="AG312" s="1"/>
  <c r="X316"/>
  <c r="AB316"/>
  <c r="AE316" s="1"/>
  <c r="X320"/>
  <c r="AB320"/>
  <c r="AE320" s="1"/>
  <c r="Y294"/>
  <c r="AC295"/>
  <c r="Y298"/>
  <c r="AC299"/>
  <c r="AF298" s="1"/>
  <c r="Y302"/>
  <c r="AC303"/>
  <c r="AF302" s="1"/>
  <c r="X262"/>
  <c r="AB262"/>
  <c r="AE262" s="1"/>
  <c r="X266"/>
  <c r="AB266"/>
  <c r="X270"/>
  <c r="AB270"/>
  <c r="AE270" s="1"/>
  <c r="Y280"/>
  <c r="AC281"/>
  <c r="AF280" s="1"/>
  <c r="Y284"/>
  <c r="AC285"/>
  <c r="AF284" s="1"/>
  <c r="Y288"/>
  <c r="AC289"/>
  <c r="AF288" s="1"/>
  <c r="X329"/>
  <c r="AB329"/>
  <c r="X333"/>
  <c r="AB333"/>
  <c r="AE333" s="1"/>
  <c r="X337"/>
  <c r="AB337"/>
  <c r="AE337" s="1"/>
  <c r="X20"/>
  <c r="AB20"/>
  <c r="AE20" s="1"/>
  <c r="X24"/>
  <c r="AB24"/>
  <c r="AE24" s="1"/>
  <c r="AG24" s="1"/>
  <c r="X28"/>
  <c r="AB28"/>
  <c r="AE28" s="1"/>
  <c r="X253"/>
  <c r="AB253"/>
  <c r="AE253" s="1"/>
  <c r="X300"/>
  <c r="AB300"/>
  <c r="AE300" s="1"/>
  <c r="X282"/>
  <c r="AB282"/>
  <c r="AE282" s="1"/>
  <c r="Y231"/>
  <c r="AC232"/>
  <c r="AF231" s="1"/>
  <c r="Y264"/>
  <c r="AC265"/>
  <c r="AF264" s="1"/>
  <c r="AG264" s="1"/>
  <c r="X349"/>
  <c r="Z349" s="1"/>
  <c r="AB349"/>
  <c r="AE349" s="1"/>
  <c r="AG349" s="1"/>
  <c r="Y335"/>
  <c r="AC336"/>
  <c r="AF335" s="1"/>
  <c r="Y22"/>
  <c r="AC23"/>
  <c r="AF22" s="1"/>
  <c r="Y26"/>
  <c r="AC27"/>
  <c r="AF26" s="1"/>
  <c r="Y229"/>
  <c r="Z229" s="1"/>
  <c r="AC230"/>
  <c r="Y233"/>
  <c r="AC234"/>
  <c r="AF233" s="1"/>
  <c r="AG233" s="1"/>
  <c r="X245"/>
  <c r="AB245"/>
  <c r="Y316"/>
  <c r="AC317"/>
  <c r="AF316" s="1"/>
  <c r="Y320"/>
  <c r="Z320" s="1"/>
  <c r="AC321"/>
  <c r="AF320" s="1"/>
  <c r="X304"/>
  <c r="AB304"/>
  <c r="AE304" s="1"/>
  <c r="Y266"/>
  <c r="AC267"/>
  <c r="AF266" s="1"/>
  <c r="X278"/>
  <c r="AB278"/>
  <c r="X286"/>
  <c r="AB286"/>
  <c r="AE286" s="1"/>
  <c r="Y329"/>
  <c r="Z329" s="1"/>
  <c r="AC330"/>
  <c r="AF329" s="1"/>
  <c r="Y333"/>
  <c r="Z333" s="1"/>
  <c r="AC334"/>
  <c r="AF333" s="1"/>
  <c r="Y20"/>
  <c r="AC21"/>
  <c r="AF20" s="1"/>
  <c r="Y28"/>
  <c r="AC29"/>
  <c r="AF28" s="1"/>
  <c r="Y239"/>
  <c r="AC240"/>
  <c r="AF239" s="1"/>
  <c r="X247"/>
  <c r="AB247"/>
  <c r="AE247" s="1"/>
  <c r="AG247" s="1"/>
  <c r="X251"/>
  <c r="AB251"/>
  <c r="AE251" s="1"/>
  <c r="AG251" s="1"/>
  <c r="X255"/>
  <c r="AB255"/>
  <c r="AE255" s="1"/>
  <c r="AG255" s="1"/>
  <c r="AF310"/>
  <c r="Y314"/>
  <c r="AC315"/>
  <c r="AF314" s="1"/>
  <c r="Y318"/>
  <c r="AC319"/>
  <c r="AF318" s="1"/>
  <c r="X294"/>
  <c r="Z294" s="1"/>
  <c r="AB294"/>
  <c r="X298"/>
  <c r="AB298"/>
  <c r="AE298" s="1"/>
  <c r="AG298" s="1"/>
  <c r="X302"/>
  <c r="AB302"/>
  <c r="AE302" s="1"/>
  <c r="AG302" s="1"/>
  <c r="Y268"/>
  <c r="AC269"/>
  <c r="AF268" s="1"/>
  <c r="Y272"/>
  <c r="AC273"/>
  <c r="AF272" s="1"/>
  <c r="X280"/>
  <c r="AB280"/>
  <c r="AE280" s="1"/>
  <c r="AG280" s="1"/>
  <c r="X284"/>
  <c r="AB284"/>
  <c r="AE284" s="1"/>
  <c r="AG284" s="1"/>
  <c r="X288"/>
  <c r="AB288"/>
  <c r="AE288" s="1"/>
  <c r="AG288" s="1"/>
  <c r="X353"/>
  <c r="Z353" s="1"/>
  <c r="AB353"/>
  <c r="AE353" s="1"/>
  <c r="AG353" s="1"/>
  <c r="Y327"/>
  <c r="AC328"/>
  <c r="Y331"/>
  <c r="AC332"/>
  <c r="AF331" s="1"/>
  <c r="AF18"/>
  <c r="X231"/>
  <c r="AB231"/>
  <c r="AE231" s="1"/>
  <c r="X235"/>
  <c r="AB235"/>
  <c r="AE235" s="1"/>
  <c r="AG235" s="1"/>
  <c r="X239"/>
  <c r="AB239"/>
  <c r="AE239" s="1"/>
  <c r="Y245"/>
  <c r="AC246"/>
  <c r="Y249"/>
  <c r="Z249" s="1"/>
  <c r="AC250"/>
  <c r="AF249" s="1"/>
  <c r="Y253"/>
  <c r="Z253" s="1"/>
  <c r="AC254"/>
  <c r="AF253" s="1"/>
  <c r="X310"/>
  <c r="AB310"/>
  <c r="AE310" s="1"/>
  <c r="X314"/>
  <c r="AB314"/>
  <c r="X318"/>
  <c r="AB318"/>
  <c r="AE318" s="1"/>
  <c r="Y296"/>
  <c r="Z296" s="1"/>
  <c r="AC297"/>
  <c r="AF296" s="1"/>
  <c r="Y300"/>
  <c r="Z300" s="1"/>
  <c r="AC301"/>
  <c r="AF300" s="1"/>
  <c r="Y304"/>
  <c r="Z304" s="1"/>
  <c r="AC305"/>
  <c r="AF304" s="1"/>
  <c r="X268"/>
  <c r="AB268"/>
  <c r="AE268" s="1"/>
  <c r="X272"/>
  <c r="Z272" s="1"/>
  <c r="AB272"/>
  <c r="AE272" s="1"/>
  <c r="Y278"/>
  <c r="Z278" s="1"/>
  <c r="AC279"/>
  <c r="Y282"/>
  <c r="Z282" s="1"/>
  <c r="AC283"/>
  <c r="AF282" s="1"/>
  <c r="Y286"/>
  <c r="Z286" s="1"/>
  <c r="AC287"/>
  <c r="AF286" s="1"/>
  <c r="X331"/>
  <c r="AB331"/>
  <c r="AE331" s="1"/>
  <c r="X335"/>
  <c r="Z335" s="1"/>
  <c r="AB335"/>
  <c r="AE335" s="1"/>
  <c r="X18"/>
  <c r="AB18"/>
  <c r="X22"/>
  <c r="Z22" s="1"/>
  <c r="AB22"/>
  <c r="AE22" s="1"/>
  <c r="X26"/>
  <c r="Z26" s="1"/>
  <c r="AB26"/>
  <c r="AE26" s="1"/>
  <c r="X347"/>
  <c r="Z347" s="1"/>
  <c r="AB347"/>
  <c r="AE347" s="1"/>
  <c r="AG347" s="1"/>
  <c r="X345"/>
  <c r="Z345" s="1"/>
  <c r="AB345"/>
  <c r="Z10"/>
  <c r="Z2"/>
  <c r="AG12"/>
  <c r="AC14"/>
  <c r="AF14" s="1"/>
  <c r="AG6"/>
  <c r="AB14"/>
  <c r="AE14" s="1"/>
  <c r="Z14"/>
  <c r="Y355"/>
  <c r="V30"/>
  <c r="Y30" s="1"/>
  <c r="Z24"/>
  <c r="Z231"/>
  <c r="Y18"/>
  <c r="U30"/>
  <c r="X30" s="1"/>
  <c r="U355"/>
  <c r="X355" s="1"/>
  <c r="U339"/>
  <c r="X339" s="1"/>
  <c r="Z351"/>
  <c r="X327"/>
  <c r="X343"/>
  <c r="Z343" s="1"/>
  <c r="V339"/>
  <c r="Y339" s="1"/>
  <c r="Z262"/>
  <c r="V241"/>
  <c r="Y241" s="1"/>
  <c r="Z284"/>
  <c r="Z255"/>
  <c r="U241"/>
  <c r="X241" s="1"/>
  <c r="Z241" s="1"/>
  <c r="U274"/>
  <c r="X274" s="1"/>
  <c r="X233"/>
  <c r="Z237"/>
  <c r="Z251"/>
  <c r="V306"/>
  <c r="Y306" s="1"/>
  <c r="V274"/>
  <c r="Y274" s="1"/>
  <c r="Z266"/>
  <c r="V322"/>
  <c r="Y322" s="1"/>
  <c r="Z318"/>
  <c r="Z312"/>
  <c r="Z298"/>
  <c r="V290"/>
  <c r="Y290" s="1"/>
  <c r="U290"/>
  <c r="X290" s="1"/>
  <c r="X264"/>
  <c r="Z264" s="1"/>
  <c r="Z302"/>
  <c r="Y310"/>
  <c r="U322"/>
  <c r="X322" s="1"/>
  <c r="U306"/>
  <c r="X306" s="1"/>
  <c r="Z245"/>
  <c r="V257"/>
  <c r="Y257" s="1"/>
  <c r="U257"/>
  <c r="X257" s="1"/>
  <c r="Y235"/>
  <c r="AG26" l="1"/>
  <c r="Z268"/>
  <c r="AC322"/>
  <c r="AF322" s="1"/>
  <c r="Z239"/>
  <c r="AG22"/>
  <c r="AG335"/>
  <c r="AG268"/>
  <c r="AG318"/>
  <c r="AG310"/>
  <c r="AG239"/>
  <c r="AG231"/>
  <c r="Z331"/>
  <c r="Z314"/>
  <c r="Z28"/>
  <c r="Z20"/>
  <c r="Z288"/>
  <c r="Z280"/>
  <c r="Z316"/>
  <c r="Z247"/>
  <c r="Z337"/>
  <c r="Z270"/>
  <c r="AC290"/>
  <c r="AF290" s="1"/>
  <c r="AF278"/>
  <c r="AE294"/>
  <c r="AB306"/>
  <c r="AE306" s="1"/>
  <c r="AE245"/>
  <c r="AB257"/>
  <c r="AE257" s="1"/>
  <c r="AC241"/>
  <c r="AF241" s="1"/>
  <c r="AF229"/>
  <c r="AB274"/>
  <c r="AE274" s="1"/>
  <c r="AE266"/>
  <c r="AG266" s="1"/>
  <c r="AC306"/>
  <c r="AF306" s="1"/>
  <c r="AF294"/>
  <c r="AE229"/>
  <c r="AB241"/>
  <c r="AE241" s="1"/>
  <c r="AG241" s="1"/>
  <c r="Z310"/>
  <c r="Z18"/>
  <c r="AG286"/>
  <c r="AG300"/>
  <c r="AG28"/>
  <c r="AG20"/>
  <c r="AG333"/>
  <c r="AG316"/>
  <c r="AG296"/>
  <c r="AG249"/>
  <c r="AB30"/>
  <c r="AE30" s="1"/>
  <c r="AE18"/>
  <c r="AG18" s="1"/>
  <c r="AB322"/>
  <c r="AE322" s="1"/>
  <c r="AG322" s="1"/>
  <c r="AE314"/>
  <c r="AG314" s="1"/>
  <c r="AC257"/>
  <c r="AF257" s="1"/>
  <c r="AF245"/>
  <c r="AC339"/>
  <c r="AF339" s="1"/>
  <c r="AF327"/>
  <c r="AG327" s="1"/>
  <c r="AE278"/>
  <c r="AB290"/>
  <c r="AE290" s="1"/>
  <c r="AG290" s="1"/>
  <c r="AE329"/>
  <c r="AG329" s="1"/>
  <c r="AB339"/>
  <c r="AE339" s="1"/>
  <c r="AC274"/>
  <c r="AF274" s="1"/>
  <c r="AF262"/>
  <c r="Z235"/>
  <c r="Z233"/>
  <c r="Z327"/>
  <c r="AG331"/>
  <c r="AG272"/>
  <c r="AC30"/>
  <c r="AF30" s="1"/>
  <c r="AG304"/>
  <c r="AG282"/>
  <c r="AG253"/>
  <c r="AG337"/>
  <c r="AG270"/>
  <c r="AG262"/>
  <c r="AG320"/>
  <c r="Z355"/>
  <c r="AE345"/>
  <c r="AG345" s="1"/>
  <c r="AB355"/>
  <c r="AE355" s="1"/>
  <c r="AG355" s="1"/>
  <c r="AG14"/>
  <c r="Z30"/>
  <c r="Z306"/>
  <c r="Z290"/>
  <c r="Z274"/>
  <c r="Z322"/>
  <c r="Z257"/>
  <c r="AG278" l="1"/>
  <c r="AG30"/>
  <c r="AG229"/>
  <c r="AG294"/>
  <c r="AG274"/>
  <c r="AG245"/>
  <c r="AG257"/>
  <c r="AG339"/>
  <c r="AG306"/>
  <c r="W225"/>
  <c r="V224"/>
  <c r="U223"/>
  <c r="V222"/>
  <c r="U221"/>
  <c r="V220"/>
  <c r="U219"/>
  <c r="V218"/>
  <c r="U217"/>
  <c r="V216"/>
  <c r="U215"/>
  <c r="V214"/>
  <c r="U213"/>
  <c r="Y213" l="1"/>
  <c r="Z213" s="1"/>
  <c r="AC214"/>
  <c r="Y221"/>
  <c r="AC222"/>
  <c r="AF221" s="1"/>
  <c r="X217"/>
  <c r="AB217"/>
  <c r="X221"/>
  <c r="AB221"/>
  <c r="AE221" s="1"/>
  <c r="AG221" s="1"/>
  <c r="Y219"/>
  <c r="AC220"/>
  <c r="AF219" s="1"/>
  <c r="Y223"/>
  <c r="AC224"/>
  <c r="AF223" s="1"/>
  <c r="Y217"/>
  <c r="AC218"/>
  <c r="AF217" s="1"/>
  <c r="X213"/>
  <c r="AB213"/>
  <c r="AE213" s="1"/>
  <c r="Y215"/>
  <c r="AC216"/>
  <c r="AF215" s="1"/>
  <c r="X215"/>
  <c r="AB215"/>
  <c r="AE215" s="1"/>
  <c r="X219"/>
  <c r="Z219" s="1"/>
  <c r="AB219"/>
  <c r="AE219" s="1"/>
  <c r="AG219" s="1"/>
  <c r="X223"/>
  <c r="Z223" s="1"/>
  <c r="AB223"/>
  <c r="AE223" s="1"/>
  <c r="AG223" s="1"/>
  <c r="Z217"/>
  <c r="Z221"/>
  <c r="V225"/>
  <c r="Y225" s="1"/>
  <c r="Z215"/>
  <c r="U225"/>
  <c r="X225" s="1"/>
  <c r="AC225" l="1"/>
  <c r="AF225" s="1"/>
  <c r="AF213"/>
  <c r="AB225"/>
  <c r="AE225" s="1"/>
  <c r="AE217"/>
  <c r="AG217" s="1"/>
  <c r="AG215"/>
  <c r="AG213"/>
  <c r="Z225"/>
  <c r="AG225" l="1"/>
  <c r="W209"/>
  <c r="V208"/>
  <c r="U207"/>
  <c r="V206"/>
  <c r="U205"/>
  <c r="V204"/>
  <c r="U203"/>
  <c r="V202"/>
  <c r="U201"/>
  <c r="V200"/>
  <c r="U199"/>
  <c r="V198"/>
  <c r="AC198" s="1"/>
  <c r="U197"/>
  <c r="V138"/>
  <c r="AC138" s="1"/>
  <c r="AF137" s="1"/>
  <c r="U139"/>
  <c r="AB139" s="1"/>
  <c r="AE139" s="1"/>
  <c r="U135"/>
  <c r="AB135" s="1"/>
  <c r="AE135" s="1"/>
  <c r="U137"/>
  <c r="U133"/>
  <c r="U141"/>
  <c r="W192"/>
  <c r="V191"/>
  <c r="U190"/>
  <c r="V189"/>
  <c r="U188"/>
  <c r="V187"/>
  <c r="U186"/>
  <c r="V185"/>
  <c r="U184"/>
  <c r="V183"/>
  <c r="U182"/>
  <c r="V181"/>
  <c r="U180"/>
  <c r="W176"/>
  <c r="V175"/>
  <c r="U174"/>
  <c r="V173"/>
  <c r="U172"/>
  <c r="V171"/>
  <c r="U170"/>
  <c r="V169"/>
  <c r="U168"/>
  <c r="V167"/>
  <c r="U166"/>
  <c r="V165"/>
  <c r="U164"/>
  <c r="W159"/>
  <c r="V158"/>
  <c r="U157"/>
  <c r="V156"/>
  <c r="U155"/>
  <c r="V154"/>
  <c r="U153"/>
  <c r="V152"/>
  <c r="U151"/>
  <c r="V150"/>
  <c r="U149"/>
  <c r="V148"/>
  <c r="U147"/>
  <c r="U118"/>
  <c r="W143"/>
  <c r="V142"/>
  <c r="V140"/>
  <c r="X139"/>
  <c r="Y137"/>
  <c r="V136"/>
  <c r="X135"/>
  <c r="V134"/>
  <c r="V132"/>
  <c r="U131"/>
  <c r="W126"/>
  <c r="V125"/>
  <c r="U124"/>
  <c r="V123"/>
  <c r="U122"/>
  <c r="V121"/>
  <c r="U120"/>
  <c r="V119"/>
  <c r="V117"/>
  <c r="U116"/>
  <c r="V115"/>
  <c r="U114"/>
  <c r="W110"/>
  <c r="V109"/>
  <c r="U108"/>
  <c r="V107"/>
  <c r="U106"/>
  <c r="V105"/>
  <c r="U104"/>
  <c r="V103"/>
  <c r="U102"/>
  <c r="V101"/>
  <c r="U100"/>
  <c r="V99"/>
  <c r="U98"/>
  <c r="W93"/>
  <c r="V92"/>
  <c r="U91"/>
  <c r="V90"/>
  <c r="U89"/>
  <c r="V88"/>
  <c r="U87"/>
  <c r="V86"/>
  <c r="U85"/>
  <c r="V84"/>
  <c r="U83"/>
  <c r="V82"/>
  <c r="U81"/>
  <c r="W77"/>
  <c r="W46"/>
  <c r="W61"/>
  <c r="V50"/>
  <c r="V52"/>
  <c r="AC52" s="1"/>
  <c r="AF51" s="1"/>
  <c r="V54"/>
  <c r="V56"/>
  <c r="V58"/>
  <c r="V60"/>
  <c r="U59"/>
  <c r="U57"/>
  <c r="U55"/>
  <c r="U53"/>
  <c r="U51"/>
  <c r="U49"/>
  <c r="AB49" s="1"/>
  <c r="V76"/>
  <c r="U75"/>
  <c r="V74"/>
  <c r="U73"/>
  <c r="V72"/>
  <c r="U71"/>
  <c r="V70"/>
  <c r="U69"/>
  <c r="V68"/>
  <c r="U67"/>
  <c r="V66"/>
  <c r="U65"/>
  <c r="V45"/>
  <c r="U44"/>
  <c r="V43"/>
  <c r="U42"/>
  <c r="V41"/>
  <c r="U40"/>
  <c r="V39"/>
  <c r="U38"/>
  <c r="V37"/>
  <c r="U36"/>
  <c r="V35"/>
  <c r="U34"/>
  <c r="X36" l="1"/>
  <c r="AB36"/>
  <c r="AE36" s="1"/>
  <c r="X53"/>
  <c r="AB53"/>
  <c r="AE53" s="1"/>
  <c r="Y83"/>
  <c r="AC84"/>
  <c r="AF83" s="1"/>
  <c r="Y87"/>
  <c r="AC88"/>
  <c r="AF87" s="1"/>
  <c r="Y91"/>
  <c r="AC92"/>
  <c r="AF91" s="1"/>
  <c r="X100"/>
  <c r="AB100"/>
  <c r="AE100" s="1"/>
  <c r="X104"/>
  <c r="AB104"/>
  <c r="AE104" s="1"/>
  <c r="X108"/>
  <c r="AB108"/>
  <c r="AE108" s="1"/>
  <c r="Y114"/>
  <c r="AC115"/>
  <c r="X120"/>
  <c r="AB120"/>
  <c r="AE120" s="1"/>
  <c r="X124"/>
  <c r="AB124"/>
  <c r="AE124" s="1"/>
  <c r="Y131"/>
  <c r="AC132"/>
  <c r="X149"/>
  <c r="AB149"/>
  <c r="AE149" s="1"/>
  <c r="X153"/>
  <c r="AB153"/>
  <c r="AE153" s="1"/>
  <c r="X157"/>
  <c r="AB157"/>
  <c r="AE157" s="1"/>
  <c r="Y164"/>
  <c r="AC165"/>
  <c r="Y168"/>
  <c r="AC169"/>
  <c r="AF168" s="1"/>
  <c r="Y172"/>
  <c r="AC173"/>
  <c r="AF172" s="1"/>
  <c r="X180"/>
  <c r="AB180"/>
  <c r="X184"/>
  <c r="AB184"/>
  <c r="AE184" s="1"/>
  <c r="X188"/>
  <c r="AB188"/>
  <c r="AE188" s="1"/>
  <c r="AF197"/>
  <c r="Y201"/>
  <c r="AC202"/>
  <c r="AF201" s="1"/>
  <c r="Y205"/>
  <c r="AC206"/>
  <c r="AF205" s="1"/>
  <c r="X40"/>
  <c r="AB40"/>
  <c r="AE40" s="1"/>
  <c r="X71"/>
  <c r="AB71"/>
  <c r="AE71" s="1"/>
  <c r="Y34"/>
  <c r="AC35"/>
  <c r="Y65"/>
  <c r="Z65" s="1"/>
  <c r="AC66"/>
  <c r="Y73"/>
  <c r="AC74"/>
  <c r="AF73" s="1"/>
  <c r="X59"/>
  <c r="AB59"/>
  <c r="AE59" s="1"/>
  <c r="Y53"/>
  <c r="AC54"/>
  <c r="AF53" s="1"/>
  <c r="X83"/>
  <c r="Z83" s="1"/>
  <c r="AB83"/>
  <c r="AE83" s="1"/>
  <c r="X87"/>
  <c r="AB87"/>
  <c r="AE87" s="1"/>
  <c r="AG87" s="1"/>
  <c r="X91"/>
  <c r="Z91" s="1"/>
  <c r="AB91"/>
  <c r="AE91" s="1"/>
  <c r="Y98"/>
  <c r="AC99"/>
  <c r="Y102"/>
  <c r="Z102" s="1"/>
  <c r="AC103"/>
  <c r="AF102" s="1"/>
  <c r="Y106"/>
  <c r="AC107"/>
  <c r="AF106" s="1"/>
  <c r="X114"/>
  <c r="Z114" s="1"/>
  <c r="AB114"/>
  <c r="Y118"/>
  <c r="AC119"/>
  <c r="AF118" s="1"/>
  <c r="Y122"/>
  <c r="Z122" s="1"/>
  <c r="AC123"/>
  <c r="AF122" s="1"/>
  <c r="X131"/>
  <c r="AB131"/>
  <c r="Y135"/>
  <c r="AC136"/>
  <c r="AF135" s="1"/>
  <c r="AG135" s="1"/>
  <c r="Y141"/>
  <c r="AC142"/>
  <c r="AF141" s="1"/>
  <c r="Y147"/>
  <c r="AC148"/>
  <c r="Y151"/>
  <c r="AC152"/>
  <c r="AF151" s="1"/>
  <c r="Y155"/>
  <c r="Z155" s="1"/>
  <c r="AC156"/>
  <c r="AF155" s="1"/>
  <c r="X164"/>
  <c r="AB164"/>
  <c r="AE164" s="1"/>
  <c r="X168"/>
  <c r="Z168" s="1"/>
  <c r="AB168"/>
  <c r="X172"/>
  <c r="AB172"/>
  <c r="AE172" s="1"/>
  <c r="AG172" s="1"/>
  <c r="Y182"/>
  <c r="Z182" s="1"/>
  <c r="AC183"/>
  <c r="AF182" s="1"/>
  <c r="Y186"/>
  <c r="AC187"/>
  <c r="AF186" s="1"/>
  <c r="Y190"/>
  <c r="Z190" s="1"/>
  <c r="AC191"/>
  <c r="AF190" s="1"/>
  <c r="X137"/>
  <c r="AB137"/>
  <c r="AE137" s="1"/>
  <c r="AG137" s="1"/>
  <c r="X197"/>
  <c r="AB197"/>
  <c r="X201"/>
  <c r="AB201"/>
  <c r="AE201" s="1"/>
  <c r="X205"/>
  <c r="AB205"/>
  <c r="AE205" s="1"/>
  <c r="AG205" s="1"/>
  <c r="X67"/>
  <c r="AB67"/>
  <c r="AE67" s="1"/>
  <c r="Y59"/>
  <c r="AC60"/>
  <c r="AF59" s="1"/>
  <c r="Y38"/>
  <c r="AC39"/>
  <c r="AF38" s="1"/>
  <c r="AE49"/>
  <c r="Y85"/>
  <c r="AC86"/>
  <c r="AF85" s="1"/>
  <c r="X106"/>
  <c r="AB106"/>
  <c r="AE106" s="1"/>
  <c r="AG106" s="1"/>
  <c r="Y116"/>
  <c r="AC117"/>
  <c r="AF116" s="1"/>
  <c r="X122"/>
  <c r="AB122"/>
  <c r="AE122" s="1"/>
  <c r="AG122" s="1"/>
  <c r="Y139"/>
  <c r="AC140"/>
  <c r="AF139" s="1"/>
  <c r="X147"/>
  <c r="AB147"/>
  <c r="X151"/>
  <c r="AB151"/>
  <c r="AE151" s="1"/>
  <c r="X155"/>
  <c r="AB155"/>
  <c r="AE155" s="1"/>
  <c r="AG155" s="1"/>
  <c r="Y166"/>
  <c r="AC167"/>
  <c r="AF166" s="1"/>
  <c r="Y170"/>
  <c r="AC171"/>
  <c r="AF170" s="1"/>
  <c r="Y174"/>
  <c r="AC175"/>
  <c r="AF174" s="1"/>
  <c r="X182"/>
  <c r="AB182"/>
  <c r="AE182" s="1"/>
  <c r="AG182" s="1"/>
  <c r="X186"/>
  <c r="AB186"/>
  <c r="AE186" s="1"/>
  <c r="X190"/>
  <c r="AB190"/>
  <c r="AE190" s="1"/>
  <c r="AG190" s="1"/>
  <c r="X133"/>
  <c r="AB133"/>
  <c r="AE133" s="1"/>
  <c r="Y199"/>
  <c r="AC200"/>
  <c r="AF199" s="1"/>
  <c r="Y203"/>
  <c r="AC204"/>
  <c r="AF203" s="1"/>
  <c r="Y207"/>
  <c r="AC208"/>
  <c r="AF207" s="1"/>
  <c r="X44"/>
  <c r="AB44"/>
  <c r="AE44" s="1"/>
  <c r="X75"/>
  <c r="AB75"/>
  <c r="AE75" s="1"/>
  <c r="Y42"/>
  <c r="AC43"/>
  <c r="AF42" s="1"/>
  <c r="Y69"/>
  <c r="AC70"/>
  <c r="AF69" s="1"/>
  <c r="X51"/>
  <c r="AB51"/>
  <c r="AE51" s="1"/>
  <c r="AG51" s="1"/>
  <c r="X34"/>
  <c r="AB34"/>
  <c r="X38"/>
  <c r="AB38"/>
  <c r="AE38" s="1"/>
  <c r="X42"/>
  <c r="AB42"/>
  <c r="AE42" s="1"/>
  <c r="AG42" s="1"/>
  <c r="X65"/>
  <c r="AB65"/>
  <c r="X69"/>
  <c r="AB69"/>
  <c r="AE69" s="1"/>
  <c r="AG69" s="1"/>
  <c r="X73"/>
  <c r="AB73"/>
  <c r="AE73" s="1"/>
  <c r="AG73" s="1"/>
  <c r="X57"/>
  <c r="AB57"/>
  <c r="AE57" s="1"/>
  <c r="AG57" s="1"/>
  <c r="Y55"/>
  <c r="AC56"/>
  <c r="AF55" s="1"/>
  <c r="Y81"/>
  <c r="AC82"/>
  <c r="Y89"/>
  <c r="AC90"/>
  <c r="AF89" s="1"/>
  <c r="X98"/>
  <c r="AB98"/>
  <c r="X102"/>
  <c r="AB102"/>
  <c r="AE102" s="1"/>
  <c r="AG102" s="1"/>
  <c r="Y36"/>
  <c r="AC37"/>
  <c r="AF36" s="1"/>
  <c r="Y40"/>
  <c r="AC41"/>
  <c r="AF40" s="1"/>
  <c r="Y44"/>
  <c r="AC45"/>
  <c r="AF44" s="1"/>
  <c r="Y67"/>
  <c r="AC68"/>
  <c r="AF67" s="1"/>
  <c r="Y71"/>
  <c r="AC72"/>
  <c r="AF71" s="1"/>
  <c r="Y75"/>
  <c r="AC76"/>
  <c r="AF75" s="1"/>
  <c r="X55"/>
  <c r="AB55"/>
  <c r="AE55" s="1"/>
  <c r="AG55" s="1"/>
  <c r="Y57"/>
  <c r="AC58"/>
  <c r="AF57" s="1"/>
  <c r="Y49"/>
  <c r="AC50"/>
  <c r="X81"/>
  <c r="AB81"/>
  <c r="X85"/>
  <c r="AB85"/>
  <c r="AE85" s="1"/>
  <c r="AG85" s="1"/>
  <c r="X89"/>
  <c r="AB89"/>
  <c r="AE89" s="1"/>
  <c r="AG89" s="1"/>
  <c r="Y100"/>
  <c r="AC101"/>
  <c r="AF100" s="1"/>
  <c r="Y104"/>
  <c r="AC105"/>
  <c r="AF104" s="1"/>
  <c r="Y108"/>
  <c r="AC109"/>
  <c r="AF108" s="1"/>
  <c r="X116"/>
  <c r="AB116"/>
  <c r="AE116" s="1"/>
  <c r="AG116" s="1"/>
  <c r="Y120"/>
  <c r="AC121"/>
  <c r="AF120" s="1"/>
  <c r="Y124"/>
  <c r="AC125"/>
  <c r="AF124" s="1"/>
  <c r="Y133"/>
  <c r="AC134"/>
  <c r="AF133" s="1"/>
  <c r="X118"/>
  <c r="AB118"/>
  <c r="AE118" s="1"/>
  <c r="AG118" s="1"/>
  <c r="Y149"/>
  <c r="AC150"/>
  <c r="AF149" s="1"/>
  <c r="Y153"/>
  <c r="Z153" s="1"/>
  <c r="AC154"/>
  <c r="AF153" s="1"/>
  <c r="Y157"/>
  <c r="AC158"/>
  <c r="AF157" s="1"/>
  <c r="X166"/>
  <c r="Z166" s="1"/>
  <c r="AB166"/>
  <c r="AE166" s="1"/>
  <c r="AG166" s="1"/>
  <c r="X170"/>
  <c r="AB170"/>
  <c r="AE170" s="1"/>
  <c r="X174"/>
  <c r="AB174"/>
  <c r="AE174" s="1"/>
  <c r="AG174" s="1"/>
  <c r="Y180"/>
  <c r="AC181"/>
  <c r="Y184"/>
  <c r="AC185"/>
  <c r="AF184" s="1"/>
  <c r="Y188"/>
  <c r="Z188" s="1"/>
  <c r="AC189"/>
  <c r="AF188" s="1"/>
  <c r="X141"/>
  <c r="AB141"/>
  <c r="AE141" s="1"/>
  <c r="AG141" s="1"/>
  <c r="X199"/>
  <c r="Z199" s="1"/>
  <c r="AB199"/>
  <c r="AE199" s="1"/>
  <c r="AG199" s="1"/>
  <c r="X203"/>
  <c r="Z203" s="1"/>
  <c r="AB203"/>
  <c r="AE203" s="1"/>
  <c r="AG203" s="1"/>
  <c r="X207"/>
  <c r="Z207" s="1"/>
  <c r="AB207"/>
  <c r="AE207" s="1"/>
  <c r="AG207" s="1"/>
  <c r="AG139"/>
  <c r="Z34"/>
  <c r="Z55"/>
  <c r="Z57"/>
  <c r="Z53"/>
  <c r="U46"/>
  <c r="Z38"/>
  <c r="Z42"/>
  <c r="V143"/>
  <c r="Y143" s="1"/>
  <c r="Z201"/>
  <c r="Z205"/>
  <c r="V209"/>
  <c r="Y209" s="1"/>
  <c r="V192"/>
  <c r="Y192" s="1"/>
  <c r="U209"/>
  <c r="X209" s="1"/>
  <c r="Y197"/>
  <c r="Z174"/>
  <c r="Z147"/>
  <c r="V159"/>
  <c r="Y159" s="1"/>
  <c r="Z139"/>
  <c r="Z137"/>
  <c r="Z135"/>
  <c r="Z131"/>
  <c r="U143"/>
  <c r="X143" s="1"/>
  <c r="Z180"/>
  <c r="Z172"/>
  <c r="Z164"/>
  <c r="Z186"/>
  <c r="Z184"/>
  <c r="U192"/>
  <c r="X192" s="1"/>
  <c r="Z170"/>
  <c r="V176"/>
  <c r="Y176" s="1"/>
  <c r="U176"/>
  <c r="X176" s="1"/>
  <c r="Z149"/>
  <c r="Z151"/>
  <c r="Z157"/>
  <c r="U159"/>
  <c r="X159" s="1"/>
  <c r="Z124"/>
  <c r="Z116"/>
  <c r="Z118"/>
  <c r="Z133"/>
  <c r="Z141"/>
  <c r="Z106"/>
  <c r="Z108"/>
  <c r="Z100"/>
  <c r="V110"/>
  <c r="Y110" s="1"/>
  <c r="Z98"/>
  <c r="Z120"/>
  <c r="V126"/>
  <c r="Y126" s="1"/>
  <c r="U126"/>
  <c r="X126" s="1"/>
  <c r="Z104"/>
  <c r="U110"/>
  <c r="X110" s="1"/>
  <c r="Z89"/>
  <c r="Z67"/>
  <c r="Z71"/>
  <c r="Z36"/>
  <c r="Z44"/>
  <c r="V61"/>
  <c r="Y61" s="1"/>
  <c r="Z40"/>
  <c r="Z87"/>
  <c r="Z59"/>
  <c r="U61"/>
  <c r="X61" s="1"/>
  <c r="X49"/>
  <c r="Z49" s="1"/>
  <c r="Y51"/>
  <c r="Z51" s="1"/>
  <c r="Z85"/>
  <c r="Z81"/>
  <c r="V93"/>
  <c r="Y93" s="1"/>
  <c r="U93"/>
  <c r="X93" s="1"/>
  <c r="Z75"/>
  <c r="Z69"/>
  <c r="Z73"/>
  <c r="U77"/>
  <c r="X77" s="1"/>
  <c r="V77"/>
  <c r="Y77" s="1"/>
  <c r="X46"/>
  <c r="V46"/>
  <c r="Y46" s="1"/>
  <c r="AG91" l="1"/>
  <c r="AG83"/>
  <c r="Z197"/>
  <c r="AG38"/>
  <c r="AG186"/>
  <c r="AG151"/>
  <c r="AF180"/>
  <c r="AC192"/>
  <c r="AF192" s="1"/>
  <c r="AC61"/>
  <c r="AF61" s="1"/>
  <c r="AF49"/>
  <c r="AG49" s="1"/>
  <c r="AE98"/>
  <c r="AB110"/>
  <c r="AE110" s="1"/>
  <c r="AF81"/>
  <c r="AC93"/>
  <c r="AF93" s="1"/>
  <c r="AE34"/>
  <c r="AB46"/>
  <c r="AE46" s="1"/>
  <c r="AB159"/>
  <c r="AE159" s="1"/>
  <c r="AE147"/>
  <c r="AE197"/>
  <c r="AG197" s="1"/>
  <c r="AB209"/>
  <c r="AE209" s="1"/>
  <c r="AB176"/>
  <c r="AE176" s="1"/>
  <c r="AE168"/>
  <c r="AG168" s="1"/>
  <c r="AC159"/>
  <c r="AF159" s="1"/>
  <c r="AF147"/>
  <c r="AE114"/>
  <c r="AB126"/>
  <c r="AE126" s="1"/>
  <c r="AF65"/>
  <c r="AC77"/>
  <c r="AF77" s="1"/>
  <c r="AG75"/>
  <c r="AG170"/>
  <c r="AB61"/>
  <c r="AE61" s="1"/>
  <c r="AG61" s="1"/>
  <c r="AG59"/>
  <c r="AG71"/>
  <c r="AE180"/>
  <c r="AB192"/>
  <c r="AE192" s="1"/>
  <c r="AG192" s="1"/>
  <c r="AC126"/>
  <c r="AF126" s="1"/>
  <c r="AF114"/>
  <c r="AG188"/>
  <c r="AG157"/>
  <c r="AG149"/>
  <c r="AG124"/>
  <c r="AG104"/>
  <c r="AG36"/>
  <c r="AE81"/>
  <c r="AB93"/>
  <c r="AE93" s="1"/>
  <c r="AE65"/>
  <c r="AB77"/>
  <c r="AE77" s="1"/>
  <c r="AG77" s="1"/>
  <c r="AE131"/>
  <c r="AB143"/>
  <c r="AE143" s="1"/>
  <c r="AF98"/>
  <c r="AC110"/>
  <c r="AF110" s="1"/>
  <c r="AF34"/>
  <c r="AC46"/>
  <c r="AF46" s="1"/>
  <c r="AG44"/>
  <c r="AG133"/>
  <c r="AG67"/>
  <c r="AG201"/>
  <c r="AG40"/>
  <c r="AC176"/>
  <c r="AF176" s="1"/>
  <c r="AG176" s="1"/>
  <c r="AF164"/>
  <c r="AG164" s="1"/>
  <c r="AC143"/>
  <c r="AF143" s="1"/>
  <c r="AF131"/>
  <c r="AC209"/>
  <c r="AF209" s="1"/>
  <c r="AG184"/>
  <c r="AG153"/>
  <c r="AG120"/>
  <c r="AG108"/>
  <c r="AG100"/>
  <c r="AG53"/>
  <c r="Z46"/>
  <c r="Z61"/>
  <c r="Z209"/>
  <c r="Z192"/>
  <c r="Z143"/>
  <c r="Z159"/>
  <c r="Z176"/>
  <c r="Z110"/>
  <c r="Z126"/>
  <c r="Z77"/>
  <c r="Z93"/>
  <c r="AG143" l="1"/>
  <c r="AG93"/>
  <c r="AG159"/>
  <c r="AG98"/>
  <c r="AG81"/>
  <c r="AG34"/>
  <c r="AG209"/>
  <c r="AG46"/>
  <c r="AG110"/>
  <c r="AG131"/>
  <c r="AG114"/>
  <c r="AG65"/>
  <c r="AG180"/>
  <c r="AG126"/>
  <c r="AG147"/>
</calcChain>
</file>

<file path=xl/sharedStrings.xml><?xml version="1.0" encoding="utf-8"?>
<sst xmlns="http://schemas.openxmlformats.org/spreadsheetml/2006/main" count="381" uniqueCount="41">
  <si>
    <t>Auckland</t>
  </si>
  <si>
    <t>Canterbury</t>
  </si>
  <si>
    <t>Central Districts</t>
  </si>
  <si>
    <t>Northern Districts</t>
  </si>
  <si>
    <t>Otago</t>
  </si>
  <si>
    <t>Wellington</t>
  </si>
  <si>
    <t>2006/07</t>
  </si>
  <si>
    <t>2007/08</t>
  </si>
  <si>
    <t>2005/06</t>
  </si>
  <si>
    <t>runs</t>
  </si>
  <si>
    <t>four%</t>
  </si>
  <si>
    <t>six%</t>
  </si>
  <si>
    <t>total%</t>
  </si>
  <si>
    <t>2004/05</t>
  </si>
  <si>
    <t>2003/04</t>
  </si>
  <si>
    <t>2002/03</t>
  </si>
  <si>
    <t>2001/02</t>
  </si>
  <si>
    <t>2000/01</t>
  </si>
  <si>
    <t>1999/00</t>
  </si>
  <si>
    <t>1998/99</t>
  </si>
  <si>
    <t>1997/98</t>
  </si>
  <si>
    <t>1996/97</t>
  </si>
  <si>
    <t>1995/96</t>
  </si>
  <si>
    <t>1994/95</t>
  </si>
  <si>
    <t>1991/92</t>
  </si>
  <si>
    <t>1992/93 3 day</t>
  </si>
  <si>
    <t>1992/93 4 day</t>
  </si>
  <si>
    <t>1993/94</t>
  </si>
  <si>
    <t>1989/90</t>
  </si>
  <si>
    <t>1990/91</t>
  </si>
  <si>
    <t xml:space="preserve">c </t>
  </si>
  <si>
    <t>2008/89</t>
  </si>
  <si>
    <t>2009/10</t>
  </si>
  <si>
    <t>sixes</t>
  </si>
  <si>
    <t>fours</t>
  </si>
  <si>
    <t>36</t>
  </si>
  <si>
    <t>19</t>
  </si>
  <si>
    <t>4</t>
  </si>
  <si>
    <t>16</t>
  </si>
  <si>
    <t>27</t>
  </si>
  <si>
    <t>9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</si>
</sst>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43" formatCode="_-* #,##0.00_-;\-* #,##0.00_-;_-* &quot;-&quot;??_-;_-@_-"/>
  </numFmts>
  <fonts count="21">
    <font>
      <sz val="10"/>
      <color theme="1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rgb="FFFF0000"/>
      <name val="Times New Roman"/>
      <family val="1"/>
    </font>
    <font>
      <sz val="10"/>
      <name val="Arial"/>
      <family val="2"/>
    </font>
    <font>
      <i/>
      <sz val="10"/>
      <color rgb="FFFF0000"/>
      <name val="Times New Roman"/>
      <family val="1"/>
    </font>
    <font>
      <sz val="10"/>
      <color theme="1"/>
      <name val="Times New Roman"/>
      <family val="2"/>
    </font>
    <font>
      <b/>
      <sz val="10"/>
      <color rgb="FFFA7D00"/>
      <name val="Times New Roman"/>
      <family val="2"/>
    </font>
    <font>
      <sz val="10"/>
      <color theme="0"/>
      <name val="Times New Roman"/>
      <family val="2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8"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0" fontId="16" fillId="2" borderId="3" applyNumberFormat="0" applyAlignment="0" applyProtection="0"/>
    <xf numFmtId="0" fontId="17" fillId="3" borderId="0" applyNumberFormat="0" applyBorder="0" applyAlignment="0" applyProtection="0"/>
  </cellStyleXfs>
  <cellXfs count="13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1" xfId="0" applyNumberFormat="1" applyBorder="1" applyAlignment="1" applyProtection="1">
      <alignment horizontal="center"/>
      <protection locked="0"/>
    </xf>
    <xf numFmtId="1" fontId="0" fillId="0" borderId="1" xfId="0" applyNumberForma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1" xfId="0" applyNumberFormat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1" fillId="0" borderId="0" xfId="3" applyFont="1" applyAlignment="1">
      <alignment horizontal="center"/>
    </xf>
    <xf numFmtId="0" fontId="11" fillId="0" borderId="0" xfId="3" applyFont="1" applyBorder="1" applyAlignment="1">
      <alignment horizontal="center"/>
    </xf>
    <xf numFmtId="0" fontId="10" fillId="0" borderId="0" xfId="3" applyFont="1" applyBorder="1" applyAlignment="1">
      <alignment horizontal="center"/>
    </xf>
    <xf numFmtId="0" fontId="11" fillId="0" borderId="0" xfId="3" applyFont="1" applyFill="1" applyBorder="1" applyAlignment="1">
      <alignment horizontal="center"/>
    </xf>
    <xf numFmtId="0" fontId="0" fillId="0" borderId="0" xfId="0" applyBorder="1"/>
    <xf numFmtId="0" fontId="0" fillId="0" borderId="1" xfId="0" applyBorder="1"/>
    <xf numFmtId="1" fontId="12" fillId="0" borderId="1" xfId="0" applyNumberFormat="1" applyFont="1" applyBorder="1" applyAlignment="1">
      <alignment horizontal="center"/>
    </xf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1" xfId="0" applyNumberFormat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0" xfId="0" applyNumberFormat="1" applyBorder="1" applyAlignment="1" applyProtection="1">
      <alignment horizontal="center"/>
      <protection locked="0"/>
    </xf>
    <xf numFmtId="1" fontId="0" fillId="0" borderId="0" xfId="0" applyNumberForma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 applyProtection="1">
      <alignment horizontal="center"/>
      <protection locked="0"/>
    </xf>
    <xf numFmtId="0" fontId="7" fillId="0" borderId="0" xfId="0" applyFont="1" applyBorder="1" applyAlignment="1">
      <alignment horizontal="center"/>
    </xf>
    <xf numFmtId="10" fontId="8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0" fontId="4" fillId="0" borderId="0" xfId="16" applyNumberFormat="1" applyFon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 applyProtection="1">
      <alignment horizontal="center"/>
      <protection locked="0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14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1" fontId="1" fillId="0" borderId="2" xfId="0" applyNumberFormat="1" applyFont="1" applyFill="1" applyBorder="1" applyAlignment="1">
      <alignment horizontal="center"/>
    </xf>
    <xf numFmtId="0" fontId="3" fillId="0" borderId="0" xfId="0" applyFont="1"/>
    <xf numFmtId="0" fontId="5" fillId="0" borderId="1" xfId="0" applyFont="1" applyFill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1" fontId="19" fillId="0" borderId="1" xfId="0" applyNumberFormat="1" applyFont="1" applyBorder="1" applyAlignment="1" applyProtection="1">
      <alignment horizontal="center"/>
      <protection locked="0"/>
    </xf>
    <xf numFmtId="0" fontId="19" fillId="0" borderId="1" xfId="0" applyFont="1" applyBorder="1" applyAlignment="1">
      <alignment horizontal="center"/>
    </xf>
    <xf numFmtId="10" fontId="19" fillId="0" borderId="1" xfId="16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0" fontId="19" fillId="0" borderId="1" xfId="0" applyNumberFormat="1" applyFont="1" applyBorder="1" applyAlignment="1">
      <alignment horizontal="center"/>
    </xf>
    <xf numFmtId="10" fontId="19" fillId="0" borderId="1" xfId="11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19" fillId="0" borderId="0" xfId="0" applyNumberFormat="1" applyFont="1" applyBorder="1" applyAlignment="1" applyProtection="1">
      <alignment horizontal="center"/>
      <protection locked="0"/>
    </xf>
    <xf numFmtId="0" fontId="12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10" fontId="5" fillId="0" borderId="0" xfId="0" applyNumberFormat="1" applyFont="1" applyBorder="1" applyAlignment="1">
      <alignment horizontal="center"/>
    </xf>
    <xf numFmtId="10" fontId="19" fillId="0" borderId="0" xfId="16" applyNumberFormat="1" applyFont="1" applyBorder="1" applyAlignment="1">
      <alignment horizontal="center"/>
    </xf>
    <xf numFmtId="0" fontId="19" fillId="0" borderId="1" xfId="0" applyNumberFormat="1" applyFont="1" applyBorder="1" applyAlignment="1">
      <alignment horizontal="center"/>
    </xf>
    <xf numFmtId="0" fontId="12" fillId="0" borderId="1" xfId="0" applyNumberFormat="1" applyFont="1" applyBorder="1" applyAlignment="1">
      <alignment horizontal="center"/>
    </xf>
    <xf numFmtId="1" fontId="17" fillId="0" borderId="0" xfId="37" applyNumberFormat="1" applyFill="1"/>
    <xf numFmtId="41" fontId="0" fillId="0" borderId="1" xfId="35" applyFont="1" applyBorder="1" applyAlignment="1" applyProtection="1">
      <alignment horizontal="center"/>
      <protection locked="0"/>
    </xf>
    <xf numFmtId="0" fontId="0" fillId="0" borderId="1" xfId="0" applyNumberFormat="1" applyBorder="1" applyAlignment="1">
      <alignment horizontal="center"/>
    </xf>
    <xf numFmtId="0" fontId="0" fillId="0" borderId="1" xfId="34" applyNumberFormat="1" applyFont="1" applyBorder="1" applyAlignment="1">
      <alignment horizontal="center"/>
    </xf>
    <xf numFmtId="41" fontId="1" fillId="0" borderId="1" xfId="35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41" fontId="0" fillId="0" borderId="1" xfId="35" applyFont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1" fontId="16" fillId="2" borderId="3" xfId="36" applyNumberFormat="1" applyAlignment="1">
      <alignment horizontal="center"/>
    </xf>
    <xf numFmtId="0" fontId="9" fillId="0" borderId="1" xfId="8" applyBorder="1" applyAlignment="1">
      <alignment horizontal="center"/>
    </xf>
    <xf numFmtId="0" fontId="20" fillId="0" borderId="1" xfId="34" applyNumberFormat="1" applyFont="1" applyFill="1" applyBorder="1" applyAlignment="1">
      <alignment horizontal="center"/>
    </xf>
    <xf numFmtId="0" fontId="20" fillId="0" borderId="1" xfId="34" applyNumberFormat="1" applyFont="1" applyBorder="1" applyAlignment="1">
      <alignment horizontal="center"/>
    </xf>
    <xf numFmtId="43" fontId="20" fillId="0" borderId="1" xfId="34" applyFont="1" applyBorder="1" applyAlignment="1">
      <alignment horizontal="center"/>
    </xf>
    <xf numFmtId="43" fontId="0" fillId="0" borderId="1" xfId="34" applyFont="1" applyBorder="1" applyAlignment="1">
      <alignment horizontal="center"/>
    </xf>
    <xf numFmtId="43" fontId="3" fillId="0" borderId="1" xfId="34" applyFont="1" applyBorder="1" applyAlignment="1">
      <alignment horizontal="center"/>
    </xf>
    <xf numFmtId="0" fontId="1" fillId="0" borderId="1" xfId="34" applyNumberFormat="1" applyFont="1" applyFill="1" applyBorder="1" applyAlignment="1">
      <alignment horizontal="center"/>
    </xf>
    <xf numFmtId="0" fontId="1" fillId="0" borderId="1" xfId="34" applyNumberFormat="1" applyFont="1" applyBorder="1" applyAlignment="1">
      <alignment horizontal="center"/>
    </xf>
    <xf numFmtId="0" fontId="1" fillId="0" borderId="1" xfId="35" applyNumberFormat="1" applyFont="1" applyBorder="1" applyAlignment="1">
      <alignment horizontal="center"/>
    </xf>
    <xf numFmtId="43" fontId="1" fillId="0" borderId="1" xfId="34" applyFont="1" applyBorder="1" applyAlignment="1">
      <alignment horizontal="center"/>
    </xf>
    <xf numFmtId="1" fontId="0" fillId="0" borderId="1" xfId="34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19" fillId="0" borderId="1" xfId="23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" fontId="0" fillId="0" borderId="0" xfId="0" applyNumberFormat="1" applyFill="1" applyBorder="1" applyAlignment="1" applyProtection="1">
      <alignment horizontal="center"/>
      <protection locked="0"/>
    </xf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0" xfId="7"/>
    <xf numFmtId="1" fontId="8" fillId="0" borderId="0" xfId="0" applyNumberFormat="1" applyFont="1" applyBorder="1" applyAlignment="1">
      <alignment horizontal="center"/>
    </xf>
    <xf numFmtId="10" fontId="4" fillId="0" borderId="0" xfId="23" applyNumberFormat="1" applyFont="1" applyBorder="1" applyAlignment="1">
      <alignment horizontal="center"/>
    </xf>
    <xf numFmtId="10" fontId="19" fillId="0" borderId="1" xfId="30" applyNumberFormat="1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9" fontId="18" fillId="0" borderId="4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0" fontId="4" fillId="0" borderId="0" xfId="3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5" fillId="0" borderId="5" xfId="0" applyFont="1" applyBorder="1" applyAlignment="1">
      <alignment horizontal="center"/>
    </xf>
    <xf numFmtId="1" fontId="3" fillId="0" borderId="1" xfId="0" applyNumberFormat="1" applyFont="1" applyBorder="1" applyAlignment="1" applyProtection="1">
      <alignment horizontal="center"/>
      <protection locked="0"/>
    </xf>
    <xf numFmtId="1" fontId="12" fillId="0" borderId="1" xfId="0" applyNumberFormat="1" applyFont="1" applyBorder="1" applyAlignment="1" applyProtection="1">
      <alignment horizontal="center"/>
      <protection locked="0"/>
    </xf>
    <xf numFmtId="10" fontId="5" fillId="0" borderId="1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0" fillId="0" borderId="0" xfId="0" applyNumberFormat="1"/>
    <xf numFmtId="1" fontId="8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 applyProtection="1">
      <alignment horizontal="center"/>
      <protection locked="0"/>
    </xf>
    <xf numFmtId="49" fontId="4" fillId="0" borderId="1" xfId="23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1" fontId="0" fillId="0" borderId="1" xfId="0" applyNumberFormat="1" applyBorder="1"/>
    <xf numFmtId="0" fontId="12" fillId="0" borderId="1" xfId="0" applyFont="1" applyFill="1" applyBorder="1" applyAlignment="1">
      <alignment horizontal="center"/>
    </xf>
    <xf numFmtId="10" fontId="5" fillId="0" borderId="1" xfId="0" applyNumberFormat="1" applyFont="1" applyFill="1" applyBorder="1" applyAlignment="1">
      <alignment horizontal="center"/>
    </xf>
    <xf numFmtId="10" fontId="19" fillId="0" borderId="1" xfId="3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38">
    <cellStyle name="60% - Accent2" xfId="37" builtinId="36"/>
    <cellStyle name="Calculation" xfId="36" builtinId="22"/>
    <cellStyle name="Comma" xfId="34" builtinId="3"/>
    <cellStyle name="Comma [0]" xfId="35" builtinId="6"/>
    <cellStyle name="Normal" xfId="0" builtinId="0"/>
    <cellStyle name="Normal 11" xfId="27"/>
    <cellStyle name="Normal 12" xfId="28"/>
    <cellStyle name="Normal 13" xfId="31"/>
    <cellStyle name="Normal 14" xfId="32"/>
    <cellStyle name="Normal 15" xfId="33"/>
    <cellStyle name="Normal 2" xfId="1"/>
    <cellStyle name="Normal 3" xfId="2"/>
    <cellStyle name="Normal 4" xfId="29"/>
    <cellStyle name="Normal 4 10" xfId="23"/>
    <cellStyle name="Normal 4 11" xfId="25"/>
    <cellStyle name="Normal 4 2" xfId="4"/>
    <cellStyle name="Normal 4 3" xfId="10"/>
    <cellStyle name="Normal 4 4" xfId="12"/>
    <cellStyle name="Normal 4 5" xfId="15"/>
    <cellStyle name="Normal 4 6" xfId="17"/>
    <cellStyle name="Normal 4 7" xfId="13"/>
    <cellStyle name="Normal 4 8" xfId="19"/>
    <cellStyle name="Normal 4 9" xfId="21"/>
    <cellStyle name="Normal 5" xfId="30"/>
    <cellStyle name="Normal 5 10" xfId="24"/>
    <cellStyle name="Normal 5 11" xfId="26"/>
    <cellStyle name="Normal 5 2" xfId="5"/>
    <cellStyle name="Normal 5 3" xfId="11"/>
    <cellStyle name="Normal 5 4" xfId="9"/>
    <cellStyle name="Normal 5 5" xfId="16"/>
    <cellStyle name="Normal 5 6" xfId="14"/>
    <cellStyle name="Normal 5 7" xfId="18"/>
    <cellStyle name="Normal 5 8" xfId="20"/>
    <cellStyle name="Normal 5 9" xfId="22"/>
    <cellStyle name="Normal 6" xfId="6"/>
    <cellStyle name="Normal 7" xfId="7"/>
    <cellStyle name="Normal 8" xfId="8"/>
    <cellStyle name="Normal 9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8"/>
  <sheetViews>
    <sheetView tabSelected="1" topLeftCell="A334" workbookViewId="0">
      <selection activeCell="M358" sqref="M358"/>
    </sheetView>
  </sheetViews>
  <sheetFormatPr defaultRowHeight="13"/>
  <cols>
    <col min="1" max="1" width="17.5" customWidth="1"/>
    <col min="2" max="2" width="5.19921875" customWidth="1"/>
    <col min="3" max="3" width="4.69921875" customWidth="1"/>
    <col min="4" max="4" width="3.796875" customWidth="1"/>
    <col min="5" max="6" width="4.5" customWidth="1"/>
    <col min="7" max="7" width="4.796875" customWidth="1"/>
    <col min="8" max="8" width="5.19921875" customWidth="1"/>
    <col min="9" max="9" width="5" customWidth="1"/>
    <col min="10" max="10" width="5.19921875" customWidth="1"/>
    <col min="11" max="11" width="5.5" customWidth="1"/>
    <col min="12" max="12" width="5.296875" customWidth="1"/>
    <col min="13" max="13" width="4.69921875" customWidth="1"/>
    <col min="14" max="14" width="4.19921875" customWidth="1"/>
    <col min="15" max="15" width="5.296875" customWidth="1"/>
    <col min="16" max="16" width="4.69921875" customWidth="1"/>
    <col min="17" max="17" width="5.296875" customWidth="1"/>
    <col min="18" max="18" width="5.19921875" customWidth="1"/>
    <col min="19" max="20" width="5.19921875" style="30" customWidth="1"/>
    <col min="21" max="21" width="6" customWidth="1"/>
    <col min="22" max="22" width="5.796875" customWidth="1"/>
    <col min="23" max="23" width="7.5" customWidth="1"/>
    <col min="24" max="24" width="9" customWidth="1"/>
    <col min="25" max="25" width="8.19921875" customWidth="1"/>
    <col min="26" max="26" width="9" customWidth="1"/>
    <col min="29" max="29" width="9.296875" style="30"/>
    <col min="31" max="31" width="12" bestFit="1" customWidth="1"/>
    <col min="34" max="34" width="8.69921875" customWidth="1"/>
    <col min="35" max="35" width="4.796875" customWidth="1"/>
    <col min="36" max="36" width="5.296875" customWidth="1"/>
    <col min="37" max="37" width="4" customWidth="1"/>
    <col min="38" max="38" width="5.69921875" customWidth="1"/>
    <col min="39" max="40" width="4.69921875" customWidth="1"/>
    <col min="41" max="41" width="4.5" customWidth="1"/>
    <col min="42" max="42" width="5" customWidth="1"/>
    <col min="43" max="43" width="5.5" customWidth="1"/>
    <col min="44" max="44" width="4.19921875" customWidth="1"/>
    <col min="45" max="45" width="6.19921875" customWidth="1"/>
    <col min="46" max="46" width="6.19921875" style="30" customWidth="1"/>
    <col min="47" max="47" width="5.19921875" customWidth="1"/>
    <col min="48" max="48" width="5.5" customWidth="1"/>
    <col min="49" max="49" width="5.796875" customWidth="1"/>
    <col min="50" max="50" width="5" customWidth="1"/>
    <col min="51" max="51" width="4.5" customWidth="1"/>
    <col min="52" max="52" width="6.796875" customWidth="1"/>
  </cols>
  <sheetData>
    <row r="1" spans="1:33" s="30" customFormat="1" ht="15">
      <c r="A1" s="31" t="s">
        <v>32</v>
      </c>
      <c r="B1" s="33"/>
      <c r="C1" s="33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57"/>
      <c r="V1" s="57"/>
      <c r="W1" s="58" t="s">
        <v>9</v>
      </c>
      <c r="X1" s="59" t="s">
        <v>10</v>
      </c>
      <c r="Y1" s="7" t="s">
        <v>11</v>
      </c>
      <c r="Z1" s="7" t="s">
        <v>12</v>
      </c>
      <c r="AB1" s="12" t="s">
        <v>34</v>
      </c>
      <c r="AC1" s="12" t="s">
        <v>33</v>
      </c>
      <c r="AD1" s="12" t="s">
        <v>9</v>
      </c>
      <c r="AE1" s="59" t="s">
        <v>10</v>
      </c>
      <c r="AF1" s="7" t="s">
        <v>11</v>
      </c>
      <c r="AG1" s="7" t="s">
        <v>12</v>
      </c>
    </row>
    <row r="2" spans="1:33" s="30" customFormat="1" ht="14">
      <c r="A2" s="30" t="s">
        <v>0</v>
      </c>
      <c r="B2" s="48">
        <v>42</v>
      </c>
      <c r="C2" s="48">
        <v>17</v>
      </c>
      <c r="D2" s="47">
        <v>42</v>
      </c>
      <c r="E2" s="47">
        <v>47</v>
      </c>
      <c r="F2" s="47">
        <v>42</v>
      </c>
      <c r="G2" s="47">
        <v>21</v>
      </c>
      <c r="H2" s="37">
        <v>27</v>
      </c>
      <c r="I2" s="37">
        <v>25</v>
      </c>
      <c r="J2" s="37">
        <v>30</v>
      </c>
      <c r="K2" s="37">
        <v>32</v>
      </c>
      <c r="L2" s="37">
        <v>53</v>
      </c>
      <c r="M2" s="37">
        <v>63</v>
      </c>
      <c r="N2" s="37">
        <v>17</v>
      </c>
      <c r="O2" s="37">
        <v>33</v>
      </c>
      <c r="P2" s="37">
        <v>46</v>
      </c>
      <c r="Q2" s="37">
        <v>30</v>
      </c>
      <c r="R2" s="6">
        <v>20</v>
      </c>
      <c r="S2" s="6">
        <v>74</v>
      </c>
      <c r="T2" s="6"/>
      <c r="U2" s="60">
        <f>SUM(B2:S2)</f>
        <v>661</v>
      </c>
      <c r="V2" s="7"/>
      <c r="W2" s="61">
        <v>5453</v>
      </c>
      <c r="X2" s="13">
        <f>(U2/W2)*1</f>
        <v>0.12121767834219696</v>
      </c>
      <c r="Y2" s="13">
        <f>(V3/W2)*1</f>
        <v>6.9686411149825784E-3</v>
      </c>
      <c r="Z2" s="62">
        <f>X2+Y2</f>
        <v>0.12818631945717954</v>
      </c>
      <c r="AB2" s="7">
        <f>U2*4</f>
        <v>2644</v>
      </c>
      <c r="AC2" s="7"/>
      <c r="AD2" s="61">
        <v>5453</v>
      </c>
      <c r="AE2" s="64">
        <f>(AB2/AD2)*1</f>
        <v>0.48487071336878784</v>
      </c>
      <c r="AF2" s="64">
        <f>(AC3/AD2)*1</f>
        <v>4.1811846689895474E-2</v>
      </c>
      <c r="AG2" s="64">
        <f>AE2+AF2</f>
        <v>0.5266825600586833</v>
      </c>
    </row>
    <row r="3" spans="1:33" s="30" customFormat="1" ht="14">
      <c r="B3" s="50">
        <v>3</v>
      </c>
      <c r="C3" s="50">
        <v>0</v>
      </c>
      <c r="D3" s="51">
        <v>3</v>
      </c>
      <c r="E3" s="51">
        <v>1</v>
      </c>
      <c r="F3" s="51">
        <v>1</v>
      </c>
      <c r="G3" s="51">
        <v>1</v>
      </c>
      <c r="H3" s="38">
        <v>1</v>
      </c>
      <c r="I3" s="38">
        <v>2</v>
      </c>
      <c r="J3" s="38">
        <v>1</v>
      </c>
      <c r="K3" s="38">
        <v>2</v>
      </c>
      <c r="L3" s="38">
        <v>0</v>
      </c>
      <c r="M3" s="38">
        <v>5</v>
      </c>
      <c r="N3" s="38">
        <v>0</v>
      </c>
      <c r="O3" s="38">
        <v>3</v>
      </c>
      <c r="P3" s="38">
        <v>1</v>
      </c>
      <c r="Q3" s="38">
        <v>1</v>
      </c>
      <c r="R3" s="10">
        <v>5</v>
      </c>
      <c r="S3" s="10">
        <v>8</v>
      </c>
      <c r="T3" s="10"/>
      <c r="U3" s="61"/>
      <c r="V3" s="63">
        <f>SUM(B3:U3)</f>
        <v>38</v>
      </c>
      <c r="W3" s="61"/>
      <c r="X3" s="64"/>
      <c r="Y3" s="13"/>
      <c r="Z3" s="65"/>
      <c r="AB3" s="63"/>
      <c r="AC3" s="63">
        <f>V3*6</f>
        <v>228</v>
      </c>
      <c r="AD3" s="61"/>
      <c r="AE3" s="64"/>
      <c r="AF3" s="118"/>
      <c r="AG3" s="118"/>
    </row>
    <row r="4" spans="1:33" s="30" customFormat="1" ht="14">
      <c r="A4" s="30" t="s">
        <v>1</v>
      </c>
      <c r="B4" s="52">
        <v>27</v>
      </c>
      <c r="C4" s="52">
        <v>25</v>
      </c>
      <c r="D4" s="47">
        <v>51</v>
      </c>
      <c r="E4" s="47">
        <v>27</v>
      </c>
      <c r="F4" s="47">
        <v>60</v>
      </c>
      <c r="G4" s="47">
        <v>13</v>
      </c>
      <c r="H4" s="37">
        <v>13</v>
      </c>
      <c r="I4" s="37">
        <v>21</v>
      </c>
      <c r="J4" s="37">
        <v>31</v>
      </c>
      <c r="K4" s="37">
        <v>3</v>
      </c>
      <c r="L4" s="37">
        <v>74</v>
      </c>
      <c r="M4" s="37">
        <v>12</v>
      </c>
      <c r="N4" s="37">
        <v>37</v>
      </c>
      <c r="O4" s="37">
        <v>78</v>
      </c>
      <c r="P4" s="37">
        <v>35</v>
      </c>
      <c r="Q4" s="37">
        <v>42</v>
      </c>
      <c r="R4" s="12">
        <v>47</v>
      </c>
      <c r="S4" s="12">
        <v>32</v>
      </c>
      <c r="T4" s="12">
        <v>72</v>
      </c>
      <c r="U4" s="61">
        <f>SUM(B4:T4)</f>
        <v>700</v>
      </c>
      <c r="V4" s="63"/>
      <c r="W4" s="61">
        <v>5846</v>
      </c>
      <c r="X4" s="13">
        <f>(U4/W4)*1</f>
        <v>0.11973999315771468</v>
      </c>
      <c r="Y4" s="13">
        <f>(V5/W4)*1</f>
        <v>7.0133424563804314E-3</v>
      </c>
      <c r="Z4" s="62">
        <f>X4+Y4</f>
        <v>0.1267533356140951</v>
      </c>
      <c r="AB4" s="7">
        <f>U4*4</f>
        <v>2800</v>
      </c>
      <c r="AC4" s="7"/>
      <c r="AD4" s="61">
        <v>5846</v>
      </c>
      <c r="AE4" s="64">
        <f>(AB4/AD4)*1</f>
        <v>0.47895997263085871</v>
      </c>
      <c r="AF4" s="64">
        <f>(AC5/AD4)*1</f>
        <v>4.2080054738282587E-2</v>
      </c>
      <c r="AG4" s="64">
        <f>AE4+AF4</f>
        <v>0.52104002736914135</v>
      </c>
    </row>
    <row r="5" spans="1:33" s="30" customFormat="1" ht="14">
      <c r="B5" s="50">
        <v>2</v>
      </c>
      <c r="C5" s="50">
        <v>1</v>
      </c>
      <c r="D5" s="51">
        <v>5</v>
      </c>
      <c r="E5" s="51">
        <v>1</v>
      </c>
      <c r="F5" s="51">
        <v>9</v>
      </c>
      <c r="G5" s="51">
        <v>3</v>
      </c>
      <c r="H5" s="38">
        <v>1</v>
      </c>
      <c r="I5" s="38">
        <v>0</v>
      </c>
      <c r="J5" s="38">
        <v>0</v>
      </c>
      <c r="K5" s="38">
        <v>1</v>
      </c>
      <c r="L5" s="38">
        <v>6</v>
      </c>
      <c r="M5" s="38">
        <v>0</v>
      </c>
      <c r="N5" s="38">
        <v>2</v>
      </c>
      <c r="O5" s="38">
        <v>4</v>
      </c>
      <c r="P5" s="38">
        <v>0</v>
      </c>
      <c r="Q5" s="38">
        <v>3</v>
      </c>
      <c r="R5" s="10">
        <v>0</v>
      </c>
      <c r="S5" s="10">
        <v>0</v>
      </c>
      <c r="T5" s="10">
        <v>3</v>
      </c>
      <c r="U5" s="61"/>
      <c r="V5" s="63">
        <f>SUM(B5:U5)</f>
        <v>41</v>
      </c>
      <c r="W5" s="61"/>
      <c r="X5" s="64"/>
      <c r="Y5" s="13"/>
      <c r="Z5" s="65"/>
      <c r="AB5" s="63"/>
      <c r="AC5" s="63">
        <f>V5*6</f>
        <v>246</v>
      </c>
      <c r="AD5" s="61"/>
      <c r="AE5" s="64"/>
      <c r="AF5" s="118"/>
      <c r="AG5" s="118"/>
    </row>
    <row r="6" spans="1:33" s="30" customFormat="1" ht="14">
      <c r="A6" s="30" t="s">
        <v>2</v>
      </c>
      <c r="B6" s="52">
        <v>42</v>
      </c>
      <c r="C6" s="52">
        <v>5</v>
      </c>
      <c r="D6" s="47">
        <v>52</v>
      </c>
      <c r="E6" s="47">
        <v>45</v>
      </c>
      <c r="F6" s="47">
        <v>47</v>
      </c>
      <c r="G6" s="47">
        <v>13</v>
      </c>
      <c r="H6" s="37">
        <v>42</v>
      </c>
      <c r="I6" s="37">
        <v>26</v>
      </c>
      <c r="J6" s="37">
        <v>51</v>
      </c>
      <c r="K6" s="37">
        <v>25</v>
      </c>
      <c r="L6" s="37">
        <v>61</v>
      </c>
      <c r="M6" s="37">
        <v>53</v>
      </c>
      <c r="N6" s="37">
        <v>13</v>
      </c>
      <c r="O6" s="37">
        <v>35</v>
      </c>
      <c r="P6" s="37">
        <v>37</v>
      </c>
      <c r="Q6" s="37">
        <v>39</v>
      </c>
      <c r="R6" s="12">
        <v>39</v>
      </c>
      <c r="S6" s="12">
        <v>34</v>
      </c>
      <c r="T6" s="12">
        <v>71</v>
      </c>
      <c r="U6" s="61">
        <f>SUM(B6:T6)</f>
        <v>730</v>
      </c>
      <c r="V6" s="63"/>
      <c r="W6" s="61">
        <v>5507</v>
      </c>
      <c r="X6" s="13">
        <f>(U6/W6)*1</f>
        <v>0.13255856183039769</v>
      </c>
      <c r="Y6" s="13">
        <f>(V7/W6)*1</f>
        <v>7.4450699110223352E-3</v>
      </c>
      <c r="Z6" s="62">
        <f>X6+Y6</f>
        <v>0.14000363174142003</v>
      </c>
      <c r="AB6" s="7">
        <f>U6*4</f>
        <v>2920</v>
      </c>
      <c r="AC6" s="7"/>
      <c r="AD6" s="61">
        <v>5507</v>
      </c>
      <c r="AE6" s="64">
        <f>(AB6/AD6)*1</f>
        <v>0.53023424732159075</v>
      </c>
      <c r="AF6" s="64">
        <f>(AC7/AD6)*1</f>
        <v>4.4670419466134009E-2</v>
      </c>
      <c r="AG6" s="64">
        <f>AE6+AF6</f>
        <v>0.57490466678772478</v>
      </c>
    </row>
    <row r="7" spans="1:33" s="30" customFormat="1" ht="14">
      <c r="B7" s="50">
        <v>0</v>
      </c>
      <c r="C7" s="50">
        <v>0</v>
      </c>
      <c r="D7" s="51">
        <v>7</v>
      </c>
      <c r="E7" s="51">
        <v>9</v>
      </c>
      <c r="F7" s="51">
        <v>3</v>
      </c>
      <c r="G7" s="51">
        <v>0</v>
      </c>
      <c r="H7" s="38">
        <v>2</v>
      </c>
      <c r="I7" s="38">
        <v>0</v>
      </c>
      <c r="J7" s="38">
        <v>3</v>
      </c>
      <c r="K7" s="38">
        <v>2</v>
      </c>
      <c r="L7" s="38">
        <v>4</v>
      </c>
      <c r="M7" s="38">
        <v>2</v>
      </c>
      <c r="N7" s="38">
        <v>0</v>
      </c>
      <c r="O7" s="38">
        <v>0</v>
      </c>
      <c r="P7" s="38">
        <v>1</v>
      </c>
      <c r="Q7" s="38">
        <v>1</v>
      </c>
      <c r="R7" s="10">
        <v>0</v>
      </c>
      <c r="S7" s="10">
        <v>2</v>
      </c>
      <c r="T7" s="10">
        <v>5</v>
      </c>
      <c r="U7" s="61"/>
      <c r="V7" s="63">
        <f>SUM(B7:U7)</f>
        <v>41</v>
      </c>
      <c r="W7" s="61"/>
      <c r="X7" s="64"/>
      <c r="Y7" s="13"/>
      <c r="Z7" s="65"/>
      <c r="AB7" s="63"/>
      <c r="AC7" s="63">
        <f>V7*6</f>
        <v>246</v>
      </c>
      <c r="AD7" s="61"/>
      <c r="AE7" s="64"/>
      <c r="AF7" s="118"/>
      <c r="AG7" s="118"/>
    </row>
    <row r="8" spans="1:33" s="30" customFormat="1" ht="14">
      <c r="A8" s="30" t="s">
        <v>3</v>
      </c>
      <c r="B8" s="52">
        <v>38</v>
      </c>
      <c r="C8" s="52">
        <v>13</v>
      </c>
      <c r="D8" s="47">
        <v>80</v>
      </c>
      <c r="E8" s="47">
        <v>45</v>
      </c>
      <c r="F8" s="47">
        <v>2</v>
      </c>
      <c r="G8" s="47">
        <v>34</v>
      </c>
      <c r="H8" s="37">
        <v>19</v>
      </c>
      <c r="I8" s="37">
        <v>38</v>
      </c>
      <c r="J8" s="37">
        <v>50</v>
      </c>
      <c r="K8" s="37">
        <v>58</v>
      </c>
      <c r="L8" s="37">
        <v>9</v>
      </c>
      <c r="M8" s="37">
        <v>41</v>
      </c>
      <c r="N8" s="37">
        <v>1</v>
      </c>
      <c r="O8" s="37">
        <v>48</v>
      </c>
      <c r="P8" s="37">
        <v>27</v>
      </c>
      <c r="Q8" s="37">
        <v>43</v>
      </c>
      <c r="R8" s="12">
        <v>53</v>
      </c>
      <c r="S8" s="12"/>
      <c r="T8" s="12"/>
      <c r="U8" s="61">
        <f>SUM(B8:R8)</f>
        <v>599</v>
      </c>
      <c r="V8" s="63"/>
      <c r="W8" s="61">
        <v>4985</v>
      </c>
      <c r="X8" s="13">
        <f>(U8/W8)*1</f>
        <v>0.120160481444333</v>
      </c>
      <c r="Y8" s="13">
        <f>(V9/W8)*1</f>
        <v>6.6198595787362088E-3</v>
      </c>
      <c r="Z8" s="62">
        <f>X8+Y8</f>
        <v>0.1267803410230692</v>
      </c>
      <c r="AB8" s="7">
        <f>U8*4</f>
        <v>2396</v>
      </c>
      <c r="AC8" s="7"/>
      <c r="AD8" s="61">
        <v>4985</v>
      </c>
      <c r="AE8" s="64">
        <f>(AB8/AD8)*1</f>
        <v>0.480641925777332</v>
      </c>
      <c r="AF8" s="64">
        <f>(AC9/AD8)*1</f>
        <v>3.9719157472417249E-2</v>
      </c>
      <c r="AG8" s="64">
        <f>AE8+AF8</f>
        <v>0.52036108324974928</v>
      </c>
    </row>
    <row r="9" spans="1:33" s="30" customFormat="1" ht="14">
      <c r="B9" s="50">
        <v>4</v>
      </c>
      <c r="C9" s="50">
        <v>1</v>
      </c>
      <c r="D9" s="51">
        <v>2</v>
      </c>
      <c r="E9" s="51">
        <v>3</v>
      </c>
      <c r="F9" s="51">
        <v>0</v>
      </c>
      <c r="G9" s="51">
        <v>2</v>
      </c>
      <c r="H9" s="38">
        <v>1</v>
      </c>
      <c r="I9" s="38">
        <v>3</v>
      </c>
      <c r="J9" s="38">
        <v>3</v>
      </c>
      <c r="K9" s="38">
        <v>0</v>
      </c>
      <c r="L9" s="38">
        <v>0</v>
      </c>
      <c r="M9" s="38">
        <v>2</v>
      </c>
      <c r="N9" s="38">
        <v>0</v>
      </c>
      <c r="O9" s="38">
        <v>5</v>
      </c>
      <c r="P9" s="38">
        <v>1</v>
      </c>
      <c r="Q9" s="38">
        <v>1</v>
      </c>
      <c r="R9" s="10">
        <v>5</v>
      </c>
      <c r="S9" s="10"/>
      <c r="T9" s="10"/>
      <c r="U9" s="61"/>
      <c r="V9" s="63">
        <f>SUM(B9:U9)</f>
        <v>33</v>
      </c>
      <c r="W9" s="61"/>
      <c r="X9" s="64"/>
      <c r="Y9" s="13"/>
      <c r="Z9" s="65"/>
      <c r="AB9" s="63"/>
      <c r="AC9" s="63">
        <f>V9*6</f>
        <v>198</v>
      </c>
      <c r="AD9" s="61"/>
      <c r="AE9" s="64"/>
      <c r="AF9" s="118"/>
      <c r="AG9" s="118"/>
    </row>
    <row r="10" spans="1:33" s="30" customFormat="1" ht="14">
      <c r="A10" s="30" t="s">
        <v>4</v>
      </c>
      <c r="B10" s="52">
        <v>34</v>
      </c>
      <c r="C10" s="52">
        <v>46</v>
      </c>
      <c r="D10" s="47">
        <v>21</v>
      </c>
      <c r="E10" s="47">
        <v>35</v>
      </c>
      <c r="F10" s="47">
        <v>14</v>
      </c>
      <c r="G10" s="37">
        <v>42</v>
      </c>
      <c r="H10" s="37">
        <v>50</v>
      </c>
      <c r="I10" s="37">
        <v>9</v>
      </c>
      <c r="J10" s="37">
        <v>54</v>
      </c>
      <c r="K10" s="37">
        <v>14</v>
      </c>
      <c r="L10" s="37">
        <v>31</v>
      </c>
      <c r="M10" s="37">
        <v>40</v>
      </c>
      <c r="N10" s="37">
        <v>46</v>
      </c>
      <c r="O10" s="37">
        <v>46</v>
      </c>
      <c r="P10" s="37">
        <v>22</v>
      </c>
      <c r="Q10" s="37">
        <v>84</v>
      </c>
      <c r="R10" s="12">
        <v>23</v>
      </c>
      <c r="S10" s="12">
        <v>48</v>
      </c>
      <c r="T10" s="12"/>
      <c r="U10" s="61">
        <f>SUM(B10:S10)</f>
        <v>659</v>
      </c>
      <c r="V10" s="63"/>
      <c r="W10" s="61">
        <v>5394</v>
      </c>
      <c r="X10" s="13">
        <f>(U10/W10)*1</f>
        <v>0.1221727845754542</v>
      </c>
      <c r="Y10" s="13">
        <f>(V11/W10)*1</f>
        <v>8.3426028921023358E-3</v>
      </c>
      <c r="Z10" s="62">
        <f>X10+Y10</f>
        <v>0.13051538746755653</v>
      </c>
      <c r="AB10" s="7">
        <f>U10*4</f>
        <v>2636</v>
      </c>
      <c r="AC10" s="7"/>
      <c r="AD10" s="61">
        <v>5394</v>
      </c>
      <c r="AE10" s="64">
        <f>(AB10/AD10)*1</f>
        <v>0.48869113830181682</v>
      </c>
      <c r="AF10" s="64">
        <f>(AC11/AD10)*1</f>
        <v>5.0055617352614018E-2</v>
      </c>
      <c r="AG10" s="64">
        <f>AE10+AF10</f>
        <v>0.53874675565443086</v>
      </c>
    </row>
    <row r="11" spans="1:33" s="30" customFormat="1" ht="14">
      <c r="B11" s="50">
        <v>1</v>
      </c>
      <c r="C11" s="50">
        <v>5</v>
      </c>
      <c r="D11" s="51">
        <v>0</v>
      </c>
      <c r="E11" s="51">
        <v>3</v>
      </c>
      <c r="F11" s="51">
        <v>1</v>
      </c>
      <c r="G11" s="38">
        <v>3</v>
      </c>
      <c r="H11" s="38">
        <v>3</v>
      </c>
      <c r="I11" s="38">
        <v>0</v>
      </c>
      <c r="J11" s="38">
        <v>5</v>
      </c>
      <c r="K11" s="38">
        <v>1</v>
      </c>
      <c r="L11" s="38">
        <v>3</v>
      </c>
      <c r="M11" s="38">
        <v>1</v>
      </c>
      <c r="N11" s="38">
        <v>4</v>
      </c>
      <c r="O11" s="38">
        <v>4</v>
      </c>
      <c r="P11" s="38">
        <v>5</v>
      </c>
      <c r="Q11" s="38">
        <v>2</v>
      </c>
      <c r="R11" s="10">
        <v>2</v>
      </c>
      <c r="S11" s="10">
        <v>2</v>
      </c>
      <c r="T11" s="10"/>
      <c r="U11" s="61"/>
      <c r="V11" s="63">
        <f>SUM(B11:U11)</f>
        <v>45</v>
      </c>
      <c r="W11" s="61"/>
      <c r="X11" s="64"/>
      <c r="Y11" s="13"/>
      <c r="Z11" s="65"/>
      <c r="AB11" s="63"/>
      <c r="AC11" s="63">
        <f>V11*6</f>
        <v>270</v>
      </c>
      <c r="AD11" s="61"/>
      <c r="AE11" s="64"/>
      <c r="AF11" s="118"/>
      <c r="AG11" s="118"/>
    </row>
    <row r="12" spans="1:33" s="30" customFormat="1" ht="14">
      <c r="A12" s="30" t="s">
        <v>5</v>
      </c>
      <c r="B12" s="52">
        <v>24</v>
      </c>
      <c r="C12" s="52">
        <v>28</v>
      </c>
      <c r="D12" s="47">
        <v>13</v>
      </c>
      <c r="E12" s="37">
        <v>43</v>
      </c>
      <c r="F12" s="37">
        <v>22</v>
      </c>
      <c r="G12" s="37">
        <v>33</v>
      </c>
      <c r="H12" s="37">
        <v>35</v>
      </c>
      <c r="I12" s="37">
        <v>18</v>
      </c>
      <c r="J12" s="37">
        <v>44</v>
      </c>
      <c r="K12" s="37">
        <v>18</v>
      </c>
      <c r="L12" s="37">
        <v>53</v>
      </c>
      <c r="M12" s="37">
        <v>17</v>
      </c>
      <c r="N12" s="37">
        <v>25</v>
      </c>
      <c r="O12" s="37">
        <v>31</v>
      </c>
      <c r="P12" s="37">
        <v>36</v>
      </c>
      <c r="Q12" s="37">
        <v>23</v>
      </c>
      <c r="R12" s="12">
        <v>44</v>
      </c>
      <c r="S12" s="12">
        <v>47</v>
      </c>
      <c r="T12" s="12"/>
      <c r="U12" s="61">
        <f>SUM(B12:S12)</f>
        <v>554</v>
      </c>
      <c r="V12" s="63"/>
      <c r="W12" s="61">
        <v>5831</v>
      </c>
      <c r="X12" s="13">
        <f>(U12/W12)*1</f>
        <v>9.5009432344366318E-2</v>
      </c>
      <c r="Y12" s="13">
        <f>(V13/W12)*1</f>
        <v>6.8598868118676043E-3</v>
      </c>
      <c r="Z12" s="62">
        <f>X12+Y12</f>
        <v>0.10186931915623393</v>
      </c>
      <c r="AB12" s="7">
        <f>U12*4</f>
        <v>2216</v>
      </c>
      <c r="AC12" s="7"/>
      <c r="AD12" s="61">
        <v>5831</v>
      </c>
      <c r="AE12" s="64">
        <f>(AB12/AD12)*1</f>
        <v>0.38003772937746527</v>
      </c>
      <c r="AF12" s="64">
        <f>(AC13/AD12)*1</f>
        <v>4.1159320871205628E-2</v>
      </c>
      <c r="AG12" s="64">
        <f>AE12+AF12</f>
        <v>0.42119705024867088</v>
      </c>
    </row>
    <row r="13" spans="1:33" s="30" customFormat="1" ht="14">
      <c r="B13" s="50">
        <v>2</v>
      </c>
      <c r="C13" s="50">
        <v>0</v>
      </c>
      <c r="D13" s="51">
        <v>2</v>
      </c>
      <c r="E13" s="38">
        <v>0</v>
      </c>
      <c r="F13" s="38">
        <v>6</v>
      </c>
      <c r="G13" s="38">
        <v>0</v>
      </c>
      <c r="H13" s="38">
        <v>2</v>
      </c>
      <c r="I13" s="38">
        <v>1</v>
      </c>
      <c r="J13" s="38">
        <v>5</v>
      </c>
      <c r="K13" s="38">
        <v>3</v>
      </c>
      <c r="L13" s="38">
        <v>4</v>
      </c>
      <c r="M13" s="38">
        <v>0</v>
      </c>
      <c r="N13" s="38">
        <v>0</v>
      </c>
      <c r="O13" s="38">
        <v>1</v>
      </c>
      <c r="P13" s="38">
        <v>0</v>
      </c>
      <c r="Q13" s="38">
        <v>1</v>
      </c>
      <c r="R13" s="10">
        <v>5</v>
      </c>
      <c r="S13" s="10">
        <v>8</v>
      </c>
      <c r="T13" s="10"/>
      <c r="U13" s="61"/>
      <c r="V13" s="63">
        <f>SUM(B13:U13)</f>
        <v>40</v>
      </c>
      <c r="W13" s="61"/>
      <c r="X13" s="64"/>
      <c r="Y13" s="13"/>
      <c r="Z13" s="13"/>
      <c r="AB13" s="63"/>
      <c r="AC13" s="63">
        <f>V13*6</f>
        <v>240</v>
      </c>
      <c r="AD13" s="61"/>
      <c r="AE13" s="64"/>
      <c r="AF13" s="118"/>
      <c r="AG13" s="118"/>
    </row>
    <row r="14" spans="1:33" s="30" customFormat="1" ht="14">
      <c r="B14" s="34"/>
      <c r="C14" s="34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6"/>
      <c r="S14" s="6"/>
      <c r="T14" s="6"/>
      <c r="U14" s="60">
        <f>SUM(U2:U13)</f>
        <v>3903</v>
      </c>
      <c r="V14" s="63">
        <f>SUM(V3:V13)</f>
        <v>238</v>
      </c>
      <c r="W14" s="61">
        <f>SUM(W2:W13)</f>
        <v>33016</v>
      </c>
      <c r="X14" s="13">
        <f>(U14/W14)*1</f>
        <v>0.11821541070995881</v>
      </c>
      <c r="Y14" s="13">
        <f>(V14/W14)*1</f>
        <v>7.2086261206687667E-3</v>
      </c>
      <c r="Z14" s="62">
        <f>X14+Y14</f>
        <v>0.12542403683062758</v>
      </c>
      <c r="AB14" s="120">
        <f>SUM(AB2:AB13)</f>
        <v>15612</v>
      </c>
      <c r="AC14" s="121">
        <f>SUM(AC2:AC13)</f>
        <v>1428</v>
      </c>
      <c r="AD14" s="120">
        <f>SUM(AD2:AD13)</f>
        <v>33016</v>
      </c>
      <c r="AE14" s="119">
        <f>(AB14/AD14)*1</f>
        <v>0.47286164283983523</v>
      </c>
      <c r="AF14" s="119">
        <f>(AC14/AD14)*1</f>
        <v>4.3251756724012602E-2</v>
      </c>
      <c r="AG14" s="119">
        <f>AE14+AF14</f>
        <v>0.51611339956384783</v>
      </c>
    </row>
    <row r="15" spans="1:33" s="30" customFormat="1"/>
    <row r="16" spans="1:33" s="30" customFormat="1"/>
    <row r="17" spans="1:33" s="30" customFormat="1" ht="15">
      <c r="A17" s="31" t="s">
        <v>31</v>
      </c>
      <c r="B17" s="33"/>
      <c r="C17" s="33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57"/>
      <c r="V17" s="57"/>
      <c r="W17" s="58" t="s">
        <v>9</v>
      </c>
      <c r="X17" s="59" t="s">
        <v>10</v>
      </c>
      <c r="Y17" s="7" t="s">
        <v>11</v>
      </c>
      <c r="Z17" s="7" t="s">
        <v>12</v>
      </c>
      <c r="AB17" s="12" t="s">
        <v>34</v>
      </c>
      <c r="AC17" s="12" t="s">
        <v>33</v>
      </c>
      <c r="AD17" s="12" t="s">
        <v>9</v>
      </c>
      <c r="AE17" s="59" t="s">
        <v>10</v>
      </c>
      <c r="AF17" s="7" t="s">
        <v>11</v>
      </c>
      <c r="AG17" s="7" t="s">
        <v>12</v>
      </c>
    </row>
    <row r="18" spans="1:33" s="30" customFormat="1" ht="14">
      <c r="A18" s="30" t="s">
        <v>0</v>
      </c>
      <c r="B18" s="48">
        <v>46</v>
      </c>
      <c r="C18" s="48">
        <v>20</v>
      </c>
      <c r="D18" s="47">
        <v>22</v>
      </c>
      <c r="E18" s="47">
        <v>25</v>
      </c>
      <c r="F18" s="47">
        <v>43</v>
      </c>
      <c r="G18" s="47">
        <v>52</v>
      </c>
      <c r="H18" s="37">
        <v>74</v>
      </c>
      <c r="I18" s="37">
        <v>34</v>
      </c>
      <c r="J18" s="37">
        <v>27</v>
      </c>
      <c r="K18" s="37">
        <v>42</v>
      </c>
      <c r="L18" s="37">
        <v>22</v>
      </c>
      <c r="M18" s="37">
        <v>84</v>
      </c>
      <c r="N18" s="37">
        <v>26</v>
      </c>
      <c r="O18" s="37">
        <v>63</v>
      </c>
      <c r="P18" s="37"/>
      <c r="Q18" s="37"/>
      <c r="R18" s="6"/>
      <c r="S18" s="6"/>
      <c r="T18" s="6"/>
      <c r="U18" s="60">
        <f>SUM(B18:R18)</f>
        <v>580</v>
      </c>
      <c r="V18" s="7"/>
      <c r="W18" s="61">
        <v>4854</v>
      </c>
      <c r="X18" s="13">
        <f>(U18/W18)*1</f>
        <v>0.11948908117016893</v>
      </c>
      <c r="Y18" s="13">
        <f>(V19/W18)*1</f>
        <v>1.1536876802637E-2</v>
      </c>
      <c r="Z18" s="62">
        <f>X18+Y18</f>
        <v>0.13102595797280592</v>
      </c>
      <c r="AB18" s="7">
        <f>U18*4</f>
        <v>2320</v>
      </c>
      <c r="AC18" s="7"/>
      <c r="AD18" s="7">
        <v>4854</v>
      </c>
      <c r="AE18" s="64">
        <f>(AB18/AD18)*1</f>
        <v>0.47795632468067573</v>
      </c>
      <c r="AF18" s="64">
        <f>(AC19/AD18)*1</f>
        <v>6.9221260815822E-2</v>
      </c>
      <c r="AG18" s="64">
        <f>AE18+AF18</f>
        <v>0.54717758549649775</v>
      </c>
    </row>
    <row r="19" spans="1:33" s="30" customFormat="1" ht="14">
      <c r="B19" s="50">
        <v>3</v>
      </c>
      <c r="C19" s="50">
        <v>1</v>
      </c>
      <c r="D19" s="51"/>
      <c r="E19" s="51">
        <v>1</v>
      </c>
      <c r="F19" s="51">
        <v>9</v>
      </c>
      <c r="G19" s="51">
        <v>4</v>
      </c>
      <c r="H19" s="38">
        <v>13</v>
      </c>
      <c r="I19" s="38">
        <v>1</v>
      </c>
      <c r="J19" s="38">
        <v>1</v>
      </c>
      <c r="K19" s="38">
        <v>4</v>
      </c>
      <c r="L19" s="38">
        <v>1</v>
      </c>
      <c r="M19" s="38">
        <v>11</v>
      </c>
      <c r="N19" s="38">
        <v>4</v>
      </c>
      <c r="O19" s="38">
        <v>3</v>
      </c>
      <c r="P19" s="38"/>
      <c r="Q19" s="38"/>
      <c r="R19" s="10"/>
      <c r="S19" s="10"/>
      <c r="T19" s="10"/>
      <c r="U19" s="61"/>
      <c r="V19" s="63">
        <f>SUM(B19:U19)</f>
        <v>56</v>
      </c>
      <c r="W19" s="61"/>
      <c r="X19" s="64"/>
      <c r="Y19" s="13"/>
      <c r="Z19" s="65"/>
      <c r="AB19" s="63"/>
      <c r="AC19" s="63">
        <f>V19*6</f>
        <v>336</v>
      </c>
      <c r="AD19" s="7"/>
      <c r="AE19" s="64"/>
      <c r="AF19" s="118"/>
      <c r="AG19" s="118"/>
    </row>
    <row r="20" spans="1:33" s="30" customFormat="1" ht="14">
      <c r="A20" s="30" t="s">
        <v>1</v>
      </c>
      <c r="B20" s="52">
        <v>17</v>
      </c>
      <c r="C20" s="52">
        <v>39</v>
      </c>
      <c r="D20" s="47">
        <v>15</v>
      </c>
      <c r="E20" s="47">
        <v>22</v>
      </c>
      <c r="F20" s="47">
        <v>17</v>
      </c>
      <c r="G20" s="47">
        <v>23</v>
      </c>
      <c r="H20" s="37">
        <v>39</v>
      </c>
      <c r="I20" s="37">
        <v>26</v>
      </c>
      <c r="J20" s="37">
        <v>66</v>
      </c>
      <c r="K20" s="37">
        <v>22</v>
      </c>
      <c r="L20" s="37">
        <v>34</v>
      </c>
      <c r="M20" s="37">
        <v>35</v>
      </c>
      <c r="N20" s="37">
        <v>76</v>
      </c>
      <c r="O20" s="37">
        <v>1</v>
      </c>
      <c r="P20" s="37">
        <v>36</v>
      </c>
      <c r="Q20" s="37">
        <v>26</v>
      </c>
      <c r="R20" s="12"/>
      <c r="S20" s="12"/>
      <c r="T20" s="12"/>
      <c r="U20" s="61">
        <f>SUM(B20:R20)</f>
        <v>494</v>
      </c>
      <c r="V20" s="63"/>
      <c r="W20" s="61">
        <v>4231</v>
      </c>
      <c r="X20" s="13">
        <f>(U20/W20)*1</f>
        <v>0.11675726778539353</v>
      </c>
      <c r="Y20" s="13">
        <f>(V21/W20)*1</f>
        <v>1.0399432758213189E-2</v>
      </c>
      <c r="Z20" s="62">
        <f>X20+Y20</f>
        <v>0.12715670054360673</v>
      </c>
      <c r="AB20" s="7">
        <f>U20*4</f>
        <v>1976</v>
      </c>
      <c r="AC20" s="7"/>
      <c r="AD20" s="7">
        <v>4231</v>
      </c>
      <c r="AE20" s="64">
        <f>(AB20/AD20)*1</f>
        <v>0.4670290711415741</v>
      </c>
      <c r="AF20" s="64">
        <f>(AC21/AD20)*1</f>
        <v>6.2396596549279128E-2</v>
      </c>
      <c r="AG20" s="64">
        <f>AE20+AF20</f>
        <v>0.5294256676908532</v>
      </c>
    </row>
    <row r="21" spans="1:33" s="30" customFormat="1" ht="14">
      <c r="B21" s="50">
        <v>3</v>
      </c>
      <c r="C21" s="50">
        <v>4</v>
      </c>
      <c r="D21" s="51"/>
      <c r="E21" s="51"/>
      <c r="F21" s="51"/>
      <c r="G21" s="51">
        <v>5</v>
      </c>
      <c r="H21" s="38"/>
      <c r="I21" s="38">
        <v>2</v>
      </c>
      <c r="J21" s="38">
        <v>8</v>
      </c>
      <c r="K21" s="38">
        <v>3</v>
      </c>
      <c r="L21" s="38">
        <v>1</v>
      </c>
      <c r="M21" s="38">
        <v>9</v>
      </c>
      <c r="N21" s="38">
        <v>2</v>
      </c>
      <c r="O21" s="38"/>
      <c r="P21" s="38">
        <v>1</v>
      </c>
      <c r="Q21" s="38">
        <v>6</v>
      </c>
      <c r="R21" s="10"/>
      <c r="S21" s="10"/>
      <c r="T21" s="10"/>
      <c r="U21" s="61"/>
      <c r="V21" s="63">
        <f>SUM(B21:U21)</f>
        <v>44</v>
      </c>
      <c r="W21" s="61"/>
      <c r="X21" s="64"/>
      <c r="Y21" s="13"/>
      <c r="Z21" s="65"/>
      <c r="AB21" s="63"/>
      <c r="AC21" s="63">
        <f>V21*6</f>
        <v>264</v>
      </c>
      <c r="AD21" s="7"/>
      <c r="AE21" s="64"/>
      <c r="AF21" s="118"/>
      <c r="AG21" s="118"/>
    </row>
    <row r="22" spans="1:33" s="30" customFormat="1" ht="14">
      <c r="A22" s="30" t="s">
        <v>2</v>
      </c>
      <c r="B22" s="52">
        <v>23</v>
      </c>
      <c r="C22" s="52">
        <v>38</v>
      </c>
      <c r="D22" s="47">
        <v>62</v>
      </c>
      <c r="E22" s="47">
        <v>14</v>
      </c>
      <c r="F22" s="47">
        <v>44</v>
      </c>
      <c r="G22" s="47">
        <v>24</v>
      </c>
      <c r="H22" s="37">
        <v>38</v>
      </c>
      <c r="I22" s="37">
        <v>19</v>
      </c>
      <c r="J22" s="37">
        <v>25</v>
      </c>
      <c r="K22" s="37">
        <v>37</v>
      </c>
      <c r="L22" s="37">
        <v>49</v>
      </c>
      <c r="M22" s="37">
        <v>53</v>
      </c>
      <c r="N22" s="37">
        <v>33</v>
      </c>
      <c r="O22" s="37">
        <v>62</v>
      </c>
      <c r="P22" s="37">
        <v>36</v>
      </c>
      <c r="Q22" s="37">
        <v>67</v>
      </c>
      <c r="R22" s="12"/>
      <c r="S22" s="12"/>
      <c r="T22" s="12"/>
      <c r="U22" s="61">
        <f>SUM(B22:R22)</f>
        <v>624</v>
      </c>
      <c r="V22" s="63"/>
      <c r="W22" s="61">
        <v>5001</v>
      </c>
      <c r="X22" s="13">
        <f>(U22/W22)*1</f>
        <v>0.1247750449910018</v>
      </c>
      <c r="Y22" s="13">
        <f>(V23/W22)*1</f>
        <v>5.99880023995201E-3</v>
      </c>
      <c r="Z22" s="62">
        <f>X22+Y22</f>
        <v>0.13077384523095381</v>
      </c>
      <c r="AB22" s="7">
        <f>U22*4</f>
        <v>2496</v>
      </c>
      <c r="AC22" s="7"/>
      <c r="AD22" s="7">
        <v>5001</v>
      </c>
      <c r="AE22" s="64">
        <f>(AB22/AD22)*1</f>
        <v>0.49910017996400718</v>
      </c>
      <c r="AF22" s="64">
        <f>(AC23/AD22)*1</f>
        <v>3.5992801439712056E-2</v>
      </c>
      <c r="AG22" s="64">
        <f>AE22+AF22</f>
        <v>0.53509298140371919</v>
      </c>
    </row>
    <row r="23" spans="1:33" s="30" customFormat="1" ht="14">
      <c r="B23" s="50"/>
      <c r="C23" s="50"/>
      <c r="D23" s="51">
        <v>5</v>
      </c>
      <c r="E23" s="51"/>
      <c r="F23" s="51">
        <v>5</v>
      </c>
      <c r="G23" s="51">
        <v>1</v>
      </c>
      <c r="H23" s="38">
        <v>2</v>
      </c>
      <c r="I23" s="38">
        <v>2</v>
      </c>
      <c r="J23" s="38">
        <v>1</v>
      </c>
      <c r="K23" s="38">
        <v>3</v>
      </c>
      <c r="L23" s="38">
        <v>4</v>
      </c>
      <c r="M23" s="38"/>
      <c r="N23" s="38">
        <v>2</v>
      </c>
      <c r="O23" s="38">
        <v>5</v>
      </c>
      <c r="P23" s="38"/>
      <c r="Q23" s="38"/>
      <c r="R23" s="10"/>
      <c r="S23" s="10"/>
      <c r="T23" s="10"/>
      <c r="U23" s="61"/>
      <c r="V23" s="63">
        <f>SUM(B23:U23)</f>
        <v>30</v>
      </c>
      <c r="W23" s="61"/>
      <c r="X23" s="64"/>
      <c r="Y23" s="13"/>
      <c r="Z23" s="65"/>
      <c r="AB23" s="63"/>
      <c r="AC23" s="63">
        <f>V23*6</f>
        <v>180</v>
      </c>
      <c r="AD23" s="7"/>
      <c r="AE23" s="64"/>
      <c r="AF23" s="118"/>
      <c r="AG23" s="118"/>
    </row>
    <row r="24" spans="1:33" s="30" customFormat="1" ht="14">
      <c r="A24" s="30" t="s">
        <v>3</v>
      </c>
      <c r="B24" s="52">
        <v>26</v>
      </c>
      <c r="C24" s="52">
        <v>18</v>
      </c>
      <c r="D24" s="47">
        <v>42</v>
      </c>
      <c r="E24" s="47">
        <v>35</v>
      </c>
      <c r="F24" s="47">
        <v>39</v>
      </c>
      <c r="G24" s="47">
        <v>22</v>
      </c>
      <c r="H24" s="37">
        <v>36</v>
      </c>
      <c r="I24" s="37">
        <v>26</v>
      </c>
      <c r="J24" s="37">
        <v>20</v>
      </c>
      <c r="K24" s="37">
        <v>26</v>
      </c>
      <c r="L24" s="37">
        <v>45</v>
      </c>
      <c r="M24" s="37">
        <v>9</v>
      </c>
      <c r="N24" s="37">
        <v>42</v>
      </c>
      <c r="O24" s="37">
        <v>19</v>
      </c>
      <c r="P24" s="37">
        <v>50</v>
      </c>
      <c r="Q24" s="37">
        <v>16</v>
      </c>
      <c r="R24" s="12"/>
      <c r="S24" s="12"/>
      <c r="T24" s="12"/>
      <c r="U24" s="61">
        <f>SUM(B24:R24)</f>
        <v>471</v>
      </c>
      <c r="V24" s="63"/>
      <c r="W24" s="61">
        <v>4325</v>
      </c>
      <c r="X24" s="13">
        <f>(U24/W24)*1</f>
        <v>0.10890173410404624</v>
      </c>
      <c r="Y24" s="13">
        <f>(V25/W24)*1</f>
        <v>7.1676300578034681E-3</v>
      </c>
      <c r="Z24" s="62">
        <f>X24+Y24</f>
        <v>0.11606936416184971</v>
      </c>
      <c r="AB24" s="7">
        <f>U24*4</f>
        <v>1884</v>
      </c>
      <c r="AC24" s="7"/>
      <c r="AD24" s="7">
        <v>4325</v>
      </c>
      <c r="AE24" s="64">
        <f>(AB24/AD24)*1</f>
        <v>0.43560693641618498</v>
      </c>
      <c r="AF24" s="64">
        <f>(AC25/AD24)*1</f>
        <v>4.3005780346820809E-2</v>
      </c>
      <c r="AG24" s="64">
        <f>AE24+AF24</f>
        <v>0.47861271676300576</v>
      </c>
    </row>
    <row r="25" spans="1:33" s="30" customFormat="1" ht="14">
      <c r="B25" s="50">
        <v>1</v>
      </c>
      <c r="C25" s="50">
        <v>1</v>
      </c>
      <c r="D25" s="51">
        <v>2</v>
      </c>
      <c r="E25" s="51"/>
      <c r="F25" s="51"/>
      <c r="G25" s="51"/>
      <c r="H25" s="38">
        <v>6</v>
      </c>
      <c r="I25" s="38">
        <v>1</v>
      </c>
      <c r="J25" s="38"/>
      <c r="K25" s="38">
        <v>1</v>
      </c>
      <c r="L25" s="38">
        <v>10</v>
      </c>
      <c r="M25" s="38"/>
      <c r="N25" s="38">
        <v>3</v>
      </c>
      <c r="O25" s="38">
        <v>2</v>
      </c>
      <c r="P25" s="38">
        <v>1</v>
      </c>
      <c r="Q25" s="38">
        <v>3</v>
      </c>
      <c r="R25" s="10"/>
      <c r="S25" s="10"/>
      <c r="T25" s="10"/>
      <c r="U25" s="61"/>
      <c r="V25" s="63">
        <f>SUM(B25:U25)</f>
        <v>31</v>
      </c>
      <c r="W25" s="61"/>
      <c r="X25" s="64"/>
      <c r="Y25" s="13"/>
      <c r="Z25" s="65"/>
      <c r="AB25" s="63"/>
      <c r="AC25" s="63">
        <f>V25*6</f>
        <v>186</v>
      </c>
      <c r="AD25" s="7"/>
      <c r="AE25" s="64"/>
      <c r="AF25" s="118"/>
      <c r="AG25" s="118"/>
    </row>
    <row r="26" spans="1:33" s="30" customFormat="1" ht="14">
      <c r="A26" s="30" t="s">
        <v>4</v>
      </c>
      <c r="B26" s="52">
        <v>23</v>
      </c>
      <c r="C26" s="52">
        <v>50</v>
      </c>
      <c r="D26" s="47">
        <v>7</v>
      </c>
      <c r="E26" s="47">
        <v>43</v>
      </c>
      <c r="F26" s="47">
        <v>29</v>
      </c>
      <c r="G26" s="37">
        <v>22</v>
      </c>
      <c r="H26" s="37">
        <v>35</v>
      </c>
      <c r="I26" s="37">
        <v>31</v>
      </c>
      <c r="J26" s="37">
        <v>26</v>
      </c>
      <c r="K26" s="37">
        <v>29</v>
      </c>
      <c r="L26" s="37">
        <v>37</v>
      </c>
      <c r="M26" s="37">
        <v>64</v>
      </c>
      <c r="N26" s="37">
        <v>37</v>
      </c>
      <c r="O26" s="37">
        <v>38</v>
      </c>
      <c r="P26" s="37"/>
      <c r="Q26" s="37"/>
      <c r="R26" s="12"/>
      <c r="S26" s="12"/>
      <c r="T26" s="12"/>
      <c r="U26" s="61">
        <f>SUM(B26:R26)</f>
        <v>471</v>
      </c>
      <c r="V26" s="63"/>
      <c r="W26" s="61">
        <v>3898</v>
      </c>
      <c r="X26" s="13">
        <f>(U26/W26)*1</f>
        <v>0.12083119548486403</v>
      </c>
      <c r="Y26" s="13">
        <f>(V27/W26)*1</f>
        <v>5.9004617752693687E-3</v>
      </c>
      <c r="Z26" s="62">
        <f>X26+Y26</f>
        <v>0.12673165726013338</v>
      </c>
      <c r="AB26" s="7">
        <f>U26*4</f>
        <v>1884</v>
      </c>
      <c r="AC26" s="7"/>
      <c r="AD26" s="7">
        <v>3898</v>
      </c>
      <c r="AE26" s="64">
        <f>(AB26/AD26)*1</f>
        <v>0.48332478193945611</v>
      </c>
      <c r="AF26" s="64">
        <f>(AC27/AD26)*1</f>
        <v>3.5402770651616212E-2</v>
      </c>
      <c r="AG26" s="64">
        <f>AE26+AF26</f>
        <v>0.51872755259107228</v>
      </c>
    </row>
    <row r="27" spans="1:33" s="30" customFormat="1" ht="14">
      <c r="B27" s="50">
        <v>2</v>
      </c>
      <c r="C27" s="50"/>
      <c r="D27" s="51">
        <v>5</v>
      </c>
      <c r="E27" s="51">
        <v>4</v>
      </c>
      <c r="F27" s="51"/>
      <c r="G27" s="38">
        <v>1</v>
      </c>
      <c r="H27" s="38">
        <v>3</v>
      </c>
      <c r="I27" s="38">
        <v>2</v>
      </c>
      <c r="J27" s="38">
        <v>2</v>
      </c>
      <c r="K27" s="38"/>
      <c r="L27" s="38"/>
      <c r="M27" s="38">
        <v>2</v>
      </c>
      <c r="N27" s="38"/>
      <c r="O27" s="38">
        <v>2</v>
      </c>
      <c r="P27" s="38"/>
      <c r="Q27" s="38"/>
      <c r="R27" s="10"/>
      <c r="S27" s="10"/>
      <c r="T27" s="10"/>
      <c r="U27" s="61"/>
      <c r="V27" s="63">
        <f>SUM(B27:U27)</f>
        <v>23</v>
      </c>
      <c r="W27" s="61"/>
      <c r="X27" s="64"/>
      <c r="Y27" s="13"/>
      <c r="Z27" s="65"/>
      <c r="AB27" s="63"/>
      <c r="AC27" s="63">
        <f>V27*6</f>
        <v>138</v>
      </c>
      <c r="AD27" s="7"/>
      <c r="AE27" s="64"/>
      <c r="AF27" s="118"/>
      <c r="AG27" s="118"/>
    </row>
    <row r="28" spans="1:33" s="30" customFormat="1" ht="14">
      <c r="A28" s="30" t="s">
        <v>5</v>
      </c>
      <c r="B28" s="52">
        <v>53</v>
      </c>
      <c r="C28" s="52">
        <v>65</v>
      </c>
      <c r="D28" s="47">
        <v>46</v>
      </c>
      <c r="E28" s="37">
        <v>19</v>
      </c>
      <c r="F28" s="37">
        <v>32</v>
      </c>
      <c r="G28" s="37">
        <v>51</v>
      </c>
      <c r="H28" s="37">
        <v>43</v>
      </c>
      <c r="I28" s="37">
        <v>34</v>
      </c>
      <c r="J28" s="37">
        <v>44</v>
      </c>
      <c r="K28" s="37">
        <v>35</v>
      </c>
      <c r="L28" s="37">
        <v>41</v>
      </c>
      <c r="M28" s="37"/>
      <c r="N28" s="37"/>
      <c r="O28" s="37"/>
      <c r="P28" s="37"/>
      <c r="Q28" s="37"/>
      <c r="R28" s="12"/>
      <c r="S28" s="12"/>
      <c r="T28" s="12"/>
      <c r="U28" s="61">
        <f>SUM(B28:R28)</f>
        <v>463</v>
      </c>
      <c r="V28" s="63"/>
      <c r="W28" s="61">
        <v>3923</v>
      </c>
      <c r="X28" s="13">
        <f>(U28/W28)*1</f>
        <v>0.11802192199847056</v>
      </c>
      <c r="Y28" s="13">
        <f>(V29/W28)*1</f>
        <v>8.1570226867193479E-3</v>
      </c>
      <c r="Z28" s="62">
        <f>X28+Y28</f>
        <v>0.12617894468518992</v>
      </c>
      <c r="AB28" s="7">
        <f>U28*4</f>
        <v>1852</v>
      </c>
      <c r="AC28" s="7"/>
      <c r="AD28" s="7">
        <v>3923</v>
      </c>
      <c r="AE28" s="64">
        <f>(AB28/AD28)*1</f>
        <v>0.47208768799388223</v>
      </c>
      <c r="AF28" s="64">
        <f>(AC29/AD28)*1</f>
        <v>4.8942136120316088E-2</v>
      </c>
      <c r="AG28" s="64">
        <f>AE28+AF28</f>
        <v>0.52102982411419829</v>
      </c>
    </row>
    <row r="29" spans="1:33" s="30" customFormat="1" ht="14">
      <c r="B29" s="50">
        <v>1</v>
      </c>
      <c r="C29" s="50">
        <v>11</v>
      </c>
      <c r="D29" s="51">
        <v>4</v>
      </c>
      <c r="E29" s="38"/>
      <c r="F29" s="38">
        <v>2</v>
      </c>
      <c r="G29" s="38">
        <v>3</v>
      </c>
      <c r="H29" s="38">
        <v>1</v>
      </c>
      <c r="I29" s="38">
        <v>3</v>
      </c>
      <c r="J29" s="38"/>
      <c r="K29" s="38">
        <v>4</v>
      </c>
      <c r="L29" s="38">
        <v>3</v>
      </c>
      <c r="M29" s="38"/>
      <c r="N29" s="38"/>
      <c r="O29" s="38"/>
      <c r="P29" s="38"/>
      <c r="Q29" s="38"/>
      <c r="R29" s="10"/>
      <c r="S29" s="10"/>
      <c r="T29" s="10"/>
      <c r="U29" s="61"/>
      <c r="V29" s="63">
        <f>SUM(B29:U29)</f>
        <v>32</v>
      </c>
      <c r="W29" s="61"/>
      <c r="X29" s="64"/>
      <c r="Y29" s="13"/>
      <c r="Z29" s="13"/>
      <c r="AB29" s="63"/>
      <c r="AC29" s="63">
        <f>V29*6</f>
        <v>192</v>
      </c>
      <c r="AD29" s="7"/>
      <c r="AE29" s="64"/>
      <c r="AF29" s="118"/>
      <c r="AG29" s="118"/>
    </row>
    <row r="30" spans="1:33" s="30" customFormat="1" ht="14">
      <c r="B30" s="34"/>
      <c r="C30" s="34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6"/>
      <c r="S30" s="6"/>
      <c r="T30" s="6"/>
      <c r="U30" s="60">
        <f>SUM(U18:U29)</f>
        <v>3103</v>
      </c>
      <c r="V30" s="63">
        <f>SUM(V19:V29)</f>
        <v>216</v>
      </c>
      <c r="W30" s="61">
        <f>SUM(W18:W29)</f>
        <v>26232</v>
      </c>
      <c r="X30" s="13">
        <f>(U30/W30)*1</f>
        <v>0.11829063738944801</v>
      </c>
      <c r="Y30" s="13">
        <f>(V30/W30)*1</f>
        <v>8.2342177493138144E-3</v>
      </c>
      <c r="Z30" s="62">
        <f>X30+Y30</f>
        <v>0.12652485513876183</v>
      </c>
      <c r="AB30" s="120">
        <f>SUM(AB18:AB29)</f>
        <v>12412</v>
      </c>
      <c r="AC30" s="121">
        <f>SUM(AC18:AC29)</f>
        <v>1296</v>
      </c>
      <c r="AD30" s="120">
        <f>SUM(AD18:AD29)</f>
        <v>26232</v>
      </c>
      <c r="AE30" s="119">
        <f>(AB30/AD30)*1</f>
        <v>0.47316254955779202</v>
      </c>
      <c r="AF30" s="119">
        <f>(AC30/AD30)*1</f>
        <v>4.9405306495882893E-2</v>
      </c>
      <c r="AG30" s="119">
        <f>AE30+AF30</f>
        <v>0.52256785605367495</v>
      </c>
    </row>
    <row r="31" spans="1:33" s="30" customFormat="1"/>
    <row r="32" spans="1:33">
      <c r="L32" s="30" t="s">
        <v>30</v>
      </c>
      <c r="W32" s="27"/>
      <c r="X32" s="27"/>
      <c r="Y32" s="27"/>
      <c r="Z32" s="27"/>
      <c r="AA32" s="27"/>
    </row>
    <row r="33" spans="1:33" ht="15">
      <c r="A33" s="1" t="s">
        <v>7</v>
      </c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2"/>
      <c r="T33" s="32"/>
      <c r="U33" s="57"/>
      <c r="V33" s="57"/>
      <c r="W33" s="58" t="s">
        <v>9</v>
      </c>
      <c r="X33" s="59" t="s">
        <v>10</v>
      </c>
      <c r="Y33" s="7" t="s">
        <v>11</v>
      </c>
      <c r="Z33" s="7" t="s">
        <v>12</v>
      </c>
      <c r="AA33" s="24"/>
      <c r="AB33" s="12" t="s">
        <v>34</v>
      </c>
      <c r="AC33" s="12" t="s">
        <v>33</v>
      </c>
      <c r="AD33" s="12" t="s">
        <v>9</v>
      </c>
      <c r="AE33" s="59" t="s">
        <v>10</v>
      </c>
      <c r="AF33" s="7" t="s">
        <v>11</v>
      </c>
      <c r="AG33" s="7" t="s">
        <v>12</v>
      </c>
    </row>
    <row r="34" spans="1:33" ht="14">
      <c r="A34" t="s">
        <v>0</v>
      </c>
      <c r="B34" s="4">
        <v>60</v>
      </c>
      <c r="C34" s="4">
        <v>41</v>
      </c>
      <c r="D34" s="5">
        <v>6</v>
      </c>
      <c r="E34" s="5">
        <v>13</v>
      </c>
      <c r="F34" s="5">
        <v>31</v>
      </c>
      <c r="G34" s="5">
        <v>40</v>
      </c>
      <c r="H34" s="5">
        <v>17</v>
      </c>
      <c r="I34" s="5">
        <v>21</v>
      </c>
      <c r="J34" s="5">
        <v>22</v>
      </c>
      <c r="K34" s="5">
        <v>38</v>
      </c>
      <c r="L34" s="5">
        <v>68</v>
      </c>
      <c r="M34" s="5">
        <v>3</v>
      </c>
      <c r="N34" s="5"/>
      <c r="O34" s="5"/>
      <c r="P34" s="5"/>
      <c r="Q34" s="5"/>
      <c r="R34" s="6"/>
      <c r="S34" s="6"/>
      <c r="T34" s="6"/>
      <c r="U34" s="60">
        <f>SUM(B34:R34)</f>
        <v>360</v>
      </c>
      <c r="V34" s="7"/>
      <c r="W34" s="61">
        <v>2991</v>
      </c>
      <c r="X34" s="13">
        <f>(U34/W34)*1</f>
        <v>0.12036108324974924</v>
      </c>
      <c r="Y34" s="13">
        <f>(V35/W34)*1</f>
        <v>8.3584085590103652E-3</v>
      </c>
      <c r="Z34" s="62">
        <f>X34+Y34</f>
        <v>0.12871949180875961</v>
      </c>
      <c r="AA34" s="24"/>
      <c r="AB34" s="7">
        <f>U34*4</f>
        <v>1440</v>
      </c>
      <c r="AC34" s="7"/>
      <c r="AD34" s="7">
        <v>2991</v>
      </c>
      <c r="AE34" s="64">
        <f>(AB34/AD34)*1</f>
        <v>0.48144433299899697</v>
      </c>
      <c r="AF34" s="64">
        <f>(AC35/AD34)*1</f>
        <v>5.0150451354062188E-2</v>
      </c>
      <c r="AG34" s="64">
        <f>AE34+AF34</f>
        <v>0.53159478435305918</v>
      </c>
    </row>
    <row r="35" spans="1:33" ht="14">
      <c r="B35" s="8">
        <v>2</v>
      </c>
      <c r="C35" s="8">
        <v>11</v>
      </c>
      <c r="D35" s="9">
        <v>3</v>
      </c>
      <c r="E35" s="9">
        <v>1</v>
      </c>
      <c r="F35" s="9">
        <v>4</v>
      </c>
      <c r="G35" s="9"/>
      <c r="H35" s="9"/>
      <c r="I35" s="9"/>
      <c r="J35" s="9"/>
      <c r="K35" s="9">
        <v>1</v>
      </c>
      <c r="L35" s="9">
        <v>3</v>
      </c>
      <c r="M35" s="9"/>
      <c r="N35" s="9"/>
      <c r="O35" s="9"/>
      <c r="P35" s="9"/>
      <c r="Q35" s="9"/>
      <c r="R35" s="10"/>
      <c r="S35" s="10"/>
      <c r="T35" s="10"/>
      <c r="U35" s="61"/>
      <c r="V35" s="63">
        <f>SUM(B35:U35)</f>
        <v>25</v>
      </c>
      <c r="W35" s="61"/>
      <c r="X35" s="64"/>
      <c r="Y35" s="13"/>
      <c r="Z35" s="65"/>
      <c r="AA35" s="23"/>
      <c r="AB35" s="63"/>
      <c r="AC35" s="63">
        <f>V35*6</f>
        <v>150</v>
      </c>
      <c r="AD35" s="7"/>
      <c r="AE35" s="64"/>
      <c r="AF35" s="118"/>
      <c r="AG35" s="118"/>
    </row>
    <row r="36" spans="1:33" ht="14">
      <c r="A36" t="s">
        <v>1</v>
      </c>
      <c r="B36" s="11">
        <v>16</v>
      </c>
      <c r="C36" s="11">
        <v>21</v>
      </c>
      <c r="D36" s="5">
        <v>35</v>
      </c>
      <c r="E36" s="5">
        <v>25</v>
      </c>
      <c r="F36" s="5">
        <v>40</v>
      </c>
      <c r="G36" s="5">
        <v>36</v>
      </c>
      <c r="H36" s="5">
        <v>50</v>
      </c>
      <c r="I36" s="5">
        <v>47</v>
      </c>
      <c r="J36" s="5">
        <v>36</v>
      </c>
      <c r="K36" s="5">
        <v>35</v>
      </c>
      <c r="L36" s="5">
        <v>11</v>
      </c>
      <c r="M36" s="5">
        <v>66</v>
      </c>
      <c r="N36" s="5">
        <v>4</v>
      </c>
      <c r="O36" s="5">
        <v>32</v>
      </c>
      <c r="P36" s="5">
        <v>23</v>
      </c>
      <c r="Q36" s="5">
        <v>26</v>
      </c>
      <c r="R36" s="12">
        <v>24</v>
      </c>
      <c r="S36" s="12"/>
      <c r="T36" s="12"/>
      <c r="U36" s="61">
        <f>SUM(B36:R36)</f>
        <v>527</v>
      </c>
      <c r="V36" s="63"/>
      <c r="W36" s="61">
        <v>4387</v>
      </c>
      <c r="X36" s="13">
        <f>(U36/W36)*1</f>
        <v>0.12012764987462959</v>
      </c>
      <c r="Y36" s="13">
        <f>(V37/W36)*1</f>
        <v>7.9781171643492129E-3</v>
      </c>
      <c r="Z36" s="62">
        <f>X36+Y36</f>
        <v>0.1281057670389788</v>
      </c>
      <c r="AA36" s="26"/>
      <c r="AB36" s="7">
        <f>U36*4</f>
        <v>2108</v>
      </c>
      <c r="AC36" s="7"/>
      <c r="AD36" s="7">
        <v>4387</v>
      </c>
      <c r="AE36" s="64">
        <f>(AB36/AD36)*1</f>
        <v>0.48051059949851838</v>
      </c>
      <c r="AF36" s="64">
        <f>(AC37/AD36)*1</f>
        <v>4.7868702986095281E-2</v>
      </c>
      <c r="AG36" s="64">
        <f>AE36+AF36</f>
        <v>0.52837930248461362</v>
      </c>
    </row>
    <row r="37" spans="1:33" ht="14">
      <c r="B37" s="8"/>
      <c r="C37" s="8"/>
      <c r="D37" s="9"/>
      <c r="E37" s="9">
        <v>2</v>
      </c>
      <c r="F37" s="9">
        <v>2</v>
      </c>
      <c r="G37" s="9">
        <v>3</v>
      </c>
      <c r="H37" s="9">
        <v>3</v>
      </c>
      <c r="I37" s="9">
        <v>3</v>
      </c>
      <c r="J37" s="9">
        <v>4</v>
      </c>
      <c r="K37" s="9">
        <v>3</v>
      </c>
      <c r="L37" s="9">
        <v>2</v>
      </c>
      <c r="M37" s="9">
        <v>5</v>
      </c>
      <c r="N37" s="9">
        <v>1</v>
      </c>
      <c r="O37" s="9">
        <v>4</v>
      </c>
      <c r="P37" s="9">
        <v>2</v>
      </c>
      <c r="Q37" s="9">
        <v>1</v>
      </c>
      <c r="R37" s="10"/>
      <c r="S37" s="10"/>
      <c r="T37" s="10"/>
      <c r="U37" s="61"/>
      <c r="V37" s="63">
        <f>SUM(B37:U37)</f>
        <v>35</v>
      </c>
      <c r="W37" s="61"/>
      <c r="X37" s="64"/>
      <c r="Y37" s="13"/>
      <c r="Z37" s="65"/>
      <c r="AA37" s="24"/>
      <c r="AB37" s="63"/>
      <c r="AC37" s="63">
        <f>V37*6</f>
        <v>210</v>
      </c>
      <c r="AD37" s="7"/>
      <c r="AE37" s="64"/>
      <c r="AF37" s="118"/>
      <c r="AG37" s="118"/>
    </row>
    <row r="38" spans="1:33" ht="14">
      <c r="A38" t="s">
        <v>2</v>
      </c>
      <c r="B38" s="11">
        <v>36</v>
      </c>
      <c r="C38" s="11">
        <v>26</v>
      </c>
      <c r="D38" s="5">
        <v>25</v>
      </c>
      <c r="E38" s="5">
        <v>40</v>
      </c>
      <c r="F38" s="5">
        <v>24</v>
      </c>
      <c r="G38" s="5">
        <v>52</v>
      </c>
      <c r="H38" s="5">
        <v>46</v>
      </c>
      <c r="I38" s="5">
        <v>36</v>
      </c>
      <c r="J38" s="5">
        <v>32</v>
      </c>
      <c r="K38" s="5">
        <v>21</v>
      </c>
      <c r="L38" s="5">
        <v>20</v>
      </c>
      <c r="M38" s="5">
        <v>56</v>
      </c>
      <c r="N38" s="5">
        <v>52</v>
      </c>
      <c r="O38" s="5">
        <v>60</v>
      </c>
      <c r="P38" s="5"/>
      <c r="Q38" s="5"/>
      <c r="R38" s="12"/>
      <c r="S38" s="12"/>
      <c r="T38" s="12"/>
      <c r="U38" s="61">
        <f>SUM(B38:R38)</f>
        <v>526</v>
      </c>
      <c r="V38" s="63"/>
      <c r="W38" s="61">
        <v>4253</v>
      </c>
      <c r="X38" s="13">
        <f>(U38/W38)*1</f>
        <v>0.12367740418528098</v>
      </c>
      <c r="Y38" s="13">
        <f>(V39/W38)*1</f>
        <v>3.9971784622619324E-3</v>
      </c>
      <c r="Z38" s="62">
        <f>X38+Y38</f>
        <v>0.12767458264754292</v>
      </c>
      <c r="AA38" s="24"/>
      <c r="AB38" s="7">
        <f>U38*4</f>
        <v>2104</v>
      </c>
      <c r="AC38" s="7"/>
      <c r="AD38" s="7">
        <v>4253</v>
      </c>
      <c r="AE38" s="64">
        <f>(AB38/AD38)*1</f>
        <v>0.4947096167411239</v>
      </c>
      <c r="AF38" s="64">
        <f>(AC39/AD38)*1</f>
        <v>2.3983070773571598E-2</v>
      </c>
      <c r="AG38" s="64">
        <f>AE38+AF38</f>
        <v>0.51869268751469555</v>
      </c>
    </row>
    <row r="39" spans="1:33" ht="14">
      <c r="B39" s="8"/>
      <c r="C39" s="8">
        <v>3</v>
      </c>
      <c r="D39" s="9"/>
      <c r="E39" s="9"/>
      <c r="F39" s="9"/>
      <c r="G39" s="9">
        <v>5</v>
      </c>
      <c r="H39" s="9">
        <v>1</v>
      </c>
      <c r="I39" s="9"/>
      <c r="J39" s="9"/>
      <c r="K39" s="9"/>
      <c r="L39" s="9"/>
      <c r="M39" s="9"/>
      <c r="N39" s="9">
        <v>8</v>
      </c>
      <c r="O39" s="9"/>
      <c r="P39" s="9"/>
      <c r="Q39" s="9"/>
      <c r="R39" s="10"/>
      <c r="S39" s="10"/>
      <c r="T39" s="10"/>
      <c r="U39" s="61"/>
      <c r="V39" s="63">
        <f>SUM(B39:U39)</f>
        <v>17</v>
      </c>
      <c r="W39" s="61"/>
      <c r="X39" s="64"/>
      <c r="Y39" s="13"/>
      <c r="Z39" s="65"/>
      <c r="AA39" s="25"/>
      <c r="AB39" s="63"/>
      <c r="AC39" s="63">
        <f>V39*6</f>
        <v>102</v>
      </c>
      <c r="AD39" s="7"/>
      <c r="AE39" s="64"/>
      <c r="AF39" s="118"/>
      <c r="AG39" s="118"/>
    </row>
    <row r="40" spans="1:33" ht="14">
      <c r="A40" t="s">
        <v>3</v>
      </c>
      <c r="B40" s="11">
        <v>22</v>
      </c>
      <c r="C40" s="11">
        <v>30</v>
      </c>
      <c r="D40" s="5">
        <v>43</v>
      </c>
      <c r="E40" s="5">
        <v>39</v>
      </c>
      <c r="F40" s="5">
        <v>37</v>
      </c>
      <c r="G40" s="5">
        <v>20</v>
      </c>
      <c r="H40" s="5">
        <v>23</v>
      </c>
      <c r="I40" s="5">
        <v>35</v>
      </c>
      <c r="J40" s="5">
        <v>31</v>
      </c>
      <c r="K40" s="5">
        <v>7</v>
      </c>
      <c r="L40" s="5">
        <v>48</v>
      </c>
      <c r="M40" s="5">
        <v>32</v>
      </c>
      <c r="N40" s="5">
        <v>38</v>
      </c>
      <c r="O40" s="5"/>
      <c r="P40" s="5"/>
      <c r="Q40" s="5"/>
      <c r="R40" s="12"/>
      <c r="S40" s="12"/>
      <c r="T40" s="12"/>
      <c r="U40" s="61">
        <f>SUM(B40:R40)</f>
        <v>405</v>
      </c>
      <c r="V40" s="63"/>
      <c r="W40" s="61">
        <v>3533</v>
      </c>
      <c r="X40" s="13">
        <f>(U40/W40)*1</f>
        <v>0.11463345598641381</v>
      </c>
      <c r="Y40" s="13">
        <f>(V41/W40)*1</f>
        <v>5.6609114067364841E-3</v>
      </c>
      <c r="Z40" s="62">
        <f>X40+Y40</f>
        <v>0.12029436739315029</v>
      </c>
      <c r="AB40" s="7">
        <f>U40*4</f>
        <v>1620</v>
      </c>
      <c r="AC40" s="7"/>
      <c r="AD40" s="7">
        <v>3533</v>
      </c>
      <c r="AE40" s="64">
        <f>(AB40/AD40)*1</f>
        <v>0.45853382394565523</v>
      </c>
      <c r="AF40" s="64">
        <f>(AC41/AD40)*1</f>
        <v>3.3965468440418908E-2</v>
      </c>
      <c r="AG40" s="64">
        <f>AE40+AF40</f>
        <v>0.49249929238607415</v>
      </c>
    </row>
    <row r="41" spans="1:33" ht="14">
      <c r="B41" s="8">
        <v>1</v>
      </c>
      <c r="C41" s="8">
        <v>1</v>
      </c>
      <c r="D41" s="9">
        <v>3</v>
      </c>
      <c r="E41" s="9">
        <v>1</v>
      </c>
      <c r="F41" s="9">
        <v>2</v>
      </c>
      <c r="G41" s="9"/>
      <c r="H41" s="9"/>
      <c r="I41" s="9">
        <v>4</v>
      </c>
      <c r="J41" s="9">
        <v>1</v>
      </c>
      <c r="K41" s="9">
        <v>1</v>
      </c>
      <c r="L41" s="9">
        <v>1</v>
      </c>
      <c r="M41" s="9">
        <v>4</v>
      </c>
      <c r="N41" s="9">
        <v>1</v>
      </c>
      <c r="O41" s="9"/>
      <c r="P41" s="9"/>
      <c r="Q41" s="9"/>
      <c r="R41" s="10"/>
      <c r="S41" s="10"/>
      <c r="T41" s="10"/>
      <c r="U41" s="61"/>
      <c r="V41" s="63">
        <f>SUM(B41:U41)</f>
        <v>20</v>
      </c>
      <c r="W41" s="61"/>
      <c r="X41" s="64"/>
      <c r="Y41" s="13"/>
      <c r="Z41" s="65"/>
      <c r="AB41" s="63"/>
      <c r="AC41" s="63">
        <f>V41*6</f>
        <v>120</v>
      </c>
      <c r="AD41" s="7"/>
      <c r="AE41" s="64"/>
      <c r="AF41" s="118"/>
      <c r="AG41" s="118"/>
    </row>
    <row r="42" spans="1:33" ht="14">
      <c r="A42" t="s">
        <v>4</v>
      </c>
      <c r="B42" s="11">
        <v>39</v>
      </c>
      <c r="C42" s="11">
        <v>19</v>
      </c>
      <c r="D42" s="5">
        <v>33</v>
      </c>
      <c r="E42" s="5">
        <v>52</v>
      </c>
      <c r="F42" s="5">
        <v>26</v>
      </c>
      <c r="G42" s="5">
        <v>40</v>
      </c>
      <c r="H42" s="5">
        <v>38</v>
      </c>
      <c r="I42" s="5">
        <v>11</v>
      </c>
      <c r="J42" s="5">
        <v>50</v>
      </c>
      <c r="K42" s="5">
        <v>43</v>
      </c>
      <c r="L42" s="5">
        <v>40</v>
      </c>
      <c r="M42" s="5">
        <v>48</v>
      </c>
      <c r="N42" s="5"/>
      <c r="O42" s="5"/>
      <c r="P42" s="5"/>
      <c r="Q42" s="5"/>
      <c r="R42" s="12"/>
      <c r="S42" s="12"/>
      <c r="T42" s="12"/>
      <c r="U42" s="61">
        <f>SUM(B42:R42)</f>
        <v>439</v>
      </c>
      <c r="V42" s="63"/>
      <c r="W42" s="61">
        <v>3749</v>
      </c>
      <c r="X42" s="13">
        <f>(U42/W42)*1</f>
        <v>0.11709789277140571</v>
      </c>
      <c r="Y42" s="13">
        <f>(V43/W42)*1</f>
        <v>5.8682315284075753E-3</v>
      </c>
      <c r="Z42" s="62">
        <f>X42+Y42</f>
        <v>0.12296612429981328</v>
      </c>
      <c r="AB42" s="7">
        <f>U42*4</f>
        <v>1756</v>
      </c>
      <c r="AC42" s="7"/>
      <c r="AD42" s="7">
        <v>3749</v>
      </c>
      <c r="AE42" s="64">
        <f>(AB42/AD42)*1</f>
        <v>0.46839157108562285</v>
      </c>
      <c r="AF42" s="64">
        <f>(AC43/AD42)*1</f>
        <v>3.520938917044545E-2</v>
      </c>
      <c r="AG42" s="64">
        <f>AE42+AF42</f>
        <v>0.50360096025606826</v>
      </c>
    </row>
    <row r="43" spans="1:33" ht="14">
      <c r="B43" s="8">
        <v>3</v>
      </c>
      <c r="C43" s="8">
        <v>4</v>
      </c>
      <c r="D43" s="9">
        <v>1</v>
      </c>
      <c r="E43" s="9">
        <v>4</v>
      </c>
      <c r="F43" s="9"/>
      <c r="G43" s="9">
        <v>1</v>
      </c>
      <c r="H43" s="9"/>
      <c r="I43" s="9"/>
      <c r="J43" s="9">
        <v>1</v>
      </c>
      <c r="K43" s="9">
        <v>1</v>
      </c>
      <c r="L43" s="9">
        <v>4</v>
      </c>
      <c r="M43" s="9">
        <v>3</v>
      </c>
      <c r="N43" s="9"/>
      <c r="O43" s="9"/>
      <c r="P43" s="9"/>
      <c r="Q43" s="9"/>
      <c r="R43" s="10"/>
      <c r="S43" s="10"/>
      <c r="T43" s="10"/>
      <c r="U43" s="61"/>
      <c r="V43" s="63">
        <f>SUM(B43:U43)</f>
        <v>22</v>
      </c>
      <c r="W43" s="61"/>
      <c r="X43" s="64"/>
      <c r="Y43" s="13"/>
      <c r="Z43" s="65"/>
      <c r="AB43" s="63"/>
      <c r="AC43" s="63">
        <f>V43*6</f>
        <v>132</v>
      </c>
      <c r="AD43" s="7"/>
      <c r="AE43" s="64"/>
      <c r="AF43" s="118"/>
      <c r="AG43" s="118"/>
    </row>
    <row r="44" spans="1:33" ht="14">
      <c r="A44" t="s">
        <v>5</v>
      </c>
      <c r="B44" s="11">
        <v>60</v>
      </c>
      <c r="C44" s="11">
        <v>64</v>
      </c>
      <c r="D44" s="5">
        <v>12</v>
      </c>
      <c r="E44" s="5">
        <v>35</v>
      </c>
      <c r="F44" s="5">
        <v>47</v>
      </c>
      <c r="G44" s="5">
        <v>65</v>
      </c>
      <c r="H44" s="5">
        <v>30</v>
      </c>
      <c r="I44" s="5">
        <v>58</v>
      </c>
      <c r="J44" s="5">
        <v>10</v>
      </c>
      <c r="K44" s="5">
        <v>19</v>
      </c>
      <c r="L44" s="5">
        <v>49</v>
      </c>
      <c r="M44" s="5">
        <v>29</v>
      </c>
      <c r="N44" s="5">
        <v>55</v>
      </c>
      <c r="O44" s="5">
        <v>28</v>
      </c>
      <c r="P44" s="5">
        <v>22</v>
      </c>
      <c r="Q44" s="5"/>
      <c r="R44" s="12"/>
      <c r="S44" s="12"/>
      <c r="T44" s="12"/>
      <c r="U44" s="61">
        <f>SUM(B44:R44)</f>
        <v>583</v>
      </c>
      <c r="V44" s="63"/>
      <c r="W44" s="61">
        <v>4637</v>
      </c>
      <c r="X44" s="13">
        <f>(U44/W44)*1</f>
        <v>0.12572784127668751</v>
      </c>
      <c r="Y44" s="13">
        <f>(V45/W44)*1</f>
        <v>5.6070735389260294E-3</v>
      </c>
      <c r="Z44" s="62">
        <f>X44+Y44</f>
        <v>0.13133491481561355</v>
      </c>
      <c r="AB44" s="7">
        <f>U44*4</f>
        <v>2332</v>
      </c>
      <c r="AC44" s="7"/>
      <c r="AD44" s="7">
        <v>4637</v>
      </c>
      <c r="AE44" s="64">
        <f>(AB44/AD44)*1</f>
        <v>0.50291136510675005</v>
      </c>
      <c r="AF44" s="64">
        <f>(AC45/AD44)*1</f>
        <v>3.3642441233556176E-2</v>
      </c>
      <c r="AG44" s="64">
        <f>AE44+AF44</f>
        <v>0.53655380634030625</v>
      </c>
    </row>
    <row r="45" spans="1:33" ht="14">
      <c r="B45" s="8">
        <v>1</v>
      </c>
      <c r="C45" s="8">
        <v>3</v>
      </c>
      <c r="D45" s="9">
        <v>1</v>
      </c>
      <c r="E45" s="9">
        <v>1</v>
      </c>
      <c r="F45" s="9"/>
      <c r="G45" s="9">
        <v>3</v>
      </c>
      <c r="H45" s="9">
        <v>5</v>
      </c>
      <c r="I45" s="9">
        <v>8</v>
      </c>
      <c r="J45" s="9"/>
      <c r="K45" s="9"/>
      <c r="L45" s="9">
        <v>1</v>
      </c>
      <c r="M45" s="9"/>
      <c r="N45" s="9">
        <v>2</v>
      </c>
      <c r="O45" s="9"/>
      <c r="P45" s="9">
        <v>1</v>
      </c>
      <c r="Q45" s="9"/>
      <c r="R45" s="10"/>
      <c r="S45" s="10"/>
      <c r="T45" s="10"/>
      <c r="U45" s="61"/>
      <c r="V45" s="63">
        <f>SUM(B45:U45)</f>
        <v>26</v>
      </c>
      <c r="W45" s="61"/>
      <c r="X45" s="64"/>
      <c r="Y45" s="13"/>
      <c r="Z45" s="13"/>
      <c r="AB45" s="63"/>
      <c r="AC45" s="63">
        <f>V45*6</f>
        <v>156</v>
      </c>
      <c r="AD45" s="7"/>
      <c r="AE45" s="64"/>
      <c r="AF45" s="118"/>
      <c r="AG45" s="118"/>
    </row>
    <row r="46" spans="1:33" ht="14">
      <c r="B46" s="4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6"/>
      <c r="S46" s="6"/>
      <c r="T46" s="6"/>
      <c r="U46" s="60">
        <f>SUM(U34:U45)</f>
        <v>2840</v>
      </c>
      <c r="V46" s="63">
        <f>SUM(V35:V45)</f>
        <v>145</v>
      </c>
      <c r="W46" s="61">
        <f>SUM(W34:W45)</f>
        <v>23550</v>
      </c>
      <c r="X46" s="13">
        <f>(U46/W46)*1</f>
        <v>0.12059447983014862</v>
      </c>
      <c r="Y46" s="13">
        <f>(V46/W46)*1</f>
        <v>6.1571125265392785E-3</v>
      </c>
      <c r="Z46" s="62">
        <f>X46+Y46</f>
        <v>0.1267515923566879</v>
      </c>
      <c r="AB46" s="120">
        <f>SUM(AB34:AB45)</f>
        <v>11360</v>
      </c>
      <c r="AC46" s="121">
        <f>SUM(AC34:AC45)</f>
        <v>870</v>
      </c>
      <c r="AD46" s="120">
        <f>SUM(AD34:AD45)</f>
        <v>23550</v>
      </c>
      <c r="AE46" s="119">
        <f>(AB46/AD46)*1</f>
        <v>0.48237791932059448</v>
      </c>
      <c r="AF46" s="119">
        <f>(AC46/AD46)*1</f>
        <v>3.6942675159235668E-2</v>
      </c>
      <c r="AG46" s="119">
        <f>AE46+AF46</f>
        <v>0.51932059447983014</v>
      </c>
    </row>
    <row r="47" spans="1:33" s="30" customFormat="1" ht="14">
      <c r="B47" s="39"/>
      <c r="C47" s="39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1"/>
      <c r="S47" s="41"/>
      <c r="T47" s="41"/>
      <c r="U47" s="42"/>
      <c r="V47" s="43"/>
      <c r="W47" s="45"/>
      <c r="X47" s="44"/>
      <c r="Y47" s="44"/>
      <c r="Z47" s="46"/>
    </row>
    <row r="48" spans="1:33" s="30" customFormat="1" ht="15">
      <c r="A48" s="15" t="s">
        <v>6</v>
      </c>
      <c r="B48" s="17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/>
      <c r="U48" s="57"/>
      <c r="V48" s="57"/>
      <c r="W48" s="7" t="s">
        <v>9</v>
      </c>
      <c r="X48" s="59" t="s">
        <v>10</v>
      </c>
      <c r="Y48" s="7" t="s">
        <v>11</v>
      </c>
      <c r="Z48" s="7" t="s">
        <v>12</v>
      </c>
      <c r="AB48" s="12" t="s">
        <v>34</v>
      </c>
      <c r="AC48" s="12" t="s">
        <v>33</v>
      </c>
      <c r="AD48" s="12" t="s">
        <v>9</v>
      </c>
      <c r="AE48" s="59" t="s">
        <v>10</v>
      </c>
      <c r="AF48" s="7" t="s">
        <v>11</v>
      </c>
      <c r="AG48" s="7" t="s">
        <v>12</v>
      </c>
    </row>
    <row r="49" spans="1:33" s="30" customFormat="1" ht="14">
      <c r="A49" s="14" t="s">
        <v>0</v>
      </c>
      <c r="B49" s="18">
        <v>70</v>
      </c>
      <c r="C49" s="18">
        <v>20</v>
      </c>
      <c r="D49" s="21">
        <v>47</v>
      </c>
      <c r="E49" s="21">
        <v>26</v>
      </c>
      <c r="F49" s="21">
        <v>38</v>
      </c>
      <c r="G49" s="21">
        <v>45</v>
      </c>
      <c r="H49" s="21">
        <v>27</v>
      </c>
      <c r="I49" s="21">
        <v>22</v>
      </c>
      <c r="J49" s="21">
        <v>47</v>
      </c>
      <c r="K49" s="21">
        <v>30</v>
      </c>
      <c r="L49" s="21">
        <v>39</v>
      </c>
      <c r="M49" s="21"/>
      <c r="N49" s="21"/>
      <c r="O49" s="21"/>
      <c r="P49" s="21"/>
      <c r="Q49" s="21"/>
      <c r="R49" s="28"/>
      <c r="S49" s="28"/>
      <c r="T49" s="28"/>
      <c r="U49" s="66">
        <f>SUM(B49:R49)</f>
        <v>411</v>
      </c>
      <c r="V49" s="29"/>
      <c r="W49" s="61">
        <v>3373</v>
      </c>
      <c r="X49" s="13">
        <f>(U49/W49)*1</f>
        <v>0.12184998517640083</v>
      </c>
      <c r="Y49" s="13">
        <f>(V50/W49)*1</f>
        <v>8.5976875185294985E-3</v>
      </c>
      <c r="Z49" s="62">
        <f>X49+Y49</f>
        <v>0.13044767269493032</v>
      </c>
      <c r="AB49" s="7">
        <f>U49*4</f>
        <v>1644</v>
      </c>
      <c r="AC49" s="7"/>
      <c r="AD49" s="61">
        <v>3373</v>
      </c>
      <c r="AE49" s="64">
        <f>(AB49/AD49)*1</f>
        <v>0.48739994070560333</v>
      </c>
      <c r="AF49" s="64">
        <f>(AC50/AD49)*1</f>
        <v>5.1586125111176995E-2</v>
      </c>
      <c r="AG49" s="64">
        <f>AE49+AF49</f>
        <v>0.53898606581678032</v>
      </c>
    </row>
    <row r="50" spans="1:33" s="30" customFormat="1" ht="14">
      <c r="A50" s="14"/>
      <c r="B50" s="19">
        <v>11</v>
      </c>
      <c r="C50" s="19">
        <v>2</v>
      </c>
      <c r="D50" s="22"/>
      <c r="E50" s="22"/>
      <c r="F50" s="22">
        <v>4</v>
      </c>
      <c r="G50" s="22">
        <v>3</v>
      </c>
      <c r="H50" s="22">
        <v>1</v>
      </c>
      <c r="I50" s="22"/>
      <c r="J50" s="22">
        <v>4</v>
      </c>
      <c r="K50" s="22">
        <v>2</v>
      </c>
      <c r="L50" s="22">
        <v>2</v>
      </c>
      <c r="M50" s="22"/>
      <c r="N50" s="22"/>
      <c r="O50" s="22"/>
      <c r="P50" s="22"/>
      <c r="Q50" s="22"/>
      <c r="R50" s="28"/>
      <c r="S50" s="28"/>
      <c r="T50" s="28"/>
      <c r="U50" s="7"/>
      <c r="V50" s="63">
        <f>SUM(B50:U50)</f>
        <v>29</v>
      </c>
      <c r="W50" s="61"/>
      <c r="X50" s="64"/>
      <c r="Y50" s="13"/>
      <c r="Z50" s="65"/>
      <c r="AB50" s="63"/>
      <c r="AC50" s="63">
        <f>V50*6</f>
        <v>174</v>
      </c>
      <c r="AD50" s="61"/>
      <c r="AE50" s="64"/>
      <c r="AF50" s="118"/>
      <c r="AG50" s="118"/>
    </row>
    <row r="51" spans="1:33" s="30" customFormat="1" ht="14">
      <c r="A51" s="14" t="s">
        <v>1</v>
      </c>
      <c r="B51" s="20">
        <v>46</v>
      </c>
      <c r="C51" s="20">
        <v>20</v>
      </c>
      <c r="D51" s="21">
        <v>32</v>
      </c>
      <c r="E51" s="21">
        <v>29</v>
      </c>
      <c r="F51" s="21">
        <v>27</v>
      </c>
      <c r="G51" s="21">
        <v>28</v>
      </c>
      <c r="H51" s="21">
        <v>49</v>
      </c>
      <c r="I51" s="21">
        <v>39</v>
      </c>
      <c r="J51" s="21">
        <v>25</v>
      </c>
      <c r="K51" s="21">
        <v>54</v>
      </c>
      <c r="L51" s="21">
        <v>37</v>
      </c>
      <c r="M51" s="21">
        <v>76</v>
      </c>
      <c r="N51" s="21">
        <v>58</v>
      </c>
      <c r="O51" s="21">
        <v>59</v>
      </c>
      <c r="P51" s="21">
        <v>22</v>
      </c>
      <c r="Q51" s="21"/>
      <c r="R51" s="28"/>
      <c r="S51" s="28"/>
      <c r="T51" s="28"/>
      <c r="U51" s="7">
        <f>SUM(B51:R51)</f>
        <v>601</v>
      </c>
      <c r="V51" s="63"/>
      <c r="W51" s="61">
        <v>4962</v>
      </c>
      <c r="X51" s="13">
        <f>(U51/W51)*1</f>
        <v>0.12112051592099959</v>
      </c>
      <c r="Y51" s="13">
        <f>(V52/W51)*1</f>
        <v>7.658202337767029E-3</v>
      </c>
      <c r="Z51" s="62">
        <f>X51+Y51</f>
        <v>0.12877871825876663</v>
      </c>
      <c r="AB51" s="7">
        <f>U51*4</f>
        <v>2404</v>
      </c>
      <c r="AC51" s="7"/>
      <c r="AD51" s="61">
        <v>4962</v>
      </c>
      <c r="AE51" s="64">
        <f>(AB51/AD51)*1</f>
        <v>0.48448206368399838</v>
      </c>
      <c r="AF51" s="64">
        <f>(AC52/AD51)*1</f>
        <v>4.5949214026602174E-2</v>
      </c>
      <c r="AG51" s="64">
        <f>AE51+AF51</f>
        <v>0.5304312777106005</v>
      </c>
    </row>
    <row r="52" spans="1:33" s="30" customFormat="1" ht="14">
      <c r="A52" s="14"/>
      <c r="B52" s="19">
        <v>5</v>
      </c>
      <c r="C52" s="19">
        <v>8</v>
      </c>
      <c r="D52" s="22">
        <v>2</v>
      </c>
      <c r="E52" s="22">
        <v>1</v>
      </c>
      <c r="F52" s="22">
        <v>3</v>
      </c>
      <c r="G52" s="22">
        <v>1</v>
      </c>
      <c r="H52" s="22">
        <v>2</v>
      </c>
      <c r="I52" s="22"/>
      <c r="J52" s="22"/>
      <c r="K52" s="22">
        <v>6</v>
      </c>
      <c r="L52" s="22">
        <v>2</v>
      </c>
      <c r="M52" s="22">
        <v>1</v>
      </c>
      <c r="N52" s="22"/>
      <c r="O52" s="22">
        <v>4</v>
      </c>
      <c r="P52" s="22">
        <v>3</v>
      </c>
      <c r="Q52" s="22"/>
      <c r="R52" s="28"/>
      <c r="S52" s="28"/>
      <c r="T52" s="28"/>
      <c r="U52" s="7"/>
      <c r="V52" s="63">
        <f>SUM(B52:U52)</f>
        <v>38</v>
      </c>
      <c r="W52" s="61"/>
      <c r="X52" s="64"/>
      <c r="Y52" s="13"/>
      <c r="Z52" s="65"/>
      <c r="AB52" s="63"/>
      <c r="AC52" s="63">
        <f>V52*6</f>
        <v>228</v>
      </c>
      <c r="AD52" s="61"/>
      <c r="AE52" s="64"/>
      <c r="AF52" s="118"/>
      <c r="AG52" s="118"/>
    </row>
    <row r="53" spans="1:33" s="30" customFormat="1" ht="14">
      <c r="A53" s="14" t="s">
        <v>2</v>
      </c>
      <c r="B53" s="20">
        <v>37</v>
      </c>
      <c r="C53" s="20">
        <v>24</v>
      </c>
      <c r="D53" s="21">
        <v>64</v>
      </c>
      <c r="E53" s="21">
        <v>49</v>
      </c>
      <c r="F53" s="21">
        <v>40</v>
      </c>
      <c r="G53" s="21">
        <v>37</v>
      </c>
      <c r="H53" s="21">
        <v>53</v>
      </c>
      <c r="I53" s="21">
        <v>48</v>
      </c>
      <c r="J53" s="21">
        <v>43</v>
      </c>
      <c r="K53" s="21">
        <v>36</v>
      </c>
      <c r="L53" s="21">
        <v>27</v>
      </c>
      <c r="M53" s="21">
        <v>33</v>
      </c>
      <c r="N53" s="21">
        <v>56</v>
      </c>
      <c r="O53" s="21">
        <v>24</v>
      </c>
      <c r="P53" s="21"/>
      <c r="Q53" s="21"/>
      <c r="R53" s="28"/>
      <c r="S53" s="28"/>
      <c r="T53" s="28"/>
      <c r="U53" s="7">
        <f>SUM(B53:R53)</f>
        <v>571</v>
      </c>
      <c r="V53" s="63"/>
      <c r="W53" s="61">
        <v>4580</v>
      </c>
      <c r="X53" s="13">
        <f>(U53/W53)*1</f>
        <v>0.12467248908296943</v>
      </c>
      <c r="Y53" s="13">
        <f>(V54/W53)*1</f>
        <v>3.9301310043668124E-3</v>
      </c>
      <c r="Z53" s="62">
        <f>X53+Y53</f>
        <v>0.12860262008733625</v>
      </c>
      <c r="AB53" s="7">
        <f>U53*4</f>
        <v>2284</v>
      </c>
      <c r="AC53" s="7"/>
      <c r="AD53" s="61">
        <v>4580</v>
      </c>
      <c r="AE53" s="64">
        <f>(AB53/AD53)*1</f>
        <v>0.49868995633187774</v>
      </c>
      <c r="AF53" s="64">
        <f>(AC54/AD53)*1</f>
        <v>2.3580786026200874E-2</v>
      </c>
      <c r="AG53" s="64">
        <f>AE53+AF53</f>
        <v>0.52227074235807858</v>
      </c>
    </row>
    <row r="54" spans="1:33" s="30" customFormat="1" ht="14">
      <c r="A54" s="14"/>
      <c r="B54" s="19">
        <v>2</v>
      </c>
      <c r="C54" s="19">
        <v>2</v>
      </c>
      <c r="D54" s="22">
        <v>2</v>
      </c>
      <c r="E54" s="22">
        <v>2</v>
      </c>
      <c r="F54" s="22">
        <v>2</v>
      </c>
      <c r="G54" s="22">
        <v>1</v>
      </c>
      <c r="H54" s="22"/>
      <c r="I54" s="22">
        <v>1</v>
      </c>
      <c r="J54" s="22"/>
      <c r="K54" s="22"/>
      <c r="L54" s="22">
        <v>1</v>
      </c>
      <c r="M54" s="22">
        <v>3</v>
      </c>
      <c r="N54" s="22">
        <v>1</v>
      </c>
      <c r="O54" s="22">
        <v>1</v>
      </c>
      <c r="P54" s="22"/>
      <c r="Q54" s="22"/>
      <c r="R54" s="28"/>
      <c r="S54" s="28"/>
      <c r="T54" s="28"/>
      <c r="U54" s="7"/>
      <c r="V54" s="63">
        <f>SUM(B54:U54)</f>
        <v>18</v>
      </c>
      <c r="W54" s="61"/>
      <c r="X54" s="64"/>
      <c r="Y54" s="13"/>
      <c r="Z54" s="65"/>
      <c r="AB54" s="63"/>
      <c r="AC54" s="63">
        <f>V54*6</f>
        <v>108</v>
      </c>
      <c r="AD54" s="61"/>
      <c r="AE54" s="64"/>
      <c r="AF54" s="118"/>
      <c r="AG54" s="118"/>
    </row>
    <row r="55" spans="1:33" s="30" customFormat="1" ht="14">
      <c r="A55" s="14" t="s">
        <v>3</v>
      </c>
      <c r="B55" s="20">
        <v>30</v>
      </c>
      <c r="C55" s="20">
        <v>20</v>
      </c>
      <c r="D55" s="21">
        <v>58</v>
      </c>
      <c r="E55" s="21">
        <v>33</v>
      </c>
      <c r="F55" s="21">
        <v>41</v>
      </c>
      <c r="G55" s="21">
        <v>73</v>
      </c>
      <c r="H55" s="21">
        <v>33</v>
      </c>
      <c r="I55" s="21">
        <v>30</v>
      </c>
      <c r="J55" s="21">
        <v>52</v>
      </c>
      <c r="K55" s="21">
        <v>13</v>
      </c>
      <c r="L55" s="21">
        <v>74</v>
      </c>
      <c r="M55" s="21">
        <v>20</v>
      </c>
      <c r="N55" s="21">
        <v>32</v>
      </c>
      <c r="O55" s="21">
        <v>40</v>
      </c>
      <c r="P55" s="21">
        <v>30</v>
      </c>
      <c r="Q55" s="21"/>
      <c r="R55" s="28"/>
      <c r="S55" s="28"/>
      <c r="T55" s="28"/>
      <c r="U55" s="7">
        <f>SUM(B55:R55)</f>
        <v>579</v>
      </c>
      <c r="V55" s="63"/>
      <c r="W55" s="61">
        <v>4864</v>
      </c>
      <c r="X55" s="13">
        <f>(U55/W55)*1</f>
        <v>0.11903782894736842</v>
      </c>
      <c r="Y55" s="13">
        <f>(V56/W55)*1</f>
        <v>4.5230263157894739E-3</v>
      </c>
      <c r="Z55" s="62">
        <f>X55+Y55</f>
        <v>0.1235608552631579</v>
      </c>
      <c r="AB55" s="7">
        <f>U55*4</f>
        <v>2316</v>
      </c>
      <c r="AC55" s="7"/>
      <c r="AD55" s="61">
        <v>4864</v>
      </c>
      <c r="AE55" s="64">
        <f>(AB55/AD55)*1</f>
        <v>0.47615131578947367</v>
      </c>
      <c r="AF55" s="64">
        <f>(AC56/AD55)*1</f>
        <v>2.7138157894736843E-2</v>
      </c>
      <c r="AG55" s="64">
        <f>AE55+AF55</f>
        <v>0.50328947368421051</v>
      </c>
    </row>
    <row r="56" spans="1:33" s="30" customFormat="1" ht="14">
      <c r="A56" s="14"/>
      <c r="B56" s="19"/>
      <c r="C56" s="19"/>
      <c r="D56" s="22">
        <v>2</v>
      </c>
      <c r="E56" s="22"/>
      <c r="F56" s="22">
        <v>2</v>
      </c>
      <c r="G56" s="22">
        <v>1</v>
      </c>
      <c r="H56" s="22">
        <v>1</v>
      </c>
      <c r="I56" s="22">
        <v>3</v>
      </c>
      <c r="J56" s="22">
        <v>1</v>
      </c>
      <c r="K56" s="22"/>
      <c r="L56" s="22">
        <v>3</v>
      </c>
      <c r="M56" s="22">
        <v>3</v>
      </c>
      <c r="N56" s="22">
        <v>5</v>
      </c>
      <c r="O56" s="22">
        <v>1</v>
      </c>
      <c r="P56" s="22"/>
      <c r="Q56" s="22"/>
      <c r="R56" s="28"/>
      <c r="S56" s="28"/>
      <c r="T56" s="28"/>
      <c r="U56" s="7"/>
      <c r="V56" s="29">
        <f>SUM(D56:U56)</f>
        <v>22</v>
      </c>
      <c r="W56" s="61"/>
      <c r="X56" s="64"/>
      <c r="Y56" s="13"/>
      <c r="Z56" s="65"/>
      <c r="AB56" s="63"/>
      <c r="AC56" s="63">
        <f>V56*6</f>
        <v>132</v>
      </c>
      <c r="AD56" s="61"/>
      <c r="AE56" s="64"/>
      <c r="AF56" s="118"/>
      <c r="AG56" s="118"/>
    </row>
    <row r="57" spans="1:33" s="30" customFormat="1" ht="14">
      <c r="A57" s="14" t="s">
        <v>4</v>
      </c>
      <c r="B57" s="20">
        <v>85</v>
      </c>
      <c r="C57" s="20">
        <v>41</v>
      </c>
      <c r="D57" s="21">
        <v>20</v>
      </c>
      <c r="E57" s="21">
        <v>64</v>
      </c>
      <c r="F57" s="21">
        <v>42</v>
      </c>
      <c r="G57" s="21">
        <v>16</v>
      </c>
      <c r="H57" s="21">
        <v>41</v>
      </c>
      <c r="I57" s="21">
        <v>44</v>
      </c>
      <c r="J57" s="21">
        <v>56</v>
      </c>
      <c r="K57" s="21">
        <v>24</v>
      </c>
      <c r="L57" s="21">
        <v>30</v>
      </c>
      <c r="M57" s="21"/>
      <c r="N57" s="21"/>
      <c r="O57" s="21"/>
      <c r="P57" s="21"/>
      <c r="Q57" s="21"/>
      <c r="R57" s="28"/>
      <c r="S57" s="28"/>
      <c r="T57" s="28"/>
      <c r="U57" s="7">
        <f>SUM(B57:R57)</f>
        <v>463</v>
      </c>
      <c r="V57" s="63"/>
      <c r="W57" s="61">
        <v>4078</v>
      </c>
      <c r="X57" s="13">
        <f>(U57/W57)*1</f>
        <v>0.11353604708190289</v>
      </c>
      <c r="Y57" s="13">
        <f>(V58/W57)*1</f>
        <v>7.1113290828837663E-3</v>
      </c>
      <c r="Z57" s="62">
        <f>X57+Y57</f>
        <v>0.12064737616478666</v>
      </c>
      <c r="AB57" s="7">
        <f>U57*4</f>
        <v>1852</v>
      </c>
      <c r="AC57" s="7"/>
      <c r="AD57" s="61">
        <v>4078</v>
      </c>
      <c r="AE57" s="64">
        <f>(AB57/AD57)*1</f>
        <v>0.45414418832761155</v>
      </c>
      <c r="AF57" s="64">
        <f>(AC58/AD57)*1</f>
        <v>4.2667974497302599E-2</v>
      </c>
      <c r="AG57" s="64">
        <f>AE57+AF57</f>
        <v>0.49681216282491414</v>
      </c>
    </row>
    <row r="58" spans="1:33" s="30" customFormat="1" ht="14">
      <c r="A58" s="14"/>
      <c r="B58" s="19">
        <v>6</v>
      </c>
      <c r="C58" s="19"/>
      <c r="D58" s="22"/>
      <c r="E58" s="22">
        <v>9</v>
      </c>
      <c r="F58" s="22">
        <v>1</v>
      </c>
      <c r="G58" s="22">
        <v>4</v>
      </c>
      <c r="H58" s="22">
        <v>1</v>
      </c>
      <c r="I58" s="22">
        <v>1</v>
      </c>
      <c r="J58" s="22">
        <v>2</v>
      </c>
      <c r="K58" s="22">
        <v>2</v>
      </c>
      <c r="L58" s="22">
        <v>3</v>
      </c>
      <c r="M58" s="22"/>
      <c r="N58" s="22"/>
      <c r="O58" s="22"/>
      <c r="P58" s="22"/>
      <c r="Q58" s="22"/>
      <c r="R58" s="28"/>
      <c r="S58" s="28"/>
      <c r="T58" s="28"/>
      <c r="U58" s="7"/>
      <c r="V58" s="63">
        <f>SUM(B58:U58)</f>
        <v>29</v>
      </c>
      <c r="W58" s="61"/>
      <c r="X58" s="64"/>
      <c r="Y58" s="13"/>
      <c r="Z58" s="65"/>
      <c r="AB58" s="63"/>
      <c r="AC58" s="63">
        <f>V58*6</f>
        <v>174</v>
      </c>
      <c r="AD58" s="61"/>
      <c r="AE58" s="64"/>
      <c r="AF58" s="118"/>
      <c r="AG58" s="118"/>
    </row>
    <row r="59" spans="1:33" s="30" customFormat="1" ht="14">
      <c r="A59" s="14" t="s">
        <v>5</v>
      </c>
      <c r="B59" s="20">
        <v>43</v>
      </c>
      <c r="C59" s="20">
        <v>34</v>
      </c>
      <c r="D59" s="21">
        <v>55</v>
      </c>
      <c r="E59" s="21">
        <v>66</v>
      </c>
      <c r="F59" s="21">
        <v>8</v>
      </c>
      <c r="G59" s="21">
        <v>44</v>
      </c>
      <c r="H59" s="21">
        <v>52</v>
      </c>
      <c r="I59" s="21">
        <v>30</v>
      </c>
      <c r="J59" s="21">
        <v>14</v>
      </c>
      <c r="K59" s="21">
        <v>41</v>
      </c>
      <c r="L59" s="21">
        <v>77</v>
      </c>
      <c r="M59" s="21">
        <v>44</v>
      </c>
      <c r="N59" s="21"/>
      <c r="O59" s="21"/>
      <c r="P59" s="21"/>
      <c r="Q59" s="21"/>
      <c r="R59" s="28"/>
      <c r="S59" s="28"/>
      <c r="T59" s="28"/>
      <c r="U59" s="7">
        <f>SUM(B59:R59)</f>
        <v>508</v>
      </c>
      <c r="V59" s="63"/>
      <c r="W59" s="61">
        <v>3929</v>
      </c>
      <c r="X59" s="13">
        <f>(U59/W59)*1</f>
        <v>0.12929498600152711</v>
      </c>
      <c r="Y59" s="13">
        <f>(V60/W59)*1</f>
        <v>7.126495291422754E-3</v>
      </c>
      <c r="Z59" s="62">
        <f>X59+Y59</f>
        <v>0.13642148129294987</v>
      </c>
      <c r="AB59" s="7">
        <f>U59*4</f>
        <v>2032</v>
      </c>
      <c r="AC59" s="7"/>
      <c r="AD59" s="61">
        <v>3929</v>
      </c>
      <c r="AE59" s="64">
        <f>(AB59/AD59)*1</f>
        <v>0.51717994400610845</v>
      </c>
      <c r="AF59" s="64">
        <f>(AC60/AD59)*1</f>
        <v>4.2758971748536524E-2</v>
      </c>
      <c r="AG59" s="64">
        <f>AE59+AF59</f>
        <v>0.55993891575464494</v>
      </c>
    </row>
    <row r="60" spans="1:33" s="30" customFormat="1" ht="14">
      <c r="A60" s="14"/>
      <c r="B60" s="19">
        <v>2</v>
      </c>
      <c r="C60" s="19"/>
      <c r="D60" s="22">
        <v>1</v>
      </c>
      <c r="E60" s="22">
        <v>9</v>
      </c>
      <c r="F60" s="22">
        <v>1</v>
      </c>
      <c r="G60" s="22">
        <v>4</v>
      </c>
      <c r="H60" s="22">
        <v>2</v>
      </c>
      <c r="I60" s="22">
        <v>1</v>
      </c>
      <c r="J60" s="22"/>
      <c r="K60" s="22">
        <v>3</v>
      </c>
      <c r="L60" s="22">
        <v>5</v>
      </c>
      <c r="M60" s="22"/>
      <c r="N60" s="22"/>
      <c r="O60" s="22"/>
      <c r="P60" s="22"/>
      <c r="Q60" s="22"/>
      <c r="R60" s="28"/>
      <c r="S60" s="28"/>
      <c r="T60" s="28"/>
      <c r="U60" s="7"/>
      <c r="V60" s="63">
        <f>SUM(B60:U60)</f>
        <v>28</v>
      </c>
      <c r="W60" s="61"/>
      <c r="X60" s="64"/>
      <c r="Y60" s="13"/>
      <c r="Z60" s="13"/>
      <c r="AB60" s="63"/>
      <c r="AC60" s="63">
        <f>V60*6</f>
        <v>168</v>
      </c>
      <c r="AD60" s="61"/>
      <c r="AE60" s="64"/>
      <c r="AF60" s="118"/>
      <c r="AG60" s="118"/>
    </row>
    <row r="61" spans="1:33" s="30" customFormat="1" ht="14">
      <c r="A61" s="14"/>
      <c r="B61" s="18"/>
      <c r="C61" s="18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8"/>
      <c r="S61" s="28"/>
      <c r="T61" s="28"/>
      <c r="U61" s="66">
        <f>SUM(U49:U60)</f>
        <v>3133</v>
      </c>
      <c r="V61" s="63">
        <f>SUM(V50:V60)</f>
        <v>164</v>
      </c>
      <c r="W61" s="61">
        <f>SUM(W49:W60)</f>
        <v>25786</v>
      </c>
      <c r="X61" s="13">
        <f>(U61/W61)*1</f>
        <v>0.12150003878073373</v>
      </c>
      <c r="Y61" s="13">
        <f>(V61/W61)*1</f>
        <v>6.3600403319630811E-3</v>
      </c>
      <c r="Z61" s="62">
        <f>X61+Y61</f>
        <v>0.12786007911269681</v>
      </c>
      <c r="AB61" s="120">
        <f>SUM(AB49:AB60)</f>
        <v>12532</v>
      </c>
      <c r="AC61" s="121">
        <f>SUM(AC49:AC60)</f>
        <v>984</v>
      </c>
      <c r="AD61" s="120">
        <f>SUM(AD49:AD60)</f>
        <v>25786</v>
      </c>
      <c r="AE61" s="119">
        <f>(AB61/AD61)*1</f>
        <v>0.48600015512293493</v>
      </c>
      <c r="AF61" s="119">
        <f>(AC61/AD61)*1</f>
        <v>3.8160241991778483E-2</v>
      </c>
      <c r="AG61" s="119">
        <f>AE61+AF61</f>
        <v>0.52416039711471341</v>
      </c>
    </row>
    <row r="62" spans="1:33" s="30" customFormat="1" ht="14">
      <c r="B62" s="39"/>
      <c r="C62" s="39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1"/>
      <c r="S62" s="41"/>
      <c r="T62" s="41"/>
      <c r="U62" s="67"/>
      <c r="V62" s="68"/>
      <c r="W62" s="69"/>
      <c r="X62" s="70"/>
      <c r="Y62" s="70"/>
      <c r="Z62" s="71"/>
    </row>
    <row r="63" spans="1:33" s="30" customFormat="1" ht="14">
      <c r="B63" s="39"/>
      <c r="C63" s="39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1"/>
      <c r="S63" s="41"/>
      <c r="T63" s="41"/>
      <c r="U63" s="67"/>
      <c r="V63" s="68"/>
      <c r="W63" s="69"/>
      <c r="X63" s="70"/>
      <c r="Y63" s="70"/>
      <c r="Z63" s="71"/>
    </row>
    <row r="64" spans="1:33" ht="15">
      <c r="A64" s="1" t="s">
        <v>8</v>
      </c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2"/>
      <c r="T64" s="32"/>
      <c r="U64" s="57"/>
      <c r="V64" s="57"/>
      <c r="W64" s="7" t="s">
        <v>9</v>
      </c>
      <c r="X64" s="59" t="s">
        <v>10</v>
      </c>
      <c r="Y64" s="7" t="s">
        <v>11</v>
      </c>
      <c r="Z64" s="7" t="s">
        <v>12</v>
      </c>
      <c r="AB64" s="12" t="s">
        <v>34</v>
      </c>
      <c r="AC64" s="12" t="s">
        <v>33</v>
      </c>
      <c r="AD64" s="12" t="s">
        <v>9</v>
      </c>
      <c r="AE64" s="59" t="s">
        <v>10</v>
      </c>
      <c r="AF64" s="7" t="s">
        <v>11</v>
      </c>
      <c r="AG64" s="7" t="s">
        <v>12</v>
      </c>
    </row>
    <row r="65" spans="1:33" ht="14">
      <c r="A65" t="s">
        <v>0</v>
      </c>
      <c r="B65" s="4">
        <v>26</v>
      </c>
      <c r="C65" s="4">
        <v>21</v>
      </c>
      <c r="D65" s="5">
        <v>43</v>
      </c>
      <c r="E65" s="5">
        <v>30</v>
      </c>
      <c r="F65" s="5">
        <v>28</v>
      </c>
      <c r="G65" s="5">
        <v>28</v>
      </c>
      <c r="H65" s="5">
        <v>34</v>
      </c>
      <c r="I65" s="5">
        <v>34</v>
      </c>
      <c r="J65" s="5">
        <v>68</v>
      </c>
      <c r="K65" s="5">
        <v>28</v>
      </c>
      <c r="L65" s="5">
        <v>57</v>
      </c>
      <c r="M65" s="5">
        <v>37</v>
      </c>
      <c r="N65" s="5"/>
      <c r="O65" s="5"/>
      <c r="P65" s="5"/>
      <c r="Q65" s="5"/>
      <c r="R65" s="6"/>
      <c r="S65" s="6"/>
      <c r="T65" s="6"/>
      <c r="U65" s="60">
        <f>SUM(B65:R65)</f>
        <v>434</v>
      </c>
      <c r="V65" s="7"/>
      <c r="W65" s="61">
        <v>3628</v>
      </c>
      <c r="X65" s="13">
        <f>(U65/W65)*1</f>
        <v>0.11962513781697905</v>
      </c>
      <c r="Y65" s="13">
        <f>(V66/W65)*1</f>
        <v>7.9933847850055129E-3</v>
      </c>
      <c r="Z65" s="62">
        <f>X65+Y65</f>
        <v>0.12761852260198456</v>
      </c>
      <c r="AB65" s="7">
        <f>U65*4</f>
        <v>1736</v>
      </c>
      <c r="AC65" s="7"/>
      <c r="AD65" s="61">
        <v>3628</v>
      </c>
      <c r="AE65" s="64">
        <f>(AB65/AD65)*1</f>
        <v>0.47850055126791619</v>
      </c>
      <c r="AF65" s="64">
        <f>(AC66/AD65)*1</f>
        <v>4.7960308710033074E-2</v>
      </c>
      <c r="AG65" s="64">
        <f>AE65+AF65</f>
        <v>0.52646085997794922</v>
      </c>
    </row>
    <row r="66" spans="1:33" ht="14">
      <c r="B66" s="8">
        <v>1</v>
      </c>
      <c r="C66" s="8">
        <v>1</v>
      </c>
      <c r="D66" s="9">
        <v>3</v>
      </c>
      <c r="E66" s="9">
        <v>1</v>
      </c>
      <c r="F66" s="9">
        <v>3</v>
      </c>
      <c r="G66" s="9">
        <v>1</v>
      </c>
      <c r="H66" s="9">
        <v>1</v>
      </c>
      <c r="I66" s="9">
        <v>5</v>
      </c>
      <c r="J66" s="9">
        <v>4</v>
      </c>
      <c r="K66" s="9"/>
      <c r="L66" s="9">
        <v>8</v>
      </c>
      <c r="M66" s="9">
        <v>1</v>
      </c>
      <c r="N66" s="9"/>
      <c r="O66" s="9"/>
      <c r="P66" s="9"/>
      <c r="Q66" s="9"/>
      <c r="R66" s="10"/>
      <c r="S66" s="10"/>
      <c r="T66" s="10"/>
      <c r="U66" s="61"/>
      <c r="V66" s="63">
        <f>SUM(B66:U66)</f>
        <v>29</v>
      </c>
      <c r="W66" s="61"/>
      <c r="X66" s="64"/>
      <c r="Y66" s="13"/>
      <c r="Z66" s="65"/>
      <c r="AB66" s="63"/>
      <c r="AC66" s="63">
        <f>V66*6</f>
        <v>174</v>
      </c>
      <c r="AD66" s="61"/>
      <c r="AE66" s="64"/>
      <c r="AF66" s="118"/>
      <c r="AG66" s="118"/>
    </row>
    <row r="67" spans="1:33" ht="14">
      <c r="A67" t="s">
        <v>1</v>
      </c>
      <c r="B67" s="11">
        <v>18</v>
      </c>
      <c r="C67" s="11">
        <v>20</v>
      </c>
      <c r="D67" s="5">
        <v>40</v>
      </c>
      <c r="E67" s="5">
        <v>32</v>
      </c>
      <c r="F67" s="5">
        <v>35</v>
      </c>
      <c r="G67" s="5">
        <v>44</v>
      </c>
      <c r="H67" s="5">
        <v>59</v>
      </c>
      <c r="I67" s="5">
        <v>41</v>
      </c>
      <c r="J67" s="5">
        <v>55</v>
      </c>
      <c r="K67" s="5">
        <v>28</v>
      </c>
      <c r="L67" s="5">
        <v>38</v>
      </c>
      <c r="M67" s="5"/>
      <c r="N67" s="5"/>
      <c r="O67" s="5"/>
      <c r="P67" s="5"/>
      <c r="Q67" s="5"/>
      <c r="R67" s="12"/>
      <c r="S67" s="12"/>
      <c r="T67" s="12"/>
      <c r="U67" s="61">
        <f>SUM(B67:R67)</f>
        <v>410</v>
      </c>
      <c r="V67" s="63"/>
      <c r="W67" s="61">
        <v>3587</v>
      </c>
      <c r="X67" s="13">
        <f>(U67/W67)*1</f>
        <v>0.11430164482854753</v>
      </c>
      <c r="Y67" s="13">
        <f>(V68/W67)*1</f>
        <v>8.6423194870365212E-3</v>
      </c>
      <c r="Z67" s="62">
        <f>X67+Y67</f>
        <v>0.12294396431558405</v>
      </c>
      <c r="AB67" s="7">
        <f>U67*4</f>
        <v>1640</v>
      </c>
      <c r="AC67" s="7"/>
      <c r="AD67" s="61">
        <v>3587</v>
      </c>
      <c r="AE67" s="64">
        <f>(AB67/AD67)*1</f>
        <v>0.45720657931419012</v>
      </c>
      <c r="AF67" s="64">
        <f>(AC68/AD67)*1</f>
        <v>5.1853916922219127E-2</v>
      </c>
      <c r="AG67" s="64">
        <f>AE67+AF67</f>
        <v>0.50906049623640925</v>
      </c>
    </row>
    <row r="68" spans="1:33" ht="14">
      <c r="B68" s="8">
        <v>4</v>
      </c>
      <c r="C68" s="8">
        <v>6</v>
      </c>
      <c r="D68" s="9">
        <v>1</v>
      </c>
      <c r="E68" s="9">
        <v>4</v>
      </c>
      <c r="F68" s="9">
        <v>4</v>
      </c>
      <c r="G68" s="9">
        <v>1</v>
      </c>
      <c r="H68" s="9">
        <v>5</v>
      </c>
      <c r="I68" s="9">
        <v>3</v>
      </c>
      <c r="J68" s="9">
        <v>1</v>
      </c>
      <c r="K68" s="9">
        <v>2</v>
      </c>
      <c r="L68" s="9"/>
      <c r="M68" s="9"/>
      <c r="N68" s="9"/>
      <c r="O68" s="9"/>
      <c r="P68" s="9"/>
      <c r="Q68" s="9"/>
      <c r="R68" s="10"/>
      <c r="S68" s="10"/>
      <c r="T68" s="10"/>
      <c r="U68" s="61"/>
      <c r="V68" s="63">
        <f>SUM(B68:U68)</f>
        <v>31</v>
      </c>
      <c r="W68" s="61"/>
      <c r="X68" s="64"/>
      <c r="Y68" s="13"/>
      <c r="Z68" s="65"/>
      <c r="AB68" s="63"/>
      <c r="AC68" s="63">
        <f>V68*6</f>
        <v>186</v>
      </c>
      <c r="AD68" s="61"/>
      <c r="AE68" s="64"/>
      <c r="AF68" s="118"/>
      <c r="AG68" s="118"/>
    </row>
    <row r="69" spans="1:33" ht="14">
      <c r="A69" t="s">
        <v>2</v>
      </c>
      <c r="B69" s="11">
        <v>25</v>
      </c>
      <c r="C69" s="11">
        <v>40</v>
      </c>
      <c r="D69" s="5">
        <v>50</v>
      </c>
      <c r="E69" s="5">
        <v>24</v>
      </c>
      <c r="F69" s="5">
        <v>31</v>
      </c>
      <c r="G69" s="5">
        <v>55</v>
      </c>
      <c r="H69" s="5">
        <v>18</v>
      </c>
      <c r="I69" s="5">
        <v>58</v>
      </c>
      <c r="J69" s="5">
        <v>29</v>
      </c>
      <c r="K69" s="5">
        <v>38</v>
      </c>
      <c r="L69" s="5">
        <v>55</v>
      </c>
      <c r="M69" s="5">
        <v>44</v>
      </c>
      <c r="N69" s="5">
        <v>36</v>
      </c>
      <c r="O69" s="5">
        <v>25</v>
      </c>
      <c r="P69" s="5">
        <v>35</v>
      </c>
      <c r="Q69" s="5">
        <v>21</v>
      </c>
      <c r="R69" s="12"/>
      <c r="S69" s="12"/>
      <c r="T69" s="12"/>
      <c r="U69" s="61">
        <f>SUM(B69:R69)</f>
        <v>584</v>
      </c>
      <c r="V69" s="63"/>
      <c r="W69" s="61">
        <v>4607</v>
      </c>
      <c r="X69" s="13">
        <f>(U69/W69)*1</f>
        <v>0.12676362057738225</v>
      </c>
      <c r="Y69" s="13">
        <f>(V70/W69)*1</f>
        <v>7.8141957890167143E-3</v>
      </c>
      <c r="Z69" s="62">
        <f>X69+Y69</f>
        <v>0.13457781636639896</v>
      </c>
      <c r="AB69" s="7">
        <f>U69*4</f>
        <v>2336</v>
      </c>
      <c r="AC69" s="7"/>
      <c r="AD69" s="61">
        <v>4607</v>
      </c>
      <c r="AE69" s="64">
        <f>(AB69/AD69)*1</f>
        <v>0.50705448230952899</v>
      </c>
      <c r="AF69" s="64">
        <f>(AC70/AD69)*1</f>
        <v>4.6885174734100282E-2</v>
      </c>
      <c r="AG69" s="64">
        <f>AE69+AF69</f>
        <v>0.55393965704362924</v>
      </c>
    </row>
    <row r="70" spans="1:33" ht="14">
      <c r="B70" s="8">
        <v>1</v>
      </c>
      <c r="C70" s="8">
        <v>4</v>
      </c>
      <c r="D70" s="9">
        <v>3</v>
      </c>
      <c r="E70" s="9">
        <v>1</v>
      </c>
      <c r="F70" s="9">
        <v>6</v>
      </c>
      <c r="G70" s="9">
        <v>3</v>
      </c>
      <c r="H70" s="9"/>
      <c r="I70" s="9">
        <v>3</v>
      </c>
      <c r="J70" s="9">
        <v>1</v>
      </c>
      <c r="K70" s="9">
        <v>1</v>
      </c>
      <c r="L70" s="9">
        <v>3</v>
      </c>
      <c r="M70" s="9">
        <v>2</v>
      </c>
      <c r="N70" s="9">
        <v>5</v>
      </c>
      <c r="O70" s="9"/>
      <c r="P70" s="9"/>
      <c r="Q70" s="9">
        <v>3</v>
      </c>
      <c r="R70" s="10"/>
      <c r="S70" s="10"/>
      <c r="T70" s="10"/>
      <c r="U70" s="61"/>
      <c r="V70" s="63">
        <f>SUM(B70:U70)</f>
        <v>36</v>
      </c>
      <c r="W70" s="61"/>
      <c r="X70" s="64"/>
      <c r="Y70" s="13"/>
      <c r="Z70" s="65"/>
      <c r="AB70" s="63"/>
      <c r="AC70" s="63">
        <f>V70*6</f>
        <v>216</v>
      </c>
      <c r="AD70" s="61"/>
      <c r="AE70" s="64"/>
      <c r="AF70" s="118"/>
      <c r="AG70" s="118"/>
    </row>
    <row r="71" spans="1:33" ht="14">
      <c r="A71" t="s">
        <v>3</v>
      </c>
      <c r="B71" s="11">
        <v>23</v>
      </c>
      <c r="C71" s="11">
        <v>33</v>
      </c>
      <c r="D71" s="5">
        <v>44</v>
      </c>
      <c r="E71" s="5">
        <v>23</v>
      </c>
      <c r="F71" s="5">
        <v>29</v>
      </c>
      <c r="G71" s="5">
        <v>35</v>
      </c>
      <c r="H71" s="5">
        <v>22</v>
      </c>
      <c r="I71" s="5">
        <v>35</v>
      </c>
      <c r="J71" s="5">
        <v>42</v>
      </c>
      <c r="K71" s="5">
        <v>38</v>
      </c>
      <c r="L71" s="5">
        <v>37</v>
      </c>
      <c r="M71" s="5">
        <v>59</v>
      </c>
      <c r="N71" s="5">
        <v>24</v>
      </c>
      <c r="O71" s="5"/>
      <c r="P71" s="5"/>
      <c r="Q71" s="5"/>
      <c r="R71" s="12"/>
      <c r="S71" s="12"/>
      <c r="T71" s="12"/>
      <c r="U71" s="61">
        <f>SUM(B71:R71)</f>
        <v>444</v>
      </c>
      <c r="V71" s="63"/>
      <c r="W71" s="61">
        <v>3838</v>
      </c>
      <c r="X71" s="13">
        <f>(U71/W71)*1</f>
        <v>0.1156852527357999</v>
      </c>
      <c r="Y71" s="13">
        <f>(V72/W71)*1</f>
        <v>5.7321521625846791E-3</v>
      </c>
      <c r="Z71" s="62">
        <f>X71+Y71</f>
        <v>0.12141740489838457</v>
      </c>
      <c r="AB71" s="7">
        <f>U71*4</f>
        <v>1776</v>
      </c>
      <c r="AC71" s="7"/>
      <c r="AD71" s="61">
        <v>3838</v>
      </c>
      <c r="AE71" s="64">
        <f>(AB71/AD71)*1</f>
        <v>0.46274101094319958</v>
      </c>
      <c r="AF71" s="64">
        <f>(AC72/AD71)*1</f>
        <v>3.4392912975508075E-2</v>
      </c>
      <c r="AG71" s="64">
        <f>AE71+AF71</f>
        <v>0.49713392391870764</v>
      </c>
    </row>
    <row r="72" spans="1:33" ht="14">
      <c r="B72" s="8"/>
      <c r="C72" s="8"/>
      <c r="D72" s="9">
        <v>4</v>
      </c>
      <c r="E72" s="9">
        <v>1</v>
      </c>
      <c r="F72" s="9">
        <v>2</v>
      </c>
      <c r="G72" s="9">
        <v>4</v>
      </c>
      <c r="H72" s="9"/>
      <c r="I72" s="9">
        <v>1</v>
      </c>
      <c r="J72" s="9">
        <v>4</v>
      </c>
      <c r="K72" s="9">
        <v>1</v>
      </c>
      <c r="L72" s="9">
        <v>2</v>
      </c>
      <c r="M72" s="9">
        <v>3</v>
      </c>
      <c r="N72" s="9"/>
      <c r="O72" s="9"/>
      <c r="P72" s="9"/>
      <c r="Q72" s="9"/>
      <c r="R72" s="10"/>
      <c r="S72" s="10"/>
      <c r="T72" s="10"/>
      <c r="U72" s="61"/>
      <c r="V72" s="63">
        <f>SUM(B72:U72)</f>
        <v>22</v>
      </c>
      <c r="W72" s="61"/>
      <c r="X72" s="64"/>
      <c r="Y72" s="13"/>
      <c r="Z72" s="65"/>
      <c r="AB72" s="63"/>
      <c r="AC72" s="63">
        <f>V72*6</f>
        <v>132</v>
      </c>
      <c r="AD72" s="61"/>
      <c r="AE72" s="64"/>
      <c r="AF72" s="118"/>
      <c r="AG72" s="118"/>
    </row>
    <row r="73" spans="1:33" ht="14">
      <c r="A73" t="s">
        <v>4</v>
      </c>
      <c r="B73" s="11">
        <v>47</v>
      </c>
      <c r="C73" s="11">
        <v>7</v>
      </c>
      <c r="D73" s="5">
        <v>63</v>
      </c>
      <c r="E73" s="5">
        <v>34</v>
      </c>
      <c r="F73" s="5">
        <v>52</v>
      </c>
      <c r="G73" s="5">
        <v>22</v>
      </c>
      <c r="H73" s="5">
        <v>86</v>
      </c>
      <c r="I73" s="5">
        <v>40</v>
      </c>
      <c r="J73" s="5">
        <v>37</v>
      </c>
      <c r="K73" s="5">
        <v>43</v>
      </c>
      <c r="L73" s="5">
        <v>9</v>
      </c>
      <c r="M73" s="5"/>
      <c r="N73" s="5"/>
      <c r="O73" s="5"/>
      <c r="P73" s="5"/>
      <c r="Q73" s="5"/>
      <c r="R73" s="12"/>
      <c r="S73" s="12"/>
      <c r="T73" s="12"/>
      <c r="U73" s="61">
        <f>SUM(B73:R73)</f>
        <v>440</v>
      </c>
      <c r="V73" s="63"/>
      <c r="W73" s="61">
        <v>3333</v>
      </c>
      <c r="X73" s="13">
        <f>(U73/W73)*1</f>
        <v>0.132013201320132</v>
      </c>
      <c r="Y73" s="13">
        <f>(V74/W73)*1</f>
        <v>6.6006600660066007E-3</v>
      </c>
      <c r="Z73" s="62">
        <f>X73+Y73</f>
        <v>0.1386138613861386</v>
      </c>
      <c r="AB73" s="7">
        <f>U73*4</f>
        <v>1760</v>
      </c>
      <c r="AC73" s="7"/>
      <c r="AD73" s="61">
        <v>3333</v>
      </c>
      <c r="AE73" s="64">
        <f>(AB73/AD73)*1</f>
        <v>0.528052805280528</v>
      </c>
      <c r="AF73" s="64">
        <f>(AC74/AD73)*1</f>
        <v>3.9603960396039604E-2</v>
      </c>
      <c r="AG73" s="64">
        <f>AE73+AF73</f>
        <v>0.56765676567656764</v>
      </c>
    </row>
    <row r="74" spans="1:33" ht="14">
      <c r="B74" s="8">
        <v>4</v>
      </c>
      <c r="C74" s="8">
        <v>1</v>
      </c>
      <c r="D74" s="9">
        <v>3</v>
      </c>
      <c r="E74" s="9"/>
      <c r="F74" s="9">
        <v>2</v>
      </c>
      <c r="G74" s="9"/>
      <c r="H74" s="9">
        <v>6</v>
      </c>
      <c r="I74" s="9">
        <v>3</v>
      </c>
      <c r="J74" s="9">
        <v>1</v>
      </c>
      <c r="K74" s="9"/>
      <c r="L74" s="9">
        <v>2</v>
      </c>
      <c r="M74" s="9"/>
      <c r="N74" s="9"/>
      <c r="O74" s="9"/>
      <c r="P74" s="9"/>
      <c r="Q74" s="9"/>
      <c r="R74" s="10"/>
      <c r="S74" s="10"/>
      <c r="T74" s="10"/>
      <c r="U74" s="61"/>
      <c r="V74" s="63">
        <f>SUM(B74:U74)</f>
        <v>22</v>
      </c>
      <c r="W74" s="61"/>
      <c r="X74" s="64"/>
      <c r="Y74" s="13"/>
      <c r="Z74" s="65"/>
      <c r="AB74" s="63"/>
      <c r="AC74" s="63">
        <f>V74*6</f>
        <v>132</v>
      </c>
      <c r="AD74" s="61"/>
      <c r="AE74" s="64"/>
      <c r="AF74" s="118"/>
      <c r="AG74" s="118"/>
    </row>
    <row r="75" spans="1:33" ht="14">
      <c r="A75" t="s">
        <v>5</v>
      </c>
      <c r="B75" s="11">
        <v>73</v>
      </c>
      <c r="C75" s="11">
        <v>50</v>
      </c>
      <c r="D75" s="5">
        <v>18</v>
      </c>
      <c r="E75" s="5">
        <v>17</v>
      </c>
      <c r="F75" s="5">
        <v>34</v>
      </c>
      <c r="G75" s="5">
        <v>62</v>
      </c>
      <c r="H75" s="5">
        <v>21</v>
      </c>
      <c r="I75" s="5">
        <v>78</v>
      </c>
      <c r="J75" s="5">
        <v>57</v>
      </c>
      <c r="K75" s="5">
        <v>38</v>
      </c>
      <c r="L75" s="5">
        <v>23</v>
      </c>
      <c r="M75" s="5">
        <v>50</v>
      </c>
      <c r="N75" s="5">
        <v>36</v>
      </c>
      <c r="O75" s="5">
        <v>38</v>
      </c>
      <c r="P75" s="5">
        <v>17</v>
      </c>
      <c r="Q75" s="5"/>
      <c r="R75" s="12"/>
      <c r="S75" s="12"/>
      <c r="T75" s="12"/>
      <c r="U75" s="61">
        <f>SUM(B75:R75)</f>
        <v>612</v>
      </c>
      <c r="V75" s="63"/>
      <c r="W75" s="61">
        <v>4580</v>
      </c>
      <c r="X75" s="13">
        <f>(U75/W75)*1</f>
        <v>0.13362445414847163</v>
      </c>
      <c r="Y75" s="13">
        <f>(V76/W75)*1</f>
        <v>7.6419213973799123E-3</v>
      </c>
      <c r="Z75" s="62">
        <f>X75+Y75</f>
        <v>0.14126637554585153</v>
      </c>
      <c r="AB75" s="7">
        <f>U75*4</f>
        <v>2448</v>
      </c>
      <c r="AC75" s="7"/>
      <c r="AD75" s="61">
        <v>4580</v>
      </c>
      <c r="AE75" s="64">
        <f>(AB75/AD75)*1</f>
        <v>0.53449781659388651</v>
      </c>
      <c r="AF75" s="64">
        <f>(AC76/AD75)*1</f>
        <v>4.5851528384279479E-2</v>
      </c>
      <c r="AG75" s="64">
        <f>AE75+AF75</f>
        <v>0.58034934497816604</v>
      </c>
    </row>
    <row r="76" spans="1:33" ht="14">
      <c r="B76" s="8">
        <v>4</v>
      </c>
      <c r="C76" s="8">
        <v>2</v>
      </c>
      <c r="D76" s="9">
        <v>2</v>
      </c>
      <c r="E76" s="9">
        <v>1</v>
      </c>
      <c r="F76" s="9"/>
      <c r="G76" s="9">
        <v>4</v>
      </c>
      <c r="H76" s="9">
        <v>6</v>
      </c>
      <c r="I76" s="9">
        <v>6</v>
      </c>
      <c r="J76" s="9">
        <v>3</v>
      </c>
      <c r="K76" s="9">
        <v>2</v>
      </c>
      <c r="L76" s="9">
        <v>1</v>
      </c>
      <c r="M76" s="9">
        <v>1</v>
      </c>
      <c r="N76" s="9">
        <v>2</v>
      </c>
      <c r="O76" s="9">
        <v>1</v>
      </c>
      <c r="P76" s="9"/>
      <c r="Q76" s="9"/>
      <c r="R76" s="10"/>
      <c r="S76" s="10"/>
      <c r="T76" s="10"/>
      <c r="U76" s="61"/>
      <c r="V76" s="63">
        <f>SUM(B76:U76)</f>
        <v>35</v>
      </c>
      <c r="W76" s="61"/>
      <c r="X76" s="64"/>
      <c r="Y76" s="13"/>
      <c r="Z76" s="13"/>
      <c r="AB76" s="63"/>
      <c r="AC76" s="63">
        <f>V76*6</f>
        <v>210</v>
      </c>
      <c r="AD76" s="7"/>
      <c r="AE76" s="64"/>
      <c r="AF76" s="118"/>
      <c r="AG76" s="118"/>
    </row>
    <row r="77" spans="1:33" ht="14">
      <c r="B77" s="4"/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6"/>
      <c r="S77" s="6"/>
      <c r="T77" s="6"/>
      <c r="U77" s="60">
        <f>SUM(U65:U76)</f>
        <v>2924</v>
      </c>
      <c r="V77" s="63">
        <f>SUM(V66:V76)</f>
        <v>175</v>
      </c>
      <c r="W77" s="61">
        <f>SUM(W65:W76)</f>
        <v>23573</v>
      </c>
      <c r="X77" s="13">
        <f>(U77/W77)*1</f>
        <v>0.1240402155007848</v>
      </c>
      <c r="Y77" s="13">
        <f>(V77/W77)*1</f>
        <v>7.4237475077419081E-3</v>
      </c>
      <c r="Z77" s="62">
        <f>X77+Y77</f>
        <v>0.1314639630085267</v>
      </c>
      <c r="AB77" s="120">
        <f>SUM(AB65:AB76)</f>
        <v>11696</v>
      </c>
      <c r="AC77" s="121">
        <f>SUM(AC65:AC76)</f>
        <v>1050</v>
      </c>
      <c r="AD77" s="120">
        <f>SUM(AD65:AD76)</f>
        <v>23573</v>
      </c>
      <c r="AE77" s="119">
        <f>(AB77/AD77)*1</f>
        <v>0.49616086200313919</v>
      </c>
      <c r="AF77" s="119">
        <f>(AC77/AD77)*1</f>
        <v>4.4542485046451447E-2</v>
      </c>
      <c r="AG77" s="119">
        <f>AE77+AF77</f>
        <v>0.54070334704959067</v>
      </c>
    </row>
    <row r="78" spans="1:33" s="30" customFormat="1" ht="14">
      <c r="B78" s="39"/>
      <c r="C78" s="39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1"/>
      <c r="S78" s="41"/>
      <c r="T78" s="41"/>
      <c r="U78" s="67"/>
      <c r="V78" s="68"/>
      <c r="W78" s="69"/>
      <c r="X78" s="70"/>
      <c r="Y78" s="70"/>
      <c r="Z78" s="71"/>
    </row>
    <row r="79" spans="1:33" s="30" customFormat="1" ht="14">
      <c r="B79" s="39"/>
      <c r="C79" s="39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1"/>
      <c r="S79" s="41"/>
      <c r="T79" s="41"/>
      <c r="U79" s="67"/>
      <c r="V79" s="68"/>
      <c r="W79" s="69"/>
      <c r="X79" s="70"/>
      <c r="Y79" s="70"/>
      <c r="Z79" s="71"/>
    </row>
    <row r="80" spans="1:33" ht="15">
      <c r="A80" s="31" t="s">
        <v>13</v>
      </c>
      <c r="B80" s="33"/>
      <c r="C80" s="33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0"/>
      <c r="U80" s="57"/>
      <c r="V80" s="57"/>
      <c r="W80" s="7" t="s">
        <v>9</v>
      </c>
      <c r="X80" s="59" t="s">
        <v>10</v>
      </c>
      <c r="Y80" s="7" t="s">
        <v>11</v>
      </c>
      <c r="Z80" s="7" t="s">
        <v>12</v>
      </c>
      <c r="AB80" s="12" t="s">
        <v>34</v>
      </c>
      <c r="AC80" s="12" t="s">
        <v>33</v>
      </c>
      <c r="AD80" s="12" t="s">
        <v>9</v>
      </c>
      <c r="AE80" s="59" t="s">
        <v>10</v>
      </c>
      <c r="AF80" s="7" t="s">
        <v>11</v>
      </c>
      <c r="AG80" s="7" t="s">
        <v>12</v>
      </c>
    </row>
    <row r="81" spans="1:33" ht="14">
      <c r="A81" s="30" t="s">
        <v>0</v>
      </c>
      <c r="B81" s="48">
        <v>56</v>
      </c>
      <c r="C81" s="48">
        <v>21</v>
      </c>
      <c r="D81" s="47">
        <v>61</v>
      </c>
      <c r="E81" s="47">
        <v>32</v>
      </c>
      <c r="F81" s="47">
        <v>42</v>
      </c>
      <c r="G81" s="47">
        <v>23</v>
      </c>
      <c r="H81" s="47">
        <v>67</v>
      </c>
      <c r="I81" s="49"/>
      <c r="J81" s="47">
        <v>11</v>
      </c>
      <c r="K81" s="47">
        <v>41</v>
      </c>
      <c r="L81" s="47">
        <v>19</v>
      </c>
      <c r="M81" s="47">
        <v>23</v>
      </c>
      <c r="N81" s="47">
        <v>13</v>
      </c>
      <c r="O81" s="47">
        <v>42</v>
      </c>
      <c r="P81" s="47">
        <v>29</v>
      </c>
      <c r="Q81" s="47"/>
      <c r="R81" s="49"/>
      <c r="S81" s="49"/>
      <c r="T81" s="49"/>
      <c r="U81" s="66">
        <f>SUM(B81:R81)</f>
        <v>480</v>
      </c>
      <c r="V81" s="29"/>
      <c r="W81" s="61">
        <v>3760</v>
      </c>
      <c r="X81" s="13">
        <f>(U81/W81)*1</f>
        <v>0.1276595744680851</v>
      </c>
      <c r="Y81" s="13">
        <f>(V82/W81)*1</f>
        <v>8.7765957446808516E-3</v>
      </c>
      <c r="Z81" s="62">
        <f>X81+Y81</f>
        <v>0.13643617021276594</v>
      </c>
      <c r="AB81" s="7">
        <f>U81*4</f>
        <v>1920</v>
      </c>
      <c r="AC81" s="7"/>
      <c r="AD81" s="61">
        <v>3760</v>
      </c>
      <c r="AE81" s="64">
        <f>(AB81/AD81)*1</f>
        <v>0.51063829787234039</v>
      </c>
      <c r="AF81" s="64">
        <f>(AC82/AD81)*1</f>
        <v>5.2659574468085106E-2</v>
      </c>
      <c r="AG81" s="64">
        <f>AE81+AF81</f>
        <v>0.5632978723404255</v>
      </c>
    </row>
    <row r="82" spans="1:33" ht="14">
      <c r="A82" s="30"/>
      <c r="B82" s="50">
        <v>9</v>
      </c>
      <c r="C82" s="50">
        <v>3</v>
      </c>
      <c r="D82" s="51">
        <v>5</v>
      </c>
      <c r="E82" s="51">
        <v>1</v>
      </c>
      <c r="F82" s="51"/>
      <c r="G82" s="51">
        <v>2</v>
      </c>
      <c r="H82" s="51">
        <v>6</v>
      </c>
      <c r="I82" s="49"/>
      <c r="J82" s="51"/>
      <c r="K82" s="51">
        <v>2</v>
      </c>
      <c r="L82" s="51"/>
      <c r="M82" s="51"/>
      <c r="N82" s="51"/>
      <c r="O82" s="51">
        <v>4</v>
      </c>
      <c r="P82" s="51">
        <v>1</v>
      </c>
      <c r="Q82" s="51"/>
      <c r="R82" s="49"/>
      <c r="S82" s="49"/>
      <c r="T82" s="49"/>
      <c r="U82" s="7"/>
      <c r="V82" s="63">
        <f>SUM(B82:U82)</f>
        <v>33</v>
      </c>
      <c r="W82" s="61"/>
      <c r="X82" s="64"/>
      <c r="Y82" s="13"/>
      <c r="Z82" s="65"/>
      <c r="AB82" s="63"/>
      <c r="AC82" s="63">
        <f>V82*6</f>
        <v>198</v>
      </c>
      <c r="AD82" s="61"/>
      <c r="AE82" s="64"/>
      <c r="AF82" s="118"/>
      <c r="AG82" s="118"/>
    </row>
    <row r="83" spans="1:33" ht="14">
      <c r="A83" s="30" t="s">
        <v>1</v>
      </c>
      <c r="B83" s="52">
        <v>35</v>
      </c>
      <c r="C83" s="52">
        <v>18</v>
      </c>
      <c r="D83" s="47">
        <v>16</v>
      </c>
      <c r="E83" s="47">
        <v>29</v>
      </c>
      <c r="F83" s="47">
        <v>29</v>
      </c>
      <c r="G83" s="47">
        <v>54</v>
      </c>
      <c r="H83" s="47">
        <v>53</v>
      </c>
      <c r="I83" s="47">
        <v>44</v>
      </c>
      <c r="J83" s="47">
        <v>31</v>
      </c>
      <c r="K83" s="47">
        <v>33</v>
      </c>
      <c r="L83" s="47">
        <v>31</v>
      </c>
      <c r="M83" s="47">
        <v>50</v>
      </c>
      <c r="N83" s="47">
        <v>59</v>
      </c>
      <c r="O83" s="47"/>
      <c r="P83" s="47"/>
      <c r="Q83" s="47"/>
      <c r="R83" s="49"/>
      <c r="S83" s="49"/>
      <c r="T83" s="49"/>
      <c r="U83" s="7">
        <f>SUM(B83:R83)</f>
        <v>482</v>
      </c>
      <c r="V83" s="63"/>
      <c r="W83" s="61">
        <v>3560</v>
      </c>
      <c r="X83" s="13">
        <f>(U83/W83)*1</f>
        <v>0.13539325842696628</v>
      </c>
      <c r="Y83" s="13">
        <f>(V84/W83)*1</f>
        <v>1.0393258426966293E-2</v>
      </c>
      <c r="Z83" s="62">
        <f>X83+Y83</f>
        <v>0.14578651685393257</v>
      </c>
      <c r="AB83" s="7">
        <f>U83*4</f>
        <v>1928</v>
      </c>
      <c r="AC83" s="7"/>
      <c r="AD83" s="61">
        <v>3560</v>
      </c>
      <c r="AE83" s="64">
        <f>(AB83/AD83)*1</f>
        <v>0.54157303370786514</v>
      </c>
      <c r="AF83" s="64">
        <f>(AC84/AD83)*1</f>
        <v>6.2359550561797754E-2</v>
      </c>
      <c r="AG83" s="64">
        <f>AE83+AF83</f>
        <v>0.6039325842696629</v>
      </c>
    </row>
    <row r="84" spans="1:33" ht="14">
      <c r="A84" s="30"/>
      <c r="B84" s="50">
        <v>1</v>
      </c>
      <c r="C84" s="50"/>
      <c r="D84" s="51"/>
      <c r="E84" s="51">
        <v>1</v>
      </c>
      <c r="F84" s="51">
        <v>4</v>
      </c>
      <c r="G84" s="51">
        <v>4</v>
      </c>
      <c r="H84" s="51">
        <v>5</v>
      </c>
      <c r="I84" s="51">
        <v>1</v>
      </c>
      <c r="J84" s="51">
        <v>5</v>
      </c>
      <c r="K84" s="51">
        <v>5</v>
      </c>
      <c r="L84" s="51">
        <v>1</v>
      </c>
      <c r="M84" s="51">
        <v>5</v>
      </c>
      <c r="N84" s="51">
        <v>5</v>
      </c>
      <c r="O84" s="51"/>
      <c r="P84" s="51"/>
      <c r="Q84" s="51"/>
      <c r="R84" s="49"/>
      <c r="S84" s="49"/>
      <c r="T84" s="49"/>
      <c r="U84" s="7"/>
      <c r="V84" s="63">
        <f>SUM(B84:U84)</f>
        <v>37</v>
      </c>
      <c r="W84" s="61"/>
      <c r="X84" s="64"/>
      <c r="Y84" s="13"/>
      <c r="Z84" s="65"/>
      <c r="AB84" s="63"/>
      <c r="AC84" s="63">
        <f>V84*6</f>
        <v>222</v>
      </c>
      <c r="AD84" s="61"/>
      <c r="AE84" s="64"/>
      <c r="AF84" s="118"/>
      <c r="AG84" s="118"/>
    </row>
    <row r="85" spans="1:33" ht="14">
      <c r="A85" s="30" t="s">
        <v>2</v>
      </c>
      <c r="B85" s="52">
        <v>34</v>
      </c>
      <c r="C85" s="52">
        <v>23</v>
      </c>
      <c r="D85" s="47">
        <v>70</v>
      </c>
      <c r="E85" s="47">
        <v>23</v>
      </c>
      <c r="F85" s="47">
        <v>49</v>
      </c>
      <c r="G85" s="47">
        <v>44</v>
      </c>
      <c r="H85" s="47">
        <v>39</v>
      </c>
      <c r="I85" s="47">
        <v>14</v>
      </c>
      <c r="J85" s="47">
        <v>9</v>
      </c>
      <c r="K85" s="47">
        <v>28</v>
      </c>
      <c r="L85" s="47">
        <v>67</v>
      </c>
      <c r="M85" s="47">
        <v>62</v>
      </c>
      <c r="N85" s="47">
        <v>18</v>
      </c>
      <c r="O85" s="47"/>
      <c r="P85" s="47"/>
      <c r="Q85" s="47"/>
      <c r="R85" s="49"/>
      <c r="S85" s="49"/>
      <c r="T85" s="49"/>
      <c r="U85" s="7">
        <f>SUM(B85:R85)</f>
        <v>480</v>
      </c>
      <c r="V85" s="63"/>
      <c r="W85" s="61">
        <v>3751</v>
      </c>
      <c r="X85" s="13">
        <f>(U85/W85)*1</f>
        <v>0.12796587576646229</v>
      </c>
      <c r="Y85" s="13">
        <f>(V86/W85)*1</f>
        <v>8.7976539589442824E-3</v>
      </c>
      <c r="Z85" s="62">
        <f>X85+Y85</f>
        <v>0.13676352972540656</v>
      </c>
      <c r="AB85" s="7">
        <f>U85*4</f>
        <v>1920</v>
      </c>
      <c r="AC85" s="7"/>
      <c r="AD85" s="61">
        <v>3751</v>
      </c>
      <c r="AE85" s="64">
        <f>(AB85/AD85)*1</f>
        <v>0.51186350306584916</v>
      </c>
      <c r="AF85" s="64">
        <f>(AC86/AD85)*1</f>
        <v>5.2785923753665691E-2</v>
      </c>
      <c r="AG85" s="64">
        <f>AE85+AF85</f>
        <v>0.5646494268195148</v>
      </c>
    </row>
    <row r="86" spans="1:33" ht="14">
      <c r="A86" s="30"/>
      <c r="B86" s="50">
        <v>1</v>
      </c>
      <c r="C86" s="50">
        <v>2</v>
      </c>
      <c r="D86" s="51">
        <v>4</v>
      </c>
      <c r="E86" s="51">
        <v>2</v>
      </c>
      <c r="F86" s="51">
        <v>6</v>
      </c>
      <c r="G86" s="51"/>
      <c r="H86" s="51">
        <v>2</v>
      </c>
      <c r="I86" s="51"/>
      <c r="J86" s="51"/>
      <c r="K86" s="51">
        <v>1</v>
      </c>
      <c r="L86" s="51">
        <v>7</v>
      </c>
      <c r="M86" s="51">
        <v>8</v>
      </c>
      <c r="N86" s="51"/>
      <c r="O86" s="51"/>
      <c r="P86" s="51"/>
      <c r="Q86" s="51"/>
      <c r="R86" s="49"/>
      <c r="S86" s="49"/>
      <c r="T86" s="49"/>
      <c r="U86" s="7"/>
      <c r="V86" s="63">
        <f>SUM(B86:U86)</f>
        <v>33</v>
      </c>
      <c r="W86" s="61"/>
      <c r="X86" s="64"/>
      <c r="Y86" s="13"/>
      <c r="Z86" s="65"/>
      <c r="AB86" s="63"/>
      <c r="AC86" s="63">
        <f>V86*6</f>
        <v>198</v>
      </c>
      <c r="AD86" s="61"/>
      <c r="AE86" s="64"/>
      <c r="AF86" s="118"/>
      <c r="AG86" s="118"/>
    </row>
    <row r="87" spans="1:33" ht="14">
      <c r="A87" s="30" t="s">
        <v>3</v>
      </c>
      <c r="B87" s="52">
        <v>36</v>
      </c>
      <c r="C87" s="52">
        <v>15</v>
      </c>
      <c r="D87" s="47">
        <v>36</v>
      </c>
      <c r="E87" s="47">
        <v>57</v>
      </c>
      <c r="F87" s="47">
        <v>20</v>
      </c>
      <c r="G87" s="47">
        <v>18</v>
      </c>
      <c r="H87" s="47">
        <v>48</v>
      </c>
      <c r="I87" s="47">
        <v>30</v>
      </c>
      <c r="J87" s="47">
        <v>11</v>
      </c>
      <c r="K87" s="47">
        <v>26</v>
      </c>
      <c r="L87" s="47">
        <v>32</v>
      </c>
      <c r="M87" s="47">
        <v>24</v>
      </c>
      <c r="N87" s="47">
        <v>39</v>
      </c>
      <c r="O87" s="47">
        <v>35</v>
      </c>
      <c r="P87" s="47">
        <v>33</v>
      </c>
      <c r="Q87" s="47">
        <v>19</v>
      </c>
      <c r="R87" s="49"/>
      <c r="S87" s="49"/>
      <c r="T87" s="49"/>
      <c r="U87" s="7">
        <f>SUM(B87:R87)</f>
        <v>479</v>
      </c>
      <c r="V87" s="63"/>
      <c r="W87" s="61">
        <v>3627</v>
      </c>
      <c r="X87" s="13">
        <f>(U87/W87)*1</f>
        <v>0.13206506754893851</v>
      </c>
      <c r="Y87" s="13">
        <f>(V88/W87)*1</f>
        <v>1.1028398125172319E-3</v>
      </c>
      <c r="Z87" s="62">
        <f>X87+Y87</f>
        <v>0.13316790736145576</v>
      </c>
      <c r="AB87" s="7">
        <f>U87*4</f>
        <v>1916</v>
      </c>
      <c r="AC87" s="7"/>
      <c r="AD87" s="61">
        <v>3627</v>
      </c>
      <c r="AE87" s="64">
        <f>(AB87/AD87)*1</f>
        <v>0.52826027019575406</v>
      </c>
      <c r="AF87" s="64">
        <f>(AC88/AD87)*1</f>
        <v>6.6170388751033912E-3</v>
      </c>
      <c r="AG87" s="64">
        <f>AE87+AF87</f>
        <v>0.5348773090708574</v>
      </c>
    </row>
    <row r="88" spans="1:33" ht="14">
      <c r="A88" s="30"/>
      <c r="B88" s="50">
        <v>1</v>
      </c>
      <c r="C88" s="50">
        <v>1</v>
      </c>
      <c r="D88" s="51"/>
      <c r="E88" s="51">
        <v>1</v>
      </c>
      <c r="F88" s="51">
        <v>2</v>
      </c>
      <c r="G88" s="51"/>
      <c r="H88" s="51"/>
      <c r="I88" s="51"/>
      <c r="J88" s="51"/>
      <c r="K88" s="51"/>
      <c r="L88" s="51"/>
      <c r="M88" s="51"/>
      <c r="N88" s="51">
        <v>1</v>
      </c>
      <c r="O88" s="51"/>
      <c r="P88" s="51"/>
      <c r="Q88" s="51"/>
      <c r="R88" s="49"/>
      <c r="S88" s="49"/>
      <c r="T88" s="49"/>
      <c r="U88" s="7"/>
      <c r="V88" s="29">
        <f>SUM(D88:U88)</f>
        <v>4</v>
      </c>
      <c r="W88" s="61"/>
      <c r="X88" s="64"/>
      <c r="Y88" s="13"/>
      <c r="Z88" s="65"/>
      <c r="AB88" s="63"/>
      <c r="AC88" s="63">
        <f>V88*6</f>
        <v>24</v>
      </c>
      <c r="AD88" s="61"/>
      <c r="AE88" s="64"/>
      <c r="AF88" s="118"/>
      <c r="AG88" s="118"/>
    </row>
    <row r="89" spans="1:33" ht="14">
      <c r="A89" s="30" t="s">
        <v>4</v>
      </c>
      <c r="B89" s="52">
        <v>22</v>
      </c>
      <c r="C89" s="52">
        <v>34</v>
      </c>
      <c r="D89" s="47">
        <v>36</v>
      </c>
      <c r="E89" s="47">
        <v>26</v>
      </c>
      <c r="F89" s="47">
        <v>41</v>
      </c>
      <c r="G89" s="47">
        <v>29</v>
      </c>
      <c r="H89" s="47">
        <v>44</v>
      </c>
      <c r="I89" s="47">
        <v>22</v>
      </c>
      <c r="J89" s="47">
        <v>56</v>
      </c>
      <c r="K89" s="47">
        <v>38</v>
      </c>
      <c r="L89" s="47">
        <v>28</v>
      </c>
      <c r="M89" s="47">
        <v>9</v>
      </c>
      <c r="N89" s="47">
        <v>26</v>
      </c>
      <c r="O89" s="47">
        <v>24</v>
      </c>
      <c r="P89" s="47">
        <v>27</v>
      </c>
      <c r="Q89" s="47">
        <v>17</v>
      </c>
      <c r="R89" s="49"/>
      <c r="S89" s="49"/>
      <c r="T89" s="49"/>
      <c r="U89" s="7">
        <f>SUM(B89:R89)</f>
        <v>479</v>
      </c>
      <c r="V89" s="63"/>
      <c r="W89" s="61">
        <v>3935</v>
      </c>
      <c r="X89" s="13">
        <f>(U89/W89)*1</f>
        <v>0.12172808132147395</v>
      </c>
      <c r="Y89" s="13">
        <f>(V90/W89)*1</f>
        <v>4.0660736975857686E-3</v>
      </c>
      <c r="Z89" s="62">
        <f>X89+Y89</f>
        <v>0.12579415501905972</v>
      </c>
      <c r="AB89" s="7">
        <f>U89*4</f>
        <v>1916</v>
      </c>
      <c r="AC89" s="7"/>
      <c r="AD89" s="61">
        <v>3935</v>
      </c>
      <c r="AE89" s="64">
        <f>(AB89/AD89)*1</f>
        <v>0.48691232528589579</v>
      </c>
      <c r="AF89" s="64">
        <f>(AC90/AD89)*1</f>
        <v>2.4396442185514611E-2</v>
      </c>
      <c r="AG89" s="64">
        <f>AE89+AF89</f>
        <v>0.51130876747141041</v>
      </c>
    </row>
    <row r="90" spans="1:33" ht="14">
      <c r="A90" s="30"/>
      <c r="B90" s="50"/>
      <c r="C90" s="50">
        <v>1</v>
      </c>
      <c r="D90" s="51">
        <v>1</v>
      </c>
      <c r="E90" s="51"/>
      <c r="F90" s="51">
        <v>3</v>
      </c>
      <c r="G90" s="51">
        <v>1</v>
      </c>
      <c r="H90" s="51"/>
      <c r="I90" s="51"/>
      <c r="J90" s="51">
        <v>3</v>
      </c>
      <c r="K90" s="51">
        <v>1</v>
      </c>
      <c r="L90" s="51"/>
      <c r="M90" s="51">
        <v>1</v>
      </c>
      <c r="N90" s="51">
        <v>1</v>
      </c>
      <c r="O90" s="51">
        <v>3</v>
      </c>
      <c r="P90" s="51">
        <v>1</v>
      </c>
      <c r="Q90" s="51"/>
      <c r="R90" s="52"/>
      <c r="S90" s="52"/>
      <c r="T90" s="52"/>
      <c r="U90" s="7"/>
      <c r="V90" s="63">
        <f>SUM(B90:U90)</f>
        <v>16</v>
      </c>
      <c r="W90" s="61"/>
      <c r="X90" s="64"/>
      <c r="Y90" s="13"/>
      <c r="Z90" s="65"/>
      <c r="AB90" s="63"/>
      <c r="AC90" s="63">
        <f>V90*6</f>
        <v>96</v>
      </c>
      <c r="AD90" s="61"/>
      <c r="AE90" s="64"/>
      <c r="AF90" s="118"/>
      <c r="AG90" s="118"/>
    </row>
    <row r="91" spans="1:33" ht="14">
      <c r="A91" s="30" t="s">
        <v>5</v>
      </c>
      <c r="B91" s="52">
        <v>33</v>
      </c>
      <c r="C91" s="52">
        <v>20</v>
      </c>
      <c r="D91" s="47">
        <v>33</v>
      </c>
      <c r="E91" s="47">
        <v>11</v>
      </c>
      <c r="F91" s="47">
        <v>30</v>
      </c>
      <c r="G91" s="47">
        <v>19</v>
      </c>
      <c r="H91" s="47">
        <v>59</v>
      </c>
      <c r="I91" s="47">
        <v>11</v>
      </c>
      <c r="J91" s="47">
        <v>46</v>
      </c>
      <c r="K91" s="47">
        <v>28</v>
      </c>
      <c r="L91" s="47">
        <v>30</v>
      </c>
      <c r="M91" s="54">
        <v>75</v>
      </c>
      <c r="N91" s="47">
        <v>3</v>
      </c>
      <c r="O91" s="47">
        <v>18</v>
      </c>
      <c r="P91" s="47">
        <v>24</v>
      </c>
      <c r="Q91" s="52">
        <v>39</v>
      </c>
      <c r="R91" s="52">
        <v>30</v>
      </c>
      <c r="S91" s="52"/>
      <c r="T91" s="52"/>
      <c r="U91" s="7">
        <f>SUM(B91:Q91)</f>
        <v>479</v>
      </c>
      <c r="V91" s="63"/>
      <c r="W91" s="61">
        <v>4336</v>
      </c>
      <c r="X91" s="13">
        <f>(U91/W91)*1</f>
        <v>0.11047047970479705</v>
      </c>
      <c r="Y91" s="13">
        <f>(V92/W91)*1</f>
        <v>7.149446494464945E-3</v>
      </c>
      <c r="Z91" s="62">
        <f>X91+Y91</f>
        <v>0.117619926199262</v>
      </c>
      <c r="AB91" s="7">
        <f>U91*4</f>
        <v>1916</v>
      </c>
      <c r="AC91" s="7"/>
      <c r="AD91" s="61">
        <v>4336</v>
      </c>
      <c r="AE91" s="64">
        <f>(AB91/AD91)*1</f>
        <v>0.4418819188191882</v>
      </c>
      <c r="AF91" s="64">
        <f>(AC92/AD91)*1</f>
        <v>4.289667896678967E-2</v>
      </c>
      <c r="AG91" s="64">
        <f>AE91+AF91</f>
        <v>0.48477859778597787</v>
      </c>
    </row>
    <row r="92" spans="1:33" ht="14">
      <c r="A92" s="30"/>
      <c r="B92" s="50"/>
      <c r="C92" s="50"/>
      <c r="D92" s="51">
        <v>3</v>
      </c>
      <c r="E92" s="51">
        <v>1</v>
      </c>
      <c r="F92" s="51">
        <v>1</v>
      </c>
      <c r="G92" s="51">
        <v>3</v>
      </c>
      <c r="H92" s="51">
        <v>6</v>
      </c>
      <c r="I92" s="51">
        <v>1</v>
      </c>
      <c r="J92" s="51">
        <v>4</v>
      </c>
      <c r="K92" s="51">
        <v>2</v>
      </c>
      <c r="L92" s="51">
        <v>3</v>
      </c>
      <c r="M92" s="53">
        <v>6</v>
      </c>
      <c r="N92" s="51"/>
      <c r="O92" s="51"/>
      <c r="P92" s="51">
        <v>1</v>
      </c>
      <c r="Q92" s="52"/>
      <c r="R92" s="52"/>
      <c r="S92" s="52"/>
      <c r="T92" s="52"/>
      <c r="U92" s="7"/>
      <c r="V92" s="63">
        <f>SUM(B92:U92)</f>
        <v>31</v>
      </c>
      <c r="W92" s="61"/>
      <c r="X92" s="64"/>
      <c r="Y92" s="13"/>
      <c r="Z92" s="13"/>
      <c r="AB92" s="63"/>
      <c r="AC92" s="63">
        <f>V92*6</f>
        <v>186</v>
      </c>
      <c r="AD92" s="7"/>
      <c r="AE92" s="64"/>
      <c r="AF92" s="118"/>
      <c r="AG92" s="118"/>
    </row>
    <row r="93" spans="1:33" ht="14">
      <c r="A93" s="30"/>
      <c r="B93" s="48"/>
      <c r="C93" s="48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52"/>
      <c r="S93" s="52"/>
      <c r="T93" s="52"/>
      <c r="U93" s="66">
        <f>SUM(U81:U92)</f>
        <v>2879</v>
      </c>
      <c r="V93" s="63">
        <f>SUM(V82:V92)</f>
        <v>154</v>
      </c>
      <c r="W93" s="61">
        <f>SUM(W81:W92)</f>
        <v>22969</v>
      </c>
      <c r="X93" s="13">
        <f>(U93/W93)*1</f>
        <v>0.12534285341111934</v>
      </c>
      <c r="Y93" s="13">
        <f>(V93/W93)*1</f>
        <v>6.7046889285558801E-3</v>
      </c>
      <c r="Z93" s="62">
        <f>X93+Y93</f>
        <v>0.13204754233967522</v>
      </c>
      <c r="AB93" s="120">
        <f>SUM(AB81:AB92)</f>
        <v>11516</v>
      </c>
      <c r="AC93" s="121">
        <f>SUM(AC81:AC92)</f>
        <v>924</v>
      </c>
      <c r="AD93" s="120">
        <f>SUM(AD81:AD92)</f>
        <v>22969</v>
      </c>
      <c r="AE93" s="119">
        <f>(AB93/AD93)*1</f>
        <v>0.50137141364447735</v>
      </c>
      <c r="AF93" s="119">
        <f>(AC93/AD93)*1</f>
        <v>4.0228133571335277E-2</v>
      </c>
      <c r="AG93" s="119">
        <f>AE93+AF93</f>
        <v>0.5415995472158126</v>
      </c>
    </row>
    <row r="94" spans="1:33" s="30" customFormat="1" ht="14">
      <c r="B94" s="98"/>
      <c r="C94" s="98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100"/>
      <c r="S94" s="100"/>
      <c r="T94" s="100"/>
      <c r="U94" s="97"/>
      <c r="V94" s="68"/>
      <c r="W94" s="69"/>
      <c r="X94" s="70"/>
      <c r="Y94" s="70"/>
      <c r="Z94" s="71"/>
    </row>
    <row r="95" spans="1:33">
      <c r="U95" s="57"/>
      <c r="V95" s="57"/>
      <c r="W95" s="57"/>
      <c r="X95" s="57"/>
      <c r="Y95" s="57"/>
      <c r="Z95" s="57"/>
    </row>
    <row r="96" spans="1:33">
      <c r="U96" s="57"/>
      <c r="V96" s="57"/>
      <c r="W96" s="57"/>
      <c r="X96" s="57"/>
      <c r="Y96" s="57"/>
      <c r="Z96" s="57"/>
    </row>
    <row r="97" spans="1:33" ht="15">
      <c r="A97" s="31" t="s">
        <v>14</v>
      </c>
      <c r="B97" s="33"/>
      <c r="C97" s="33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0"/>
      <c r="U97" s="57"/>
      <c r="V97" s="57"/>
      <c r="W97" s="7" t="s">
        <v>9</v>
      </c>
      <c r="X97" s="59" t="s">
        <v>10</v>
      </c>
      <c r="Y97" s="7" t="s">
        <v>11</v>
      </c>
      <c r="Z97" s="7" t="s">
        <v>12</v>
      </c>
      <c r="AB97" s="12" t="s">
        <v>34</v>
      </c>
      <c r="AC97" s="12" t="s">
        <v>33</v>
      </c>
      <c r="AD97" s="12" t="s">
        <v>9</v>
      </c>
      <c r="AE97" s="59" t="s">
        <v>10</v>
      </c>
      <c r="AF97" s="7" t="s">
        <v>11</v>
      </c>
      <c r="AG97" s="7" t="s">
        <v>12</v>
      </c>
    </row>
    <row r="98" spans="1:33" ht="14">
      <c r="A98" s="30" t="s">
        <v>0</v>
      </c>
      <c r="B98" s="34">
        <v>11</v>
      </c>
      <c r="C98" s="34">
        <v>16</v>
      </c>
      <c r="D98" s="37">
        <v>55</v>
      </c>
      <c r="E98" s="37">
        <v>29</v>
      </c>
      <c r="F98" s="37">
        <v>25</v>
      </c>
      <c r="G98" s="37">
        <v>34</v>
      </c>
      <c r="H98" s="37">
        <v>22</v>
      </c>
      <c r="I98" s="37">
        <v>44</v>
      </c>
      <c r="J98" s="37">
        <v>29</v>
      </c>
      <c r="K98" s="37">
        <v>18</v>
      </c>
      <c r="L98" s="37">
        <v>45</v>
      </c>
      <c r="M98" s="37">
        <v>48</v>
      </c>
      <c r="N98" s="37">
        <v>42</v>
      </c>
      <c r="O98" s="37"/>
      <c r="P98" s="37"/>
      <c r="Q98" s="37"/>
      <c r="R98" s="36"/>
      <c r="S98" s="36"/>
      <c r="T98" s="36"/>
      <c r="U98" s="66">
        <f>SUM(B98:R98)</f>
        <v>418</v>
      </c>
      <c r="V98" s="29"/>
      <c r="W98" s="61">
        <v>3294</v>
      </c>
      <c r="X98" s="13">
        <f>(U98/W98)*1</f>
        <v>0.12689738919247115</v>
      </c>
      <c r="Y98" s="13">
        <f>(V99/W98)*1</f>
        <v>6.0716454159077107E-3</v>
      </c>
      <c r="Z98" s="62">
        <f>X98+Y98</f>
        <v>0.13296903460837886</v>
      </c>
      <c r="AB98" s="7">
        <f>U98*4</f>
        <v>1672</v>
      </c>
      <c r="AC98" s="7"/>
      <c r="AD98" s="61">
        <v>3294</v>
      </c>
      <c r="AE98" s="64">
        <f>(AB98/AD98)*1</f>
        <v>0.5075895567698846</v>
      </c>
      <c r="AF98" s="64">
        <f>(AC99/AD98)*1</f>
        <v>3.6429872495446269E-2</v>
      </c>
      <c r="AG98" s="64">
        <f>AE98+AF98</f>
        <v>0.54401942926533087</v>
      </c>
    </row>
    <row r="99" spans="1:33" ht="14">
      <c r="A99" s="30"/>
      <c r="B99" s="35"/>
      <c r="C99" s="35">
        <v>2</v>
      </c>
      <c r="D99" s="38">
        <v>3</v>
      </c>
      <c r="E99" s="38"/>
      <c r="F99" s="38"/>
      <c r="G99" s="38"/>
      <c r="H99" s="38"/>
      <c r="I99" s="38"/>
      <c r="J99" s="38"/>
      <c r="K99" s="38"/>
      <c r="L99" s="38">
        <v>2</v>
      </c>
      <c r="M99" s="38">
        <v>9</v>
      </c>
      <c r="N99" s="38">
        <v>4</v>
      </c>
      <c r="O99" s="38"/>
      <c r="P99" s="38"/>
      <c r="Q99" s="38"/>
      <c r="R99" s="36"/>
      <c r="S99" s="36"/>
      <c r="T99" s="36"/>
      <c r="U99" s="7"/>
      <c r="V99" s="63">
        <f>SUM(B99:U99)</f>
        <v>20</v>
      </c>
      <c r="W99" s="61"/>
      <c r="X99" s="64"/>
      <c r="Y99" s="13"/>
      <c r="Z99" s="65"/>
      <c r="AB99" s="63"/>
      <c r="AC99" s="63">
        <f>V99*6</f>
        <v>120</v>
      </c>
      <c r="AD99" s="61"/>
      <c r="AE99" s="64"/>
      <c r="AF99" s="118"/>
      <c r="AG99" s="118"/>
    </row>
    <row r="100" spans="1:33" ht="14">
      <c r="A100" s="30" t="s">
        <v>1</v>
      </c>
      <c r="B100" s="36">
        <v>52</v>
      </c>
      <c r="C100" s="36">
        <v>9</v>
      </c>
      <c r="D100" s="37">
        <v>62</v>
      </c>
      <c r="E100" s="37">
        <v>30</v>
      </c>
      <c r="F100" s="37">
        <v>25</v>
      </c>
      <c r="G100" s="37">
        <v>23</v>
      </c>
      <c r="H100" s="37">
        <v>59</v>
      </c>
      <c r="I100" s="37">
        <v>46</v>
      </c>
      <c r="J100" s="37">
        <v>7</v>
      </c>
      <c r="K100" s="37">
        <v>30</v>
      </c>
      <c r="L100" s="37">
        <v>10</v>
      </c>
      <c r="M100" s="37">
        <v>27</v>
      </c>
      <c r="N100" s="37">
        <v>20</v>
      </c>
      <c r="O100" s="37">
        <v>24</v>
      </c>
      <c r="P100" s="37">
        <v>16</v>
      </c>
      <c r="Q100" s="37">
        <v>19</v>
      </c>
      <c r="R100" s="36">
        <v>29</v>
      </c>
      <c r="S100" s="36"/>
      <c r="T100" s="36"/>
      <c r="U100" s="7">
        <f>SUM(B100:R100)</f>
        <v>488</v>
      </c>
      <c r="V100" s="63"/>
      <c r="W100" s="61">
        <v>4174</v>
      </c>
      <c r="X100" s="13">
        <f>(U100/W100)*1</f>
        <v>0.1169142309535218</v>
      </c>
      <c r="Y100" s="13">
        <f>(V101/W100)*1</f>
        <v>7.4269286056540488E-3</v>
      </c>
      <c r="Z100" s="62">
        <f>X100+Y100</f>
        <v>0.12434115955917585</v>
      </c>
      <c r="AB100" s="7">
        <f>U100*4</f>
        <v>1952</v>
      </c>
      <c r="AC100" s="7"/>
      <c r="AD100" s="61">
        <v>4174</v>
      </c>
      <c r="AE100" s="64">
        <f>(AB100/AD100)*1</f>
        <v>0.46765692381408719</v>
      </c>
      <c r="AF100" s="64">
        <f>(AC101/AD100)*1</f>
        <v>4.4561571633924296E-2</v>
      </c>
      <c r="AG100" s="64">
        <f>AE100+AF100</f>
        <v>0.51221849544801146</v>
      </c>
    </row>
    <row r="101" spans="1:33" ht="14">
      <c r="A101" s="30"/>
      <c r="B101" s="35">
        <v>1</v>
      </c>
      <c r="C101" s="35"/>
      <c r="D101" s="38">
        <v>5</v>
      </c>
      <c r="E101" s="38">
        <v>9</v>
      </c>
      <c r="F101" s="38"/>
      <c r="G101" s="38"/>
      <c r="H101" s="38">
        <v>1</v>
      </c>
      <c r="I101" s="38">
        <v>1</v>
      </c>
      <c r="J101" s="38"/>
      <c r="K101" s="38">
        <v>8</v>
      </c>
      <c r="L101" s="38">
        <v>1</v>
      </c>
      <c r="M101" s="38">
        <v>1</v>
      </c>
      <c r="N101" s="38"/>
      <c r="O101" s="38">
        <v>1</v>
      </c>
      <c r="P101" s="38"/>
      <c r="Q101" s="38">
        <v>1</v>
      </c>
      <c r="R101" s="36">
        <v>2</v>
      </c>
      <c r="S101" s="36"/>
      <c r="T101" s="36"/>
      <c r="U101" s="7"/>
      <c r="V101" s="63">
        <f>SUM(B101:U101)</f>
        <v>31</v>
      </c>
      <c r="W101" s="61"/>
      <c r="X101" s="64"/>
      <c r="Y101" s="13"/>
      <c r="Z101" s="65"/>
      <c r="AB101" s="63"/>
      <c r="AC101" s="63">
        <f>V101*6</f>
        <v>186</v>
      </c>
      <c r="AD101" s="61"/>
      <c r="AE101" s="64"/>
      <c r="AF101" s="118"/>
      <c r="AG101" s="118"/>
    </row>
    <row r="102" spans="1:33" ht="14">
      <c r="A102" s="30" t="s">
        <v>2</v>
      </c>
      <c r="B102" s="36">
        <v>9</v>
      </c>
      <c r="C102" s="36">
        <v>20</v>
      </c>
      <c r="D102" s="37">
        <v>28</v>
      </c>
      <c r="E102" s="37">
        <v>15</v>
      </c>
      <c r="F102" s="37">
        <v>25</v>
      </c>
      <c r="G102" s="37">
        <v>37</v>
      </c>
      <c r="H102" s="37">
        <v>23</v>
      </c>
      <c r="I102" s="37">
        <v>37</v>
      </c>
      <c r="J102" s="37">
        <v>48</v>
      </c>
      <c r="K102" s="37">
        <v>29</v>
      </c>
      <c r="L102" s="37">
        <v>18</v>
      </c>
      <c r="M102" s="37">
        <v>8</v>
      </c>
      <c r="N102" s="37">
        <v>27</v>
      </c>
      <c r="O102" s="37">
        <v>34</v>
      </c>
      <c r="P102" s="37"/>
      <c r="Q102" s="37"/>
      <c r="R102" s="36"/>
      <c r="S102" s="36"/>
      <c r="T102" s="36"/>
      <c r="U102" s="7">
        <f>SUM(B102:R102)</f>
        <v>358</v>
      </c>
      <c r="V102" s="63"/>
      <c r="W102" s="61">
        <v>3153</v>
      </c>
      <c r="X102" s="13">
        <f>(U102/W102)*1</f>
        <v>0.11354265778623533</v>
      </c>
      <c r="Y102" s="13">
        <f>(V103/W102)*1</f>
        <v>1.30034887408817E-2</v>
      </c>
      <c r="Z102" s="62">
        <f>X102+Y102</f>
        <v>0.12654614652711704</v>
      </c>
      <c r="AB102" s="7">
        <f>U102*4</f>
        <v>1432</v>
      </c>
      <c r="AC102" s="7"/>
      <c r="AD102" s="61">
        <v>3153</v>
      </c>
      <c r="AE102" s="64">
        <f>(AB102/AD102)*1</f>
        <v>0.45417063114494133</v>
      </c>
      <c r="AF102" s="64">
        <f>(AC103/AD102)*1</f>
        <v>7.8020932445290195E-2</v>
      </c>
      <c r="AG102" s="64">
        <f>AE102+AF102</f>
        <v>0.53219156359023156</v>
      </c>
    </row>
    <row r="103" spans="1:33" ht="14">
      <c r="A103" s="30"/>
      <c r="B103" s="35">
        <v>1</v>
      </c>
      <c r="C103" s="35">
        <v>2</v>
      </c>
      <c r="D103" s="38"/>
      <c r="E103" s="38"/>
      <c r="F103" s="38">
        <v>1</v>
      </c>
      <c r="G103" s="38">
        <v>1</v>
      </c>
      <c r="H103" s="38">
        <v>1</v>
      </c>
      <c r="I103" s="38">
        <v>12</v>
      </c>
      <c r="J103" s="38">
        <v>3</v>
      </c>
      <c r="K103" s="38">
        <v>10</v>
      </c>
      <c r="L103" s="38">
        <v>2</v>
      </c>
      <c r="M103" s="38"/>
      <c r="N103" s="38">
        <v>1</v>
      </c>
      <c r="O103" s="38">
        <v>7</v>
      </c>
      <c r="P103" s="38"/>
      <c r="Q103" s="38"/>
      <c r="R103" s="36"/>
      <c r="S103" s="36"/>
      <c r="T103" s="36"/>
      <c r="U103" s="7"/>
      <c r="V103" s="63">
        <f>SUM(B103:U103)</f>
        <v>41</v>
      </c>
      <c r="W103" s="61"/>
      <c r="X103" s="64"/>
      <c r="Y103" s="13"/>
      <c r="Z103" s="65"/>
      <c r="AB103" s="63"/>
      <c r="AC103" s="63">
        <f>V103*6</f>
        <v>246</v>
      </c>
      <c r="AD103" s="61"/>
      <c r="AE103" s="64"/>
      <c r="AF103" s="118"/>
      <c r="AG103" s="118"/>
    </row>
    <row r="104" spans="1:33" ht="14">
      <c r="A104" s="30" t="s">
        <v>3</v>
      </c>
      <c r="B104" s="36">
        <v>17</v>
      </c>
      <c r="C104" s="36">
        <v>9</v>
      </c>
      <c r="D104" s="37">
        <v>48</v>
      </c>
      <c r="E104" s="37">
        <v>11</v>
      </c>
      <c r="F104" s="37">
        <v>32</v>
      </c>
      <c r="G104" s="37">
        <v>16</v>
      </c>
      <c r="H104" s="37">
        <v>8</v>
      </c>
      <c r="I104" s="37">
        <v>11</v>
      </c>
      <c r="J104" s="37">
        <v>20</v>
      </c>
      <c r="K104" s="37">
        <v>20</v>
      </c>
      <c r="L104" s="37">
        <v>47</v>
      </c>
      <c r="M104" s="37">
        <v>34</v>
      </c>
      <c r="N104" s="37">
        <v>46</v>
      </c>
      <c r="O104" s="37"/>
      <c r="P104" s="37"/>
      <c r="Q104" s="37"/>
      <c r="R104" s="36"/>
      <c r="S104" s="36"/>
      <c r="T104" s="36"/>
      <c r="U104" s="7">
        <f>SUM(B104:R104)</f>
        <v>319</v>
      </c>
      <c r="V104" s="63"/>
      <c r="W104" s="61">
        <v>2993</v>
      </c>
      <c r="X104" s="13">
        <f>(U104/W104)*1</f>
        <v>0.10658202472435684</v>
      </c>
      <c r="Y104" s="13">
        <f>(V105/W104)*1</f>
        <v>4.6775810223855666E-3</v>
      </c>
      <c r="Z104" s="62">
        <f>X104+Y104</f>
        <v>0.1112596057467424</v>
      </c>
      <c r="AB104" s="7">
        <f>U104*4</f>
        <v>1276</v>
      </c>
      <c r="AC104" s="7"/>
      <c r="AD104" s="61">
        <v>2993</v>
      </c>
      <c r="AE104" s="64">
        <f>(AB104/AD104)*1</f>
        <v>0.42632809889742734</v>
      </c>
      <c r="AF104" s="64">
        <f>(AC105/AD104)*1</f>
        <v>2.8065486134313398E-2</v>
      </c>
      <c r="AG104" s="64">
        <f>AE104+AF104</f>
        <v>0.45439358503174077</v>
      </c>
    </row>
    <row r="105" spans="1:33" ht="14">
      <c r="A105" s="30"/>
      <c r="B105" s="35"/>
      <c r="C105" s="35"/>
      <c r="D105" s="38">
        <v>4</v>
      </c>
      <c r="E105" s="38"/>
      <c r="F105" s="38"/>
      <c r="G105" s="38">
        <v>1</v>
      </c>
      <c r="H105" s="38"/>
      <c r="I105" s="38"/>
      <c r="J105" s="38">
        <v>1</v>
      </c>
      <c r="K105" s="38"/>
      <c r="L105" s="38">
        <v>1</v>
      </c>
      <c r="M105" s="38">
        <v>6</v>
      </c>
      <c r="N105" s="38">
        <v>1</v>
      </c>
      <c r="O105" s="38"/>
      <c r="P105" s="38"/>
      <c r="Q105" s="38"/>
      <c r="R105" s="36"/>
      <c r="S105" s="36"/>
      <c r="T105" s="36"/>
      <c r="U105" s="7"/>
      <c r="V105" s="29">
        <f>SUM(D105:U105)</f>
        <v>14</v>
      </c>
      <c r="W105" s="61"/>
      <c r="X105" s="64"/>
      <c r="Y105" s="13"/>
      <c r="Z105" s="65"/>
      <c r="AB105" s="63"/>
      <c r="AC105" s="63">
        <f>V105*6</f>
        <v>84</v>
      </c>
      <c r="AD105" s="61"/>
      <c r="AE105" s="64"/>
      <c r="AF105" s="118"/>
      <c r="AG105" s="118"/>
    </row>
    <row r="106" spans="1:33" ht="14">
      <c r="A106" s="30" t="s">
        <v>4</v>
      </c>
      <c r="B106" s="36">
        <v>22</v>
      </c>
      <c r="C106" s="36">
        <v>26</v>
      </c>
      <c r="D106" s="37">
        <v>16</v>
      </c>
      <c r="E106" s="37">
        <v>34</v>
      </c>
      <c r="F106" s="37">
        <v>63</v>
      </c>
      <c r="G106" s="37">
        <v>8</v>
      </c>
      <c r="H106" s="37">
        <v>29</v>
      </c>
      <c r="I106" s="37">
        <v>46</v>
      </c>
      <c r="J106" s="37">
        <v>20</v>
      </c>
      <c r="K106" s="37">
        <v>30</v>
      </c>
      <c r="L106" s="37">
        <v>39</v>
      </c>
      <c r="M106" s="37">
        <v>18</v>
      </c>
      <c r="N106" s="37">
        <v>34</v>
      </c>
      <c r="O106" s="37"/>
      <c r="P106" s="37"/>
      <c r="Q106" s="37"/>
      <c r="R106" s="36"/>
      <c r="S106" s="36"/>
      <c r="T106" s="36"/>
      <c r="U106" s="7">
        <f>SUM(B106:R106)</f>
        <v>385</v>
      </c>
      <c r="V106" s="63"/>
      <c r="W106" s="61">
        <v>2977</v>
      </c>
      <c r="X106" s="13">
        <f>(U106/W106)*1</f>
        <v>0.12932482364796774</v>
      </c>
      <c r="Y106" s="13">
        <f>(V107/W106)*1</f>
        <v>3.0231776956667787E-3</v>
      </c>
      <c r="Z106" s="62">
        <f>X106+Y106</f>
        <v>0.13234800134363453</v>
      </c>
      <c r="AB106" s="7">
        <f>U106*4</f>
        <v>1540</v>
      </c>
      <c r="AC106" s="7"/>
      <c r="AD106" s="61">
        <v>2977</v>
      </c>
      <c r="AE106" s="64">
        <f>(AB106/AD106)*1</f>
        <v>0.51729929459187096</v>
      </c>
      <c r="AF106" s="64">
        <f>(AC107/AD106)*1</f>
        <v>1.813906617400067E-2</v>
      </c>
      <c r="AG106" s="64">
        <f>AE106+AF106</f>
        <v>0.53543836076587159</v>
      </c>
    </row>
    <row r="107" spans="1:33" ht="14">
      <c r="A107" s="30"/>
      <c r="B107" s="35"/>
      <c r="C107" s="35"/>
      <c r="D107" s="38"/>
      <c r="E107" s="38">
        <v>1</v>
      </c>
      <c r="F107" s="38">
        <v>2</v>
      </c>
      <c r="G107" s="38"/>
      <c r="H107" s="38">
        <v>1</v>
      </c>
      <c r="I107" s="38">
        <v>2</v>
      </c>
      <c r="J107" s="38"/>
      <c r="K107" s="38">
        <v>2</v>
      </c>
      <c r="L107" s="38">
        <v>1</v>
      </c>
      <c r="M107" s="38"/>
      <c r="N107" s="38"/>
      <c r="O107" s="38"/>
      <c r="P107" s="38"/>
      <c r="Q107" s="38"/>
      <c r="R107" s="36"/>
      <c r="S107" s="36"/>
      <c r="T107" s="36"/>
      <c r="U107" s="7"/>
      <c r="V107" s="63">
        <f>SUM(B107:U107)</f>
        <v>9</v>
      </c>
      <c r="W107" s="61"/>
      <c r="X107" s="64"/>
      <c r="Y107" s="13"/>
      <c r="Z107" s="65"/>
      <c r="AB107" s="63"/>
      <c r="AC107" s="63">
        <f>V107*6</f>
        <v>54</v>
      </c>
      <c r="AD107" s="61"/>
      <c r="AE107" s="64"/>
      <c r="AF107" s="118"/>
      <c r="AG107" s="118"/>
    </row>
    <row r="108" spans="1:33" ht="14">
      <c r="A108" s="30" t="s">
        <v>5</v>
      </c>
      <c r="B108" s="36">
        <v>10</v>
      </c>
      <c r="C108" s="36">
        <v>30</v>
      </c>
      <c r="D108" s="37">
        <v>50</v>
      </c>
      <c r="E108" s="37">
        <v>30</v>
      </c>
      <c r="F108" s="37">
        <v>25</v>
      </c>
      <c r="G108" s="37">
        <v>50</v>
      </c>
      <c r="H108" s="37">
        <v>44</v>
      </c>
      <c r="I108" s="37">
        <v>38</v>
      </c>
      <c r="J108" s="37">
        <v>21</v>
      </c>
      <c r="K108" s="37">
        <v>14</v>
      </c>
      <c r="L108" s="37">
        <v>34</v>
      </c>
      <c r="M108" s="37">
        <v>62</v>
      </c>
      <c r="N108" s="37">
        <v>34</v>
      </c>
      <c r="O108" s="37">
        <v>13</v>
      </c>
      <c r="P108" s="37"/>
      <c r="Q108" s="37"/>
      <c r="R108" s="36"/>
      <c r="S108" s="36"/>
      <c r="T108" s="36"/>
      <c r="U108" s="7">
        <f>SUM(B108:R108)</f>
        <v>455</v>
      </c>
      <c r="V108" s="63"/>
      <c r="W108" s="61">
        <v>3869</v>
      </c>
      <c r="X108" s="13">
        <f>(U108/W108)*1</f>
        <v>0.11760144740242957</v>
      </c>
      <c r="Y108" s="13">
        <f>(V109/W108)*1</f>
        <v>5.9446885500129233E-3</v>
      </c>
      <c r="Z108" s="62">
        <f>X108+Y108</f>
        <v>0.1235461359524425</v>
      </c>
      <c r="AB108" s="7">
        <f>U108*4</f>
        <v>1820</v>
      </c>
      <c r="AC108" s="7"/>
      <c r="AD108" s="61">
        <v>3869</v>
      </c>
      <c r="AE108" s="64">
        <f>(AB108/AD108)*1</f>
        <v>0.47040578960971829</v>
      </c>
      <c r="AF108" s="64">
        <f>(AC109/AD108)*1</f>
        <v>3.5668131300077538E-2</v>
      </c>
      <c r="AG108" s="64">
        <f>AE108+AF108</f>
        <v>0.50607392090979586</v>
      </c>
    </row>
    <row r="109" spans="1:33" ht="14">
      <c r="A109" s="30"/>
      <c r="B109" s="35"/>
      <c r="C109" s="35"/>
      <c r="D109" s="38">
        <v>4</v>
      </c>
      <c r="E109" s="38">
        <v>1</v>
      </c>
      <c r="F109" s="38">
        <v>1</v>
      </c>
      <c r="G109" s="38">
        <v>2</v>
      </c>
      <c r="H109" s="38"/>
      <c r="I109" s="38">
        <v>1</v>
      </c>
      <c r="J109" s="38">
        <v>2</v>
      </c>
      <c r="K109" s="38">
        <v>1</v>
      </c>
      <c r="L109" s="38">
        <v>4</v>
      </c>
      <c r="M109" s="38">
        <v>6</v>
      </c>
      <c r="N109" s="38">
        <v>1</v>
      </c>
      <c r="O109" s="38"/>
      <c r="P109" s="38"/>
      <c r="Q109" s="38"/>
      <c r="R109" s="36"/>
      <c r="S109" s="36"/>
      <c r="T109" s="36"/>
      <c r="U109" s="7"/>
      <c r="V109" s="63">
        <f>SUM(B109:U109)</f>
        <v>23</v>
      </c>
      <c r="W109" s="61"/>
      <c r="X109" s="64"/>
      <c r="Y109" s="13"/>
      <c r="Z109" s="13"/>
      <c r="AB109" s="63"/>
      <c r="AC109" s="63">
        <f>V109*6</f>
        <v>138</v>
      </c>
      <c r="AD109" s="61"/>
      <c r="AE109" s="64"/>
      <c r="AF109" s="118"/>
      <c r="AG109" s="118"/>
    </row>
    <row r="110" spans="1:33" ht="14">
      <c r="A110" s="30"/>
      <c r="B110" s="34"/>
      <c r="C110" s="34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6"/>
      <c r="S110" s="36"/>
      <c r="T110" s="36"/>
      <c r="U110" s="66">
        <f>SUM(U98:U109)</f>
        <v>2423</v>
      </c>
      <c r="V110" s="63">
        <f>SUM(V99:V109)</f>
        <v>138</v>
      </c>
      <c r="W110" s="61">
        <f>SUM(W98:W109)</f>
        <v>20460</v>
      </c>
      <c r="X110" s="13">
        <f>(U110/W110)*1</f>
        <v>0.11842619745845552</v>
      </c>
      <c r="Y110" s="13">
        <f>(V110/W110)*1</f>
        <v>6.7448680351906163E-3</v>
      </c>
      <c r="Z110" s="62">
        <f>X110+Y110</f>
        <v>0.12517106549364615</v>
      </c>
      <c r="AB110" s="120">
        <f>SUM(AB98:AB109)</f>
        <v>9692</v>
      </c>
      <c r="AC110" s="121">
        <f>SUM(AC98:AC109)</f>
        <v>828</v>
      </c>
      <c r="AD110" s="120">
        <f>SUM(AD98:AD109)</f>
        <v>20460</v>
      </c>
      <c r="AE110" s="119">
        <f>(AB110/AD110)*1</f>
        <v>0.47370478983382208</v>
      </c>
      <c r="AF110" s="119">
        <f>(AC110/AD110)*1</f>
        <v>4.0469208211143692E-2</v>
      </c>
      <c r="AG110" s="119">
        <f>AE110+AF110</f>
        <v>0.51417399804496577</v>
      </c>
    </row>
    <row r="111" spans="1:33">
      <c r="U111" s="57"/>
      <c r="V111" s="57"/>
      <c r="W111" s="57"/>
      <c r="X111" s="57"/>
      <c r="Y111" s="57"/>
      <c r="Z111" s="57"/>
    </row>
    <row r="112" spans="1:33">
      <c r="U112" s="57"/>
      <c r="V112" s="57"/>
      <c r="W112" s="57"/>
      <c r="X112" s="57"/>
      <c r="Y112" s="57"/>
      <c r="Z112" s="57"/>
    </row>
    <row r="113" spans="1:33" ht="15">
      <c r="A113" s="31" t="s">
        <v>15</v>
      </c>
      <c r="B113" s="33"/>
      <c r="C113" s="33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0"/>
      <c r="U113" s="57"/>
      <c r="V113" s="57"/>
      <c r="W113" s="7" t="s">
        <v>9</v>
      </c>
      <c r="X113" s="59" t="s">
        <v>10</v>
      </c>
      <c r="Y113" s="7" t="s">
        <v>11</v>
      </c>
      <c r="Z113" s="7" t="s">
        <v>12</v>
      </c>
      <c r="AB113" s="12" t="s">
        <v>34</v>
      </c>
      <c r="AC113" s="12" t="s">
        <v>33</v>
      </c>
      <c r="AD113" s="12" t="s">
        <v>9</v>
      </c>
      <c r="AE113" s="59" t="s">
        <v>10</v>
      </c>
      <c r="AF113" s="7" t="s">
        <v>11</v>
      </c>
      <c r="AG113" s="7" t="s">
        <v>12</v>
      </c>
    </row>
    <row r="114" spans="1:33" ht="14">
      <c r="A114" s="30" t="s">
        <v>0</v>
      </c>
      <c r="B114" s="34">
        <v>19</v>
      </c>
      <c r="C114" s="34">
        <v>11</v>
      </c>
      <c r="D114" s="37">
        <v>22</v>
      </c>
      <c r="E114" s="37">
        <v>42</v>
      </c>
      <c r="F114" s="37">
        <v>16</v>
      </c>
      <c r="G114" s="37">
        <v>23</v>
      </c>
      <c r="H114" s="37">
        <v>2</v>
      </c>
      <c r="I114" s="37">
        <v>54</v>
      </c>
      <c r="J114" s="37">
        <v>28</v>
      </c>
      <c r="K114" s="37">
        <v>67</v>
      </c>
      <c r="L114" s="37">
        <v>33</v>
      </c>
      <c r="M114" s="37">
        <v>31</v>
      </c>
      <c r="N114" s="37">
        <v>36</v>
      </c>
      <c r="O114" s="37">
        <v>50</v>
      </c>
      <c r="P114" s="37">
        <v>33</v>
      </c>
      <c r="Q114" s="37">
        <v>38</v>
      </c>
      <c r="R114" s="36">
        <v>37</v>
      </c>
      <c r="S114" s="36"/>
      <c r="T114" s="36"/>
      <c r="U114" s="66">
        <f>SUM(B114:R114)</f>
        <v>542</v>
      </c>
      <c r="V114" s="29"/>
      <c r="W114" s="61">
        <v>4738</v>
      </c>
      <c r="X114" s="13">
        <f>(U114/W114)*1</f>
        <v>0.11439425918108907</v>
      </c>
      <c r="Y114" s="13">
        <f>(V115/W114)*1</f>
        <v>8.0202617138032933E-3</v>
      </c>
      <c r="Z114" s="62">
        <f>X114+Y114</f>
        <v>0.12241452089489237</v>
      </c>
      <c r="AB114" s="7">
        <f>U114*4</f>
        <v>2168</v>
      </c>
      <c r="AC114" s="7"/>
      <c r="AD114" s="61">
        <v>4738</v>
      </c>
      <c r="AE114" s="64">
        <f>(AB114/AD114)*1</f>
        <v>0.45757703672435629</v>
      </c>
      <c r="AF114" s="64">
        <f>(AC115/AD114)*1</f>
        <v>4.8121570282819756E-2</v>
      </c>
      <c r="AG114" s="64">
        <f>AE114+AF114</f>
        <v>0.50569860700717606</v>
      </c>
    </row>
    <row r="115" spans="1:33" ht="14">
      <c r="A115" s="30"/>
      <c r="B115" s="35">
        <v>4</v>
      </c>
      <c r="C115" s="35">
        <v>1</v>
      </c>
      <c r="D115" s="38">
        <v>4</v>
      </c>
      <c r="E115" s="38">
        <v>1</v>
      </c>
      <c r="F115" s="38">
        <v>2</v>
      </c>
      <c r="G115" s="38">
        <v>2</v>
      </c>
      <c r="H115" s="38"/>
      <c r="I115" s="38">
        <v>5</v>
      </c>
      <c r="J115" s="38">
        <v>1</v>
      </c>
      <c r="K115" s="38">
        <v>3</v>
      </c>
      <c r="L115" s="38"/>
      <c r="M115" s="38">
        <v>1</v>
      </c>
      <c r="N115" s="38">
        <v>1</v>
      </c>
      <c r="O115" s="38">
        <v>5</v>
      </c>
      <c r="P115" s="38">
        <v>1</v>
      </c>
      <c r="Q115" s="38">
        <v>2</v>
      </c>
      <c r="R115" s="35">
        <v>5</v>
      </c>
      <c r="S115" s="35"/>
      <c r="T115" s="35"/>
      <c r="U115" s="7"/>
      <c r="V115" s="63">
        <f>SUM(B115:U115)</f>
        <v>38</v>
      </c>
      <c r="W115" s="61"/>
      <c r="X115" s="64"/>
      <c r="Y115" s="13"/>
      <c r="Z115" s="65"/>
      <c r="AB115" s="63"/>
      <c r="AC115" s="63">
        <f>V115*6</f>
        <v>228</v>
      </c>
      <c r="AD115" s="61"/>
      <c r="AE115" s="64"/>
      <c r="AF115" s="118"/>
      <c r="AG115" s="118"/>
    </row>
    <row r="116" spans="1:33" ht="14">
      <c r="A116" s="30" t="s">
        <v>1</v>
      </c>
      <c r="B116" s="36">
        <v>41</v>
      </c>
      <c r="C116" s="36">
        <v>17</v>
      </c>
      <c r="D116" s="37">
        <v>36</v>
      </c>
      <c r="E116" s="37">
        <v>31</v>
      </c>
      <c r="F116" s="37">
        <v>23</v>
      </c>
      <c r="G116" s="37">
        <v>35</v>
      </c>
      <c r="H116" s="37">
        <v>58</v>
      </c>
      <c r="I116" s="37">
        <v>24</v>
      </c>
      <c r="J116" s="37">
        <v>31</v>
      </c>
      <c r="K116" s="37">
        <v>66</v>
      </c>
      <c r="L116" s="37">
        <v>17</v>
      </c>
      <c r="M116" s="37">
        <v>29</v>
      </c>
      <c r="N116" s="37">
        <v>36</v>
      </c>
      <c r="O116" s="37">
        <v>32</v>
      </c>
      <c r="P116" s="37">
        <v>36</v>
      </c>
      <c r="Q116" s="37"/>
      <c r="R116" s="36"/>
      <c r="S116" s="36"/>
      <c r="T116" s="36"/>
      <c r="U116" s="7">
        <f>SUM(B116:R116)</f>
        <v>512</v>
      </c>
      <c r="V116" s="63"/>
      <c r="W116" s="61">
        <v>4275</v>
      </c>
      <c r="X116" s="13">
        <f>(U116/W116)*1</f>
        <v>0.11976608187134503</v>
      </c>
      <c r="Y116" s="13">
        <f>(V117/W116)*1</f>
        <v>6.0818713450292395E-3</v>
      </c>
      <c r="Z116" s="62">
        <f>X116+Y116</f>
        <v>0.12584795321637426</v>
      </c>
      <c r="AB116" s="7">
        <f>U116*4</f>
        <v>2048</v>
      </c>
      <c r="AC116" s="7"/>
      <c r="AD116" s="61">
        <v>4275</v>
      </c>
      <c r="AE116" s="64">
        <f>(AB116/AD116)*1</f>
        <v>0.47906432748538014</v>
      </c>
      <c r="AF116" s="64">
        <f>(AC117/AD116)*1</f>
        <v>3.6491228070175435E-2</v>
      </c>
      <c r="AG116" s="64">
        <f>AE116+AF116</f>
        <v>0.51555555555555554</v>
      </c>
    </row>
    <row r="117" spans="1:33" ht="14">
      <c r="A117" s="30"/>
      <c r="B117" s="35">
        <v>2</v>
      </c>
      <c r="C117" s="35">
        <v>1</v>
      </c>
      <c r="D117" s="38">
        <v>3</v>
      </c>
      <c r="E117" s="38">
        <v>3</v>
      </c>
      <c r="F117" s="38">
        <v>2</v>
      </c>
      <c r="G117" s="38"/>
      <c r="H117" s="38"/>
      <c r="I117" s="38"/>
      <c r="J117" s="38">
        <v>2</v>
      </c>
      <c r="K117" s="38">
        <v>4</v>
      </c>
      <c r="L117" s="38"/>
      <c r="M117" s="38"/>
      <c r="N117" s="38"/>
      <c r="O117" s="38">
        <v>4</v>
      </c>
      <c r="P117" s="38">
        <v>5</v>
      </c>
      <c r="Q117" s="38"/>
      <c r="R117" s="36"/>
      <c r="S117" s="36"/>
      <c r="T117" s="36"/>
      <c r="U117" s="7"/>
      <c r="V117" s="63">
        <f>SUM(B117:U117)</f>
        <v>26</v>
      </c>
      <c r="W117" s="61"/>
      <c r="X117" s="64"/>
      <c r="Y117" s="13"/>
      <c r="Z117" s="65"/>
      <c r="AB117" s="63"/>
      <c r="AC117" s="63">
        <f>V117*6</f>
        <v>156</v>
      </c>
      <c r="AD117" s="61"/>
      <c r="AE117" s="64"/>
      <c r="AF117" s="118"/>
      <c r="AG117" s="118"/>
    </row>
    <row r="118" spans="1:33" ht="14">
      <c r="A118" s="30" t="s">
        <v>2</v>
      </c>
      <c r="B118" s="36">
        <v>24</v>
      </c>
      <c r="C118" s="36">
        <v>19</v>
      </c>
      <c r="D118" s="37">
        <v>6</v>
      </c>
      <c r="E118" s="37">
        <v>24</v>
      </c>
      <c r="F118" s="37">
        <v>6</v>
      </c>
      <c r="G118" s="37">
        <v>24</v>
      </c>
      <c r="H118" s="37">
        <v>36</v>
      </c>
      <c r="I118" s="37">
        <v>11</v>
      </c>
      <c r="J118" s="37">
        <v>37</v>
      </c>
      <c r="K118" s="37">
        <v>6</v>
      </c>
      <c r="L118" s="37">
        <v>22</v>
      </c>
      <c r="M118" s="37">
        <v>49</v>
      </c>
      <c r="N118" s="37">
        <v>61</v>
      </c>
      <c r="O118" s="37">
        <v>22</v>
      </c>
      <c r="P118" s="36">
        <v>40</v>
      </c>
      <c r="Q118" s="36">
        <v>52</v>
      </c>
      <c r="R118" s="36">
        <v>11</v>
      </c>
      <c r="S118" s="36"/>
      <c r="T118" s="36"/>
      <c r="U118" s="7">
        <f>SUM(B118:R118)</f>
        <v>450</v>
      </c>
      <c r="V118" s="63"/>
      <c r="W118" s="61">
        <v>4159</v>
      </c>
      <c r="X118" s="13">
        <f>(U118/W118)*1</f>
        <v>0.10819908631882665</v>
      </c>
      <c r="Y118" s="13">
        <f>(V119/W118)*1</f>
        <v>7.2132724212551095E-3</v>
      </c>
      <c r="Z118" s="62">
        <f>X118+Y118</f>
        <v>0.11541235874008175</v>
      </c>
      <c r="AB118" s="7">
        <f>U118*4</f>
        <v>1800</v>
      </c>
      <c r="AC118" s="7"/>
      <c r="AD118" s="61">
        <v>4159</v>
      </c>
      <c r="AE118" s="64">
        <f>(AB118/AD118)*1</f>
        <v>0.43279634527530658</v>
      </c>
      <c r="AF118" s="64">
        <f>(AC119/AD118)*1</f>
        <v>4.3279634527530655E-2</v>
      </c>
      <c r="AG118" s="64">
        <f>AE118+AF118</f>
        <v>0.47607597980283722</v>
      </c>
    </row>
    <row r="119" spans="1:33" ht="14">
      <c r="A119" s="30"/>
      <c r="B119" s="35">
        <v>2</v>
      </c>
      <c r="C119" s="35">
        <v>4</v>
      </c>
      <c r="D119" s="38"/>
      <c r="E119" s="38">
        <v>1</v>
      </c>
      <c r="F119" s="38"/>
      <c r="G119" s="38">
        <v>1</v>
      </c>
      <c r="H119" s="38"/>
      <c r="I119" s="38">
        <v>10</v>
      </c>
      <c r="J119" s="38">
        <v>1</v>
      </c>
      <c r="K119" s="38"/>
      <c r="L119" s="38">
        <v>1</v>
      </c>
      <c r="M119" s="38"/>
      <c r="N119" s="38">
        <v>1</v>
      </c>
      <c r="O119" s="38">
        <v>1</v>
      </c>
      <c r="P119" s="35">
        <v>3</v>
      </c>
      <c r="Q119" s="35">
        <v>3</v>
      </c>
      <c r="R119" s="35">
        <v>2</v>
      </c>
      <c r="S119" s="35"/>
      <c r="T119" s="35"/>
      <c r="U119" s="7"/>
      <c r="V119" s="63">
        <f>SUM(B119:U119)</f>
        <v>30</v>
      </c>
      <c r="W119" s="61"/>
      <c r="X119" s="64"/>
      <c r="Y119" s="13"/>
      <c r="Z119" s="65"/>
      <c r="AB119" s="63"/>
      <c r="AC119" s="63">
        <f>V119*6</f>
        <v>180</v>
      </c>
      <c r="AD119" s="61"/>
      <c r="AE119" s="64"/>
      <c r="AF119" s="118"/>
      <c r="AG119" s="118"/>
    </row>
    <row r="120" spans="1:33" ht="14">
      <c r="A120" s="30" t="s">
        <v>3</v>
      </c>
      <c r="B120" s="36">
        <v>37</v>
      </c>
      <c r="C120" s="36">
        <v>20</v>
      </c>
      <c r="D120" s="37">
        <v>15</v>
      </c>
      <c r="E120" s="37">
        <v>15</v>
      </c>
      <c r="F120" s="37">
        <v>29</v>
      </c>
      <c r="G120" s="37">
        <v>25</v>
      </c>
      <c r="H120" s="37">
        <v>10</v>
      </c>
      <c r="I120" s="37">
        <v>16</v>
      </c>
      <c r="J120" s="37">
        <v>33</v>
      </c>
      <c r="K120" s="37">
        <v>21</v>
      </c>
      <c r="L120" s="37">
        <v>16</v>
      </c>
      <c r="M120" s="37">
        <v>29</v>
      </c>
      <c r="N120" s="37">
        <v>33</v>
      </c>
      <c r="O120" s="37">
        <v>61</v>
      </c>
      <c r="P120" s="37">
        <v>35</v>
      </c>
      <c r="Q120" s="37">
        <v>51</v>
      </c>
      <c r="R120" s="36"/>
      <c r="S120" s="36"/>
      <c r="T120" s="36"/>
      <c r="U120" s="7">
        <f>SUM(B120:R120)</f>
        <v>446</v>
      </c>
      <c r="V120" s="63"/>
      <c r="W120" s="61">
        <v>3848</v>
      </c>
      <c r="X120" s="13">
        <f>(U120/W120)*1</f>
        <v>0.11590436590436591</v>
      </c>
      <c r="Y120" s="13">
        <f>(V121/W120)*1</f>
        <v>3.8981288981288983E-3</v>
      </c>
      <c r="Z120" s="62">
        <f>X120+Y120</f>
        <v>0.1198024948024948</v>
      </c>
      <c r="AB120" s="7">
        <f>U120*4</f>
        <v>1784</v>
      </c>
      <c r="AC120" s="7"/>
      <c r="AD120" s="61">
        <v>3848</v>
      </c>
      <c r="AE120" s="64">
        <f>(AB120/AD120)*1</f>
        <v>0.46361746361746364</v>
      </c>
      <c r="AF120" s="64">
        <f>(AC121/AD120)*1</f>
        <v>2.338877338877339E-2</v>
      </c>
      <c r="AG120" s="64">
        <f>AE120+AF120</f>
        <v>0.48700623700623702</v>
      </c>
    </row>
    <row r="121" spans="1:33" ht="14">
      <c r="A121" s="30"/>
      <c r="B121" s="35"/>
      <c r="C121" s="35"/>
      <c r="D121" s="38"/>
      <c r="E121" s="38"/>
      <c r="F121" s="38">
        <v>4</v>
      </c>
      <c r="G121" s="38">
        <v>1</v>
      </c>
      <c r="H121" s="38">
        <v>1</v>
      </c>
      <c r="I121" s="38"/>
      <c r="J121" s="38">
        <v>2</v>
      </c>
      <c r="K121" s="38">
        <v>2</v>
      </c>
      <c r="L121" s="38"/>
      <c r="M121" s="38">
        <v>1</v>
      </c>
      <c r="N121" s="38"/>
      <c r="O121" s="38">
        <v>2</v>
      </c>
      <c r="P121" s="38">
        <v>1</v>
      </c>
      <c r="Q121" s="38">
        <v>1</v>
      </c>
      <c r="R121" s="36"/>
      <c r="S121" s="36"/>
      <c r="T121" s="36"/>
      <c r="U121" s="7"/>
      <c r="V121" s="29">
        <f>SUM(D121:U121)</f>
        <v>15</v>
      </c>
      <c r="W121" s="61"/>
      <c r="X121" s="64"/>
      <c r="Y121" s="13"/>
      <c r="Z121" s="65"/>
      <c r="AB121" s="63"/>
      <c r="AC121" s="63">
        <f>V121*6</f>
        <v>90</v>
      </c>
      <c r="AD121" s="61"/>
      <c r="AE121" s="64"/>
      <c r="AF121" s="118"/>
      <c r="AG121" s="118"/>
    </row>
    <row r="122" spans="1:33" ht="14">
      <c r="A122" s="30" t="s">
        <v>4</v>
      </c>
      <c r="B122" s="36">
        <v>12</v>
      </c>
      <c r="C122" s="36">
        <v>24</v>
      </c>
      <c r="D122" s="37">
        <v>21</v>
      </c>
      <c r="E122" s="37">
        <v>22</v>
      </c>
      <c r="F122" s="37">
        <v>44</v>
      </c>
      <c r="G122" s="37">
        <v>13</v>
      </c>
      <c r="H122" s="37">
        <v>35</v>
      </c>
      <c r="I122" s="37">
        <v>36</v>
      </c>
      <c r="J122" s="37">
        <v>27</v>
      </c>
      <c r="K122" s="37">
        <v>32</v>
      </c>
      <c r="L122" s="37">
        <v>37</v>
      </c>
      <c r="M122" s="37">
        <v>17</v>
      </c>
      <c r="N122" s="37">
        <v>13</v>
      </c>
      <c r="O122" s="37">
        <v>59</v>
      </c>
      <c r="P122" s="37">
        <v>3</v>
      </c>
      <c r="Q122" s="37">
        <v>49</v>
      </c>
      <c r="R122" s="36">
        <v>10</v>
      </c>
      <c r="S122" s="36"/>
      <c r="T122" s="36"/>
      <c r="U122" s="7">
        <f>SUM(B122:R122)</f>
        <v>454</v>
      </c>
      <c r="V122" s="63"/>
      <c r="W122" s="61">
        <v>3999</v>
      </c>
      <c r="X122" s="13">
        <f>(U122/W122)*1</f>
        <v>0.11352838209552388</v>
      </c>
      <c r="Y122" s="13">
        <f>(V123/W122)*1</f>
        <v>3.7509377344336083E-3</v>
      </c>
      <c r="Z122" s="62">
        <f>X122+Y122</f>
        <v>0.11727931982995748</v>
      </c>
      <c r="AB122" s="7">
        <f>U122*4</f>
        <v>1816</v>
      </c>
      <c r="AC122" s="7"/>
      <c r="AD122" s="61">
        <v>3999</v>
      </c>
      <c r="AE122" s="64">
        <f>(AB122/AD122)*1</f>
        <v>0.45411352838209551</v>
      </c>
      <c r="AF122" s="64">
        <f>(AC123/AD122)*1</f>
        <v>2.2505626406601649E-2</v>
      </c>
      <c r="AG122" s="64">
        <f>AE122+AF122</f>
        <v>0.47661915478869715</v>
      </c>
    </row>
    <row r="123" spans="1:33" ht="14">
      <c r="A123" s="30"/>
      <c r="B123" s="35">
        <v>1</v>
      </c>
      <c r="C123" s="35">
        <v>1</v>
      </c>
      <c r="D123" s="38">
        <v>2</v>
      </c>
      <c r="E123" s="38"/>
      <c r="F123" s="38">
        <v>3</v>
      </c>
      <c r="G123" s="38"/>
      <c r="H123" s="38"/>
      <c r="I123" s="38">
        <v>1</v>
      </c>
      <c r="J123" s="38">
        <v>1</v>
      </c>
      <c r="K123" s="38"/>
      <c r="L123" s="38"/>
      <c r="M123" s="38"/>
      <c r="N123" s="38">
        <v>2</v>
      </c>
      <c r="O123" s="38">
        <v>4</v>
      </c>
      <c r="P123" s="38"/>
      <c r="Q123" s="38"/>
      <c r="R123" s="36"/>
      <c r="S123" s="36"/>
      <c r="T123" s="36"/>
      <c r="U123" s="7"/>
      <c r="V123" s="63">
        <f>SUM(B123:U123)</f>
        <v>15</v>
      </c>
      <c r="W123" s="61"/>
      <c r="X123" s="64"/>
      <c r="Y123" s="13"/>
      <c r="Z123" s="65"/>
      <c r="AB123" s="63"/>
      <c r="AC123" s="63">
        <f>V123*6</f>
        <v>90</v>
      </c>
      <c r="AD123" s="61"/>
      <c r="AE123" s="64"/>
      <c r="AF123" s="118"/>
      <c r="AG123" s="118"/>
    </row>
    <row r="124" spans="1:33" ht="14">
      <c r="A124" s="30" t="s">
        <v>5</v>
      </c>
      <c r="B124" s="36">
        <v>28</v>
      </c>
      <c r="C124" s="36">
        <v>4</v>
      </c>
      <c r="D124" s="37">
        <v>8</v>
      </c>
      <c r="E124" s="37">
        <v>20</v>
      </c>
      <c r="F124" s="37">
        <v>45</v>
      </c>
      <c r="G124" s="37">
        <v>22</v>
      </c>
      <c r="H124" s="37">
        <v>31</v>
      </c>
      <c r="I124" s="37">
        <v>5</v>
      </c>
      <c r="J124" s="37">
        <v>47</v>
      </c>
      <c r="K124" s="37">
        <v>22</v>
      </c>
      <c r="L124" s="37">
        <v>51</v>
      </c>
      <c r="M124" s="37">
        <v>32</v>
      </c>
      <c r="N124" s="37">
        <v>36</v>
      </c>
      <c r="O124" s="37">
        <v>73</v>
      </c>
      <c r="P124" s="37">
        <v>38</v>
      </c>
      <c r="Q124" s="37">
        <v>64</v>
      </c>
      <c r="R124" s="36">
        <v>32</v>
      </c>
      <c r="S124" s="36"/>
      <c r="T124" s="36"/>
      <c r="U124" s="7">
        <f>SUM(B124:R124)</f>
        <v>558</v>
      </c>
      <c r="V124" s="63"/>
      <c r="W124" s="61">
        <v>4487</v>
      </c>
      <c r="X124" s="13">
        <f>(U124/W124)*1</f>
        <v>0.1243592600846891</v>
      </c>
      <c r="Y124" s="13">
        <f>(V125/W124)*1</f>
        <v>3.3429908624916425E-3</v>
      </c>
      <c r="Z124" s="62">
        <f>X124+Y124</f>
        <v>0.12770225094718074</v>
      </c>
      <c r="AB124" s="7">
        <f>U124*4</f>
        <v>2232</v>
      </c>
      <c r="AC124" s="7"/>
      <c r="AD124" s="61">
        <v>4487</v>
      </c>
      <c r="AE124" s="64">
        <f>(AB124/AD124)*1</f>
        <v>0.49743704033875641</v>
      </c>
      <c r="AF124" s="64">
        <f>(AC125/AD124)*1</f>
        <v>2.0057945174949854E-2</v>
      </c>
      <c r="AG124" s="64">
        <f>AE124+AF124</f>
        <v>0.51749498551370632</v>
      </c>
    </row>
    <row r="125" spans="1:33" ht="14">
      <c r="A125" s="30"/>
      <c r="B125" s="35">
        <v>3</v>
      </c>
      <c r="C125" s="35"/>
      <c r="D125" s="38"/>
      <c r="E125" s="38">
        <v>1</v>
      </c>
      <c r="F125" s="38"/>
      <c r="G125" s="38">
        <v>1</v>
      </c>
      <c r="H125" s="38">
        <v>1</v>
      </c>
      <c r="I125" s="38"/>
      <c r="J125" s="38">
        <v>1</v>
      </c>
      <c r="K125" s="38">
        <v>1</v>
      </c>
      <c r="L125" s="38"/>
      <c r="M125" s="38">
        <v>1</v>
      </c>
      <c r="N125" s="38">
        <v>1</v>
      </c>
      <c r="O125" s="38">
        <v>1</v>
      </c>
      <c r="P125" s="38">
        <v>3</v>
      </c>
      <c r="Q125" s="38"/>
      <c r="R125" s="35">
        <v>1</v>
      </c>
      <c r="S125" s="35"/>
      <c r="T125" s="35"/>
      <c r="U125" s="7"/>
      <c r="V125" s="63">
        <f>SUM(B125:U125)</f>
        <v>15</v>
      </c>
      <c r="W125" s="61"/>
      <c r="X125" s="64"/>
      <c r="Y125" s="13"/>
      <c r="Z125" s="13"/>
      <c r="AB125" s="63"/>
      <c r="AC125" s="63">
        <f>V125*6</f>
        <v>90</v>
      </c>
      <c r="AD125" s="7"/>
      <c r="AE125" s="64"/>
      <c r="AF125" s="118"/>
      <c r="AG125" s="118"/>
    </row>
    <row r="126" spans="1:33" ht="14">
      <c r="A126" s="30"/>
      <c r="B126" s="34"/>
      <c r="C126" s="34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6"/>
      <c r="S126" s="36"/>
      <c r="T126" s="36"/>
      <c r="U126" s="66">
        <f>SUM(U114:U125)</f>
        <v>2962</v>
      </c>
      <c r="V126" s="63">
        <f>SUM(V115:V125)</f>
        <v>139</v>
      </c>
      <c r="W126" s="61">
        <f>SUM(W114:W125)</f>
        <v>25506</v>
      </c>
      <c r="X126" s="13">
        <f>(U126/W126)*1</f>
        <v>0.11612953814788678</v>
      </c>
      <c r="Y126" s="13">
        <f>(V126/W126)*1</f>
        <v>5.4496981102485692E-3</v>
      </c>
      <c r="Z126" s="62">
        <f>X126+Y126</f>
        <v>0.12157923625813534</v>
      </c>
      <c r="AB126" s="120">
        <f>SUM(AB114:AB125)</f>
        <v>11848</v>
      </c>
      <c r="AC126" s="121">
        <f>SUM(AC114:AC125)</f>
        <v>834</v>
      </c>
      <c r="AD126" s="120">
        <f>SUM(AD114:AD125)</f>
        <v>25506</v>
      </c>
      <c r="AE126" s="119">
        <f>(AB126/AD126)*1</f>
        <v>0.46451815259154711</v>
      </c>
      <c r="AF126" s="119">
        <f>(AC126/AD126)*1</f>
        <v>3.2698188661491413E-2</v>
      </c>
      <c r="AG126" s="119">
        <f>AE126+AF126</f>
        <v>0.49721634125303854</v>
      </c>
    </row>
    <row r="127" spans="1:33">
      <c r="U127" s="57"/>
      <c r="V127" s="57"/>
      <c r="W127" s="57"/>
      <c r="X127" s="57"/>
      <c r="Y127" s="57"/>
      <c r="Z127" s="57"/>
    </row>
    <row r="128" spans="1:33" s="30" customFormat="1">
      <c r="U128" s="57"/>
      <c r="V128" s="57"/>
      <c r="W128" s="57"/>
      <c r="X128" s="57"/>
      <c r="Y128" s="57"/>
      <c r="Z128" s="57"/>
    </row>
    <row r="129" spans="1:33">
      <c r="U129" s="57"/>
      <c r="V129" s="57"/>
      <c r="W129" s="57"/>
      <c r="X129" s="57"/>
      <c r="Y129" s="57"/>
      <c r="Z129" s="57"/>
    </row>
    <row r="130" spans="1:33" ht="15">
      <c r="A130" s="31" t="s">
        <v>16</v>
      </c>
      <c r="B130" s="33"/>
      <c r="C130" s="33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0"/>
      <c r="U130" s="57"/>
      <c r="V130" s="57"/>
      <c r="W130" s="7" t="s">
        <v>9</v>
      </c>
      <c r="X130" s="59" t="s">
        <v>10</v>
      </c>
      <c r="Y130" s="7" t="s">
        <v>11</v>
      </c>
      <c r="Z130" s="7" t="s">
        <v>12</v>
      </c>
      <c r="AB130" s="12" t="s">
        <v>34</v>
      </c>
      <c r="AC130" s="12" t="s">
        <v>33</v>
      </c>
      <c r="AD130" s="12" t="s">
        <v>9</v>
      </c>
      <c r="AE130" s="59" t="s">
        <v>10</v>
      </c>
      <c r="AF130" s="7" t="s">
        <v>11</v>
      </c>
      <c r="AG130" s="7" t="s">
        <v>12</v>
      </c>
    </row>
    <row r="131" spans="1:33" ht="14">
      <c r="A131" s="30" t="s">
        <v>0</v>
      </c>
      <c r="B131" s="34">
        <v>23</v>
      </c>
      <c r="C131" s="34">
        <v>26</v>
      </c>
      <c r="D131" s="37">
        <v>53</v>
      </c>
      <c r="E131" s="37">
        <v>40</v>
      </c>
      <c r="F131" s="37">
        <v>22</v>
      </c>
      <c r="G131" s="37">
        <v>33</v>
      </c>
      <c r="H131" s="37">
        <v>32</v>
      </c>
      <c r="I131" s="37">
        <v>53</v>
      </c>
      <c r="J131" s="37">
        <v>44</v>
      </c>
      <c r="K131" s="37">
        <v>16</v>
      </c>
      <c r="L131" s="37">
        <v>8</v>
      </c>
      <c r="M131" s="37">
        <v>39</v>
      </c>
      <c r="N131" s="37">
        <v>31</v>
      </c>
      <c r="O131" s="37">
        <v>38</v>
      </c>
      <c r="P131" s="37">
        <v>30</v>
      </c>
      <c r="Q131" s="37">
        <v>27</v>
      </c>
      <c r="R131" s="36"/>
      <c r="S131" s="36"/>
      <c r="T131" s="36"/>
      <c r="U131" s="66">
        <f>SUM(B131:R131)</f>
        <v>515</v>
      </c>
      <c r="V131" s="29"/>
      <c r="W131" s="72">
        <v>4084</v>
      </c>
      <c r="X131" s="13">
        <f>(U131/W131)*1</f>
        <v>0.12610186092066603</v>
      </c>
      <c r="Y131" s="13">
        <f>(V132/W131)*1</f>
        <v>4.6523016650342804E-3</v>
      </c>
      <c r="Z131" s="62">
        <f>X131+Y131</f>
        <v>0.1307541625857003</v>
      </c>
      <c r="AB131" s="7">
        <f>U131*4</f>
        <v>2060</v>
      </c>
      <c r="AC131" s="7"/>
      <c r="AD131" s="72">
        <v>4084</v>
      </c>
      <c r="AE131" s="64">
        <f>(AB131/AD131)*1</f>
        <v>0.5044074436826641</v>
      </c>
      <c r="AF131" s="64">
        <f>(AC132/AD131)*1</f>
        <v>2.7913809990205679E-2</v>
      </c>
      <c r="AG131" s="64">
        <f>AE131+AF131</f>
        <v>0.53232125367286975</v>
      </c>
    </row>
    <row r="132" spans="1:33" ht="14">
      <c r="A132" s="30"/>
      <c r="B132" s="35">
        <v>1</v>
      </c>
      <c r="C132" s="35">
        <v>1</v>
      </c>
      <c r="D132" s="38"/>
      <c r="E132" s="38">
        <v>3</v>
      </c>
      <c r="F132" s="38">
        <v>1</v>
      </c>
      <c r="G132" s="38">
        <v>4</v>
      </c>
      <c r="H132" s="38">
        <v>1</v>
      </c>
      <c r="I132" s="38">
        <v>3</v>
      </c>
      <c r="J132" s="38"/>
      <c r="K132" s="38"/>
      <c r="L132" s="38"/>
      <c r="M132" s="38"/>
      <c r="N132" s="38">
        <v>1</v>
      </c>
      <c r="O132" s="38"/>
      <c r="P132" s="38"/>
      <c r="Q132" s="38">
        <v>4</v>
      </c>
      <c r="R132" s="36"/>
      <c r="S132" s="36"/>
      <c r="T132" s="36"/>
      <c r="U132" s="7"/>
      <c r="V132" s="73">
        <f>SUM(B132:U132)</f>
        <v>19</v>
      </c>
      <c r="W132" s="61"/>
      <c r="X132" s="64"/>
      <c r="Y132" s="13"/>
      <c r="Z132" s="65"/>
      <c r="AB132" s="63"/>
      <c r="AC132" s="63">
        <f>V132*6</f>
        <v>114</v>
      </c>
      <c r="AD132" s="61"/>
      <c r="AE132" s="64"/>
      <c r="AF132" s="118"/>
      <c r="AG132" s="118"/>
    </row>
    <row r="133" spans="1:33" ht="14">
      <c r="A133" s="30" t="s">
        <v>1</v>
      </c>
      <c r="B133" s="36">
        <v>12</v>
      </c>
      <c r="C133" s="36">
        <v>39</v>
      </c>
      <c r="D133" s="37">
        <v>32</v>
      </c>
      <c r="E133" s="37">
        <v>16</v>
      </c>
      <c r="F133" s="37">
        <v>46</v>
      </c>
      <c r="G133" s="37">
        <v>62</v>
      </c>
      <c r="H133" s="37">
        <v>30</v>
      </c>
      <c r="I133" s="37">
        <v>9</v>
      </c>
      <c r="J133" s="37">
        <v>16</v>
      </c>
      <c r="K133" s="37">
        <v>13</v>
      </c>
      <c r="L133" s="37">
        <v>54</v>
      </c>
      <c r="M133" s="37">
        <v>39</v>
      </c>
      <c r="N133" s="37">
        <v>2</v>
      </c>
      <c r="O133" s="37">
        <v>41</v>
      </c>
      <c r="P133" s="36">
        <v>25</v>
      </c>
      <c r="Q133" s="12">
        <v>33</v>
      </c>
      <c r="R133" s="12">
        <v>27</v>
      </c>
      <c r="S133" s="12"/>
      <c r="T133" s="12"/>
      <c r="U133" s="7">
        <f>SUM(B133:R133)</f>
        <v>496</v>
      </c>
      <c r="V133" s="73"/>
      <c r="W133" s="61">
        <v>4521</v>
      </c>
      <c r="X133" s="13">
        <f>(U133/W133)*1</f>
        <v>0.10971024109710241</v>
      </c>
      <c r="Y133" s="13">
        <f>(V134/W133)*1</f>
        <v>5.3085600530856005E-3</v>
      </c>
      <c r="Z133" s="62">
        <f>X133+Y133</f>
        <v>0.115018801150188</v>
      </c>
      <c r="AB133" s="7">
        <f>U133*4</f>
        <v>1984</v>
      </c>
      <c r="AC133" s="7"/>
      <c r="AD133" s="61">
        <v>4521</v>
      </c>
      <c r="AE133" s="64">
        <f>(AB133/AD133)*1</f>
        <v>0.43884096438840964</v>
      </c>
      <c r="AF133" s="64">
        <f>(AC134/AD133)*1</f>
        <v>3.1851360318513607E-2</v>
      </c>
      <c r="AG133" s="64">
        <f>AE133+AF133</f>
        <v>0.47069232470692324</v>
      </c>
    </row>
    <row r="134" spans="1:33" ht="14">
      <c r="A134" s="30"/>
      <c r="B134" s="35">
        <v>5</v>
      </c>
      <c r="C134" s="35">
        <v>1</v>
      </c>
      <c r="D134" s="38"/>
      <c r="E134" s="38"/>
      <c r="F134" s="38">
        <v>5</v>
      </c>
      <c r="G134" s="38">
        <v>4</v>
      </c>
      <c r="H134" s="38"/>
      <c r="I134" s="38"/>
      <c r="J134" s="38">
        <v>1</v>
      </c>
      <c r="K134" s="38"/>
      <c r="L134" s="38"/>
      <c r="M134" s="38">
        <v>1</v>
      </c>
      <c r="N134" s="38">
        <v>1</v>
      </c>
      <c r="O134" s="38">
        <v>1</v>
      </c>
      <c r="P134" s="35">
        <v>3</v>
      </c>
      <c r="Q134" s="10">
        <v>2</v>
      </c>
      <c r="R134" s="10"/>
      <c r="S134" s="10"/>
      <c r="T134" s="10"/>
      <c r="U134" s="7"/>
      <c r="V134" s="73">
        <f>SUM(B134:U134)</f>
        <v>24</v>
      </c>
      <c r="W134" s="61"/>
      <c r="X134" s="64"/>
      <c r="Y134" s="13"/>
      <c r="Z134" s="65"/>
      <c r="AB134" s="63"/>
      <c r="AC134" s="63">
        <f>V134*6</f>
        <v>144</v>
      </c>
      <c r="AD134" s="61"/>
      <c r="AE134" s="64"/>
      <c r="AF134" s="118"/>
      <c r="AG134" s="118"/>
    </row>
    <row r="135" spans="1:33" ht="14">
      <c r="A135" s="30" t="s">
        <v>2</v>
      </c>
      <c r="B135" s="36">
        <v>7</v>
      </c>
      <c r="C135" s="36">
        <v>35</v>
      </c>
      <c r="D135" s="37">
        <v>20</v>
      </c>
      <c r="E135" s="37">
        <v>21</v>
      </c>
      <c r="F135" s="37">
        <v>27</v>
      </c>
      <c r="G135" s="37">
        <v>44</v>
      </c>
      <c r="H135" s="37">
        <v>29</v>
      </c>
      <c r="I135" s="37">
        <v>15</v>
      </c>
      <c r="J135" s="37">
        <v>47</v>
      </c>
      <c r="K135" s="37">
        <v>30</v>
      </c>
      <c r="L135" s="37">
        <v>8</v>
      </c>
      <c r="M135" s="37">
        <v>35</v>
      </c>
      <c r="N135" s="37">
        <v>14</v>
      </c>
      <c r="O135" s="37">
        <v>6</v>
      </c>
      <c r="P135" s="37">
        <v>26</v>
      </c>
      <c r="Q135" s="37">
        <v>57</v>
      </c>
      <c r="R135" s="36"/>
      <c r="S135" s="36"/>
      <c r="T135" s="36"/>
      <c r="U135" s="7">
        <f>SUM(B135:R135)</f>
        <v>421</v>
      </c>
      <c r="V135" s="73"/>
      <c r="W135" s="61">
        <v>4138</v>
      </c>
      <c r="X135" s="13">
        <f>(U135/W135)*1</f>
        <v>0.10173997100048332</v>
      </c>
      <c r="Y135" s="13">
        <f>(V136/W135)*1</f>
        <v>5.3165780570323829E-3</v>
      </c>
      <c r="Z135" s="62">
        <f>X135+Y135</f>
        <v>0.1070565490575157</v>
      </c>
      <c r="AB135" s="7">
        <f>U135*4</f>
        <v>1684</v>
      </c>
      <c r="AC135" s="7"/>
      <c r="AD135" s="61">
        <v>4138</v>
      </c>
      <c r="AE135" s="64">
        <f>(AB135/AD135)*1</f>
        <v>0.40695988400193328</v>
      </c>
      <c r="AF135" s="64">
        <f>(AC136/AD135)*1</f>
        <v>3.1899468342194294E-2</v>
      </c>
      <c r="AG135" s="64">
        <f>AE135+AF135</f>
        <v>0.4388593523441276</v>
      </c>
    </row>
    <row r="136" spans="1:33" ht="14">
      <c r="A136" s="30"/>
      <c r="B136" s="35"/>
      <c r="C136" s="35"/>
      <c r="D136" s="38">
        <v>1</v>
      </c>
      <c r="E136" s="38">
        <v>1</v>
      </c>
      <c r="F136" s="38">
        <v>2</v>
      </c>
      <c r="G136" s="38"/>
      <c r="H136" s="38">
        <v>2</v>
      </c>
      <c r="I136" s="38">
        <v>2</v>
      </c>
      <c r="J136" s="38">
        <v>3</v>
      </c>
      <c r="K136" s="38"/>
      <c r="L136" s="38">
        <v>1</v>
      </c>
      <c r="M136" s="38">
        <v>5</v>
      </c>
      <c r="N136" s="38">
        <v>2</v>
      </c>
      <c r="O136" s="38"/>
      <c r="P136" s="38">
        <v>2</v>
      </c>
      <c r="Q136" s="38">
        <v>1</v>
      </c>
      <c r="R136" s="36"/>
      <c r="S136" s="36"/>
      <c r="T136" s="36"/>
      <c r="U136" s="7"/>
      <c r="V136" s="73">
        <f>SUM(B136:U136)</f>
        <v>22</v>
      </c>
      <c r="W136" s="61"/>
      <c r="X136" s="64"/>
      <c r="Y136" s="13"/>
      <c r="Z136" s="65"/>
      <c r="AB136" s="63"/>
      <c r="AC136" s="63">
        <f>V136*6</f>
        <v>132</v>
      </c>
      <c r="AD136" s="61"/>
      <c r="AE136" s="64"/>
      <c r="AF136" s="118"/>
      <c r="AG136" s="118"/>
    </row>
    <row r="137" spans="1:33" ht="14">
      <c r="A137" s="30" t="s">
        <v>3</v>
      </c>
      <c r="B137" s="36">
        <v>38</v>
      </c>
      <c r="C137" s="36">
        <v>9</v>
      </c>
      <c r="D137" s="37">
        <v>14</v>
      </c>
      <c r="E137" s="37">
        <v>14</v>
      </c>
      <c r="F137" s="37">
        <v>17</v>
      </c>
      <c r="G137" s="37">
        <v>26</v>
      </c>
      <c r="H137" s="37">
        <v>22</v>
      </c>
      <c r="I137" s="37">
        <v>28</v>
      </c>
      <c r="J137" s="37">
        <v>27</v>
      </c>
      <c r="K137" s="37">
        <v>17</v>
      </c>
      <c r="L137" s="37">
        <v>40</v>
      </c>
      <c r="M137" s="37">
        <v>21</v>
      </c>
      <c r="N137" s="37">
        <v>39</v>
      </c>
      <c r="O137" s="37">
        <v>22</v>
      </c>
      <c r="P137" s="37">
        <v>21</v>
      </c>
      <c r="Q137" s="36">
        <v>45</v>
      </c>
      <c r="R137" s="12">
        <v>58</v>
      </c>
      <c r="S137" s="12"/>
      <c r="T137" s="12"/>
      <c r="U137" s="7">
        <f>SUM(B137:R137)</f>
        <v>458</v>
      </c>
      <c r="V137" s="73"/>
      <c r="W137" s="61">
        <v>4211</v>
      </c>
      <c r="X137" s="13">
        <f>(U137/W137)*1</f>
        <v>0.10876276418902873</v>
      </c>
      <c r="Y137" s="13">
        <f>(V138/W137)*1</f>
        <v>6.6492519591545953E-3</v>
      </c>
      <c r="Z137" s="62">
        <f>X137+Y137</f>
        <v>0.11541201614818333</v>
      </c>
      <c r="AB137" s="7">
        <f>U137*4</f>
        <v>1832</v>
      </c>
      <c r="AC137" s="7"/>
      <c r="AD137" s="61">
        <v>4211</v>
      </c>
      <c r="AE137" s="64">
        <f>(AB137/AD137)*1</f>
        <v>0.43505105675611494</v>
      </c>
      <c r="AF137" s="64">
        <f>(AC138/AD137)*1</f>
        <v>3.9895511754927573E-2</v>
      </c>
      <c r="AG137" s="64">
        <f>AE137+AF137</f>
        <v>0.4749465685110425</v>
      </c>
    </row>
    <row r="138" spans="1:33" ht="14">
      <c r="A138" s="30"/>
      <c r="B138" s="35">
        <v>1</v>
      </c>
      <c r="C138" s="35">
        <v>1</v>
      </c>
      <c r="D138" s="38">
        <v>1</v>
      </c>
      <c r="E138" s="38"/>
      <c r="F138" s="38"/>
      <c r="G138" s="38"/>
      <c r="H138" s="38">
        <v>1</v>
      </c>
      <c r="I138" s="38">
        <v>3</v>
      </c>
      <c r="J138" s="38">
        <v>1</v>
      </c>
      <c r="K138" s="38"/>
      <c r="L138" s="38">
        <v>3</v>
      </c>
      <c r="M138" s="38"/>
      <c r="N138" s="38"/>
      <c r="O138" s="38">
        <v>1</v>
      </c>
      <c r="P138" s="38"/>
      <c r="Q138" s="35">
        <v>13</v>
      </c>
      <c r="R138" s="10">
        <v>3</v>
      </c>
      <c r="S138" s="10"/>
      <c r="T138" s="10"/>
      <c r="U138" s="7"/>
      <c r="V138" s="73">
        <f>SUM(B138:U138)</f>
        <v>28</v>
      </c>
      <c r="W138" s="61"/>
      <c r="X138" s="64"/>
      <c r="Y138" s="13"/>
      <c r="Z138" s="65"/>
      <c r="AB138" s="63"/>
      <c r="AC138" s="63">
        <f>V138*6</f>
        <v>168</v>
      </c>
      <c r="AD138" s="61"/>
      <c r="AE138" s="64"/>
      <c r="AF138" s="118"/>
      <c r="AG138" s="118"/>
    </row>
    <row r="139" spans="1:33" ht="14">
      <c r="A139" s="30" t="s">
        <v>4</v>
      </c>
      <c r="B139" s="36">
        <v>30</v>
      </c>
      <c r="C139" s="36">
        <v>21</v>
      </c>
      <c r="D139" s="37">
        <v>18</v>
      </c>
      <c r="E139" s="37">
        <v>28</v>
      </c>
      <c r="F139" s="37">
        <v>47</v>
      </c>
      <c r="G139" s="37">
        <v>17</v>
      </c>
      <c r="H139" s="37">
        <v>45</v>
      </c>
      <c r="I139" s="37">
        <v>22</v>
      </c>
      <c r="J139" s="37">
        <v>10</v>
      </c>
      <c r="K139" s="37">
        <v>29</v>
      </c>
      <c r="L139" s="37">
        <v>16</v>
      </c>
      <c r="M139" s="37">
        <v>61</v>
      </c>
      <c r="N139" s="37">
        <v>19</v>
      </c>
      <c r="O139" s="37">
        <v>12</v>
      </c>
      <c r="P139" s="36">
        <v>11</v>
      </c>
      <c r="Q139" s="12">
        <v>37</v>
      </c>
      <c r="R139" s="12">
        <v>30</v>
      </c>
      <c r="S139" s="12"/>
      <c r="T139" s="12"/>
      <c r="U139" s="7">
        <f>SUM(B139:R139)</f>
        <v>453</v>
      </c>
      <c r="V139" s="73"/>
      <c r="W139" s="61">
        <v>3984</v>
      </c>
      <c r="X139" s="13">
        <f>(U139/W139)*1</f>
        <v>0.11370481927710843</v>
      </c>
      <c r="Y139" s="13">
        <f>(V140/W139)*1</f>
        <v>4.2670682730923696E-3</v>
      </c>
      <c r="Z139" s="62">
        <f>X139+Y139</f>
        <v>0.1179718875502008</v>
      </c>
      <c r="AB139" s="7">
        <f>U139*4</f>
        <v>1812</v>
      </c>
      <c r="AC139" s="7"/>
      <c r="AD139" s="61">
        <v>3984</v>
      </c>
      <c r="AE139" s="64">
        <f>(AB139/AD139)*1</f>
        <v>0.45481927710843373</v>
      </c>
      <c r="AF139" s="64">
        <f>(AC140/AD139)*1</f>
        <v>2.5602409638554216E-2</v>
      </c>
      <c r="AG139" s="64">
        <f>AE139+AF139</f>
        <v>0.48042168674698793</v>
      </c>
    </row>
    <row r="140" spans="1:33" ht="14">
      <c r="A140" s="30"/>
      <c r="B140" s="35"/>
      <c r="C140" s="35"/>
      <c r="D140" s="38"/>
      <c r="E140" s="38">
        <v>4</v>
      </c>
      <c r="F140" s="38">
        <v>3</v>
      </c>
      <c r="G140" s="38"/>
      <c r="H140" s="38">
        <v>1</v>
      </c>
      <c r="I140" s="38">
        <v>1</v>
      </c>
      <c r="J140" s="38">
        <v>1</v>
      </c>
      <c r="K140" s="38"/>
      <c r="L140" s="38">
        <v>2</v>
      </c>
      <c r="M140" s="38"/>
      <c r="N140" s="38"/>
      <c r="O140" s="38"/>
      <c r="P140" s="35">
        <v>1</v>
      </c>
      <c r="Q140" s="10">
        <v>3</v>
      </c>
      <c r="R140" s="10">
        <v>1</v>
      </c>
      <c r="S140" s="10"/>
      <c r="T140" s="10"/>
      <c r="U140" s="7"/>
      <c r="V140" s="73">
        <f>SUM(B140:U140)</f>
        <v>17</v>
      </c>
      <c r="W140" s="61"/>
      <c r="X140" s="64"/>
      <c r="Y140" s="13"/>
      <c r="Z140" s="65"/>
      <c r="AB140" s="63"/>
      <c r="AC140" s="63">
        <f>V140*6</f>
        <v>102</v>
      </c>
      <c r="AD140" s="61"/>
      <c r="AE140" s="64"/>
      <c r="AF140" s="118"/>
      <c r="AG140" s="118"/>
    </row>
    <row r="141" spans="1:33" ht="14">
      <c r="A141" s="30" t="s">
        <v>5</v>
      </c>
      <c r="B141" s="36">
        <v>10</v>
      </c>
      <c r="C141" s="36">
        <v>27</v>
      </c>
      <c r="D141" s="37">
        <v>12</v>
      </c>
      <c r="E141" s="37">
        <v>37</v>
      </c>
      <c r="F141" s="37">
        <v>11</v>
      </c>
      <c r="G141" s="37">
        <v>26</v>
      </c>
      <c r="H141" s="37">
        <v>43</v>
      </c>
      <c r="I141" s="37">
        <v>14</v>
      </c>
      <c r="J141" s="37">
        <v>30</v>
      </c>
      <c r="K141" s="37">
        <v>12</v>
      </c>
      <c r="L141" s="37">
        <v>28</v>
      </c>
      <c r="M141" s="37">
        <v>14</v>
      </c>
      <c r="N141" s="37">
        <v>18</v>
      </c>
      <c r="O141" s="37">
        <v>10</v>
      </c>
      <c r="P141" s="37">
        <v>27</v>
      </c>
      <c r="Q141" s="37">
        <v>20</v>
      </c>
      <c r="R141" s="36">
        <v>68</v>
      </c>
      <c r="S141" s="36"/>
      <c r="T141" s="36"/>
      <c r="U141" s="7">
        <f>SUM(B141:R141)</f>
        <v>407</v>
      </c>
      <c r="V141" s="73"/>
      <c r="W141" s="61">
        <v>3837</v>
      </c>
      <c r="X141" s="13">
        <f>(U141/W141)*1</f>
        <v>0.10607245243679958</v>
      </c>
      <c r="Y141" s="13">
        <f>(V142/W141)*1</f>
        <v>4.1699244201198853E-3</v>
      </c>
      <c r="Z141" s="62">
        <f>X141+Y141</f>
        <v>0.11024237685691947</v>
      </c>
      <c r="AB141" s="7">
        <f>U141*4</f>
        <v>1628</v>
      </c>
      <c r="AC141" s="7"/>
      <c r="AD141" s="61">
        <v>3837</v>
      </c>
      <c r="AE141" s="64">
        <f>(AB141/AD141)*1</f>
        <v>0.42428980974719832</v>
      </c>
      <c r="AF141" s="64">
        <f>(AC142/AD141)*1</f>
        <v>2.5019546520719312E-2</v>
      </c>
      <c r="AG141" s="64">
        <f>AE141+AF141</f>
        <v>0.44930935626791763</v>
      </c>
    </row>
    <row r="142" spans="1:33" ht="14">
      <c r="A142" s="30"/>
      <c r="B142" s="35"/>
      <c r="C142" s="35">
        <v>1</v>
      </c>
      <c r="D142" s="38"/>
      <c r="E142" s="38"/>
      <c r="F142" s="38">
        <v>1</v>
      </c>
      <c r="G142" s="38"/>
      <c r="H142" s="38">
        <v>2</v>
      </c>
      <c r="I142" s="38"/>
      <c r="J142" s="38">
        <v>2</v>
      </c>
      <c r="K142" s="38"/>
      <c r="L142" s="38">
        <v>1</v>
      </c>
      <c r="M142" s="38">
        <v>2</v>
      </c>
      <c r="N142" s="38">
        <v>3</v>
      </c>
      <c r="O142" s="38">
        <v>1</v>
      </c>
      <c r="P142" s="38">
        <v>2</v>
      </c>
      <c r="Q142" s="38">
        <v>1</v>
      </c>
      <c r="R142" s="36"/>
      <c r="S142" s="36"/>
      <c r="T142" s="36"/>
      <c r="U142" s="7"/>
      <c r="V142" s="73">
        <f>SUM(B142:U142)</f>
        <v>16</v>
      </c>
      <c r="W142" s="61"/>
      <c r="X142" s="64"/>
      <c r="Y142" s="13"/>
      <c r="Z142" s="13"/>
      <c r="AB142" s="63"/>
      <c r="AC142" s="63">
        <f>V142*6</f>
        <v>96</v>
      </c>
      <c r="AD142" s="7"/>
      <c r="AE142" s="64"/>
      <c r="AF142" s="118"/>
      <c r="AG142" s="118"/>
    </row>
    <row r="143" spans="1:33" ht="14">
      <c r="A143" s="30"/>
      <c r="B143" s="34"/>
      <c r="C143" s="34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6"/>
      <c r="S143" s="36"/>
      <c r="T143" s="36"/>
      <c r="U143" s="66">
        <f>SUM(U131:U142)</f>
        <v>2750</v>
      </c>
      <c r="V143" s="73">
        <f>SUM(V132:V142)</f>
        <v>126</v>
      </c>
      <c r="W143" s="61">
        <f>SUM(W131:W142)</f>
        <v>24775</v>
      </c>
      <c r="X143" s="13">
        <f>(U143/W143)*1</f>
        <v>0.11099899091826437</v>
      </c>
      <c r="Y143" s="13">
        <f>(V143/W143)*1</f>
        <v>5.0857719475277501E-3</v>
      </c>
      <c r="Z143" s="62">
        <f>X143+Y143</f>
        <v>0.11608476286579213</v>
      </c>
      <c r="AB143" s="120">
        <f>SUM(AB131:AB142)</f>
        <v>11000</v>
      </c>
      <c r="AC143" s="121">
        <f>SUM(AC131:AC142)</f>
        <v>756</v>
      </c>
      <c r="AD143" s="120">
        <f>SUM(AD131:AD142)</f>
        <v>24775</v>
      </c>
      <c r="AE143" s="119">
        <f>(AB143/AD143)*1</f>
        <v>0.44399596367305749</v>
      </c>
      <c r="AF143" s="119">
        <f>(AC143/AD143)*1</f>
        <v>3.0514631685166497E-2</v>
      </c>
      <c r="AG143" s="119">
        <f>AE143+AF143</f>
        <v>0.47451059535822399</v>
      </c>
    </row>
    <row r="144" spans="1:33">
      <c r="U144" s="57"/>
      <c r="V144" s="57"/>
      <c r="W144" s="57"/>
      <c r="X144" s="57"/>
      <c r="Y144" s="57"/>
      <c r="Z144" s="57"/>
    </row>
    <row r="145" spans="1:33">
      <c r="U145" s="57"/>
      <c r="V145" s="57"/>
      <c r="W145" s="57"/>
      <c r="X145" s="57"/>
      <c r="Y145" s="57"/>
      <c r="Z145" s="57"/>
    </row>
    <row r="146" spans="1:33" ht="15">
      <c r="A146" s="31" t="s">
        <v>17</v>
      </c>
      <c r="B146" s="33"/>
      <c r="C146" s="33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0"/>
      <c r="U146" s="57"/>
      <c r="V146" s="57"/>
      <c r="W146" s="7" t="s">
        <v>9</v>
      </c>
      <c r="X146" s="59" t="s">
        <v>10</v>
      </c>
      <c r="Y146" s="7" t="s">
        <v>11</v>
      </c>
      <c r="Z146" s="7" t="s">
        <v>12</v>
      </c>
      <c r="AB146" s="12" t="s">
        <v>34</v>
      </c>
      <c r="AC146" s="12" t="s">
        <v>33</v>
      </c>
      <c r="AD146" s="12" t="s">
        <v>9</v>
      </c>
      <c r="AE146" s="59" t="s">
        <v>10</v>
      </c>
      <c r="AF146" s="7" t="s">
        <v>11</v>
      </c>
      <c r="AG146" s="7" t="s">
        <v>12</v>
      </c>
    </row>
    <row r="147" spans="1:33" ht="14">
      <c r="A147" s="30" t="s">
        <v>0</v>
      </c>
      <c r="B147" s="34">
        <v>12</v>
      </c>
      <c r="C147" s="34">
        <v>12</v>
      </c>
      <c r="D147" s="37">
        <v>54</v>
      </c>
      <c r="E147" s="37">
        <v>18</v>
      </c>
      <c r="F147" s="37">
        <v>23</v>
      </c>
      <c r="G147" s="37">
        <v>76</v>
      </c>
      <c r="H147" s="37">
        <v>33</v>
      </c>
      <c r="I147" s="37">
        <v>40</v>
      </c>
      <c r="J147" s="37">
        <v>27</v>
      </c>
      <c r="K147" s="37">
        <v>39</v>
      </c>
      <c r="L147" s="37">
        <v>46</v>
      </c>
      <c r="M147" s="37">
        <v>32</v>
      </c>
      <c r="N147" s="37">
        <v>52</v>
      </c>
      <c r="O147" s="37">
        <v>17</v>
      </c>
      <c r="P147" s="37">
        <v>5</v>
      </c>
      <c r="Q147" s="37">
        <v>52</v>
      </c>
      <c r="R147" s="36">
        <v>20</v>
      </c>
      <c r="S147" s="36"/>
      <c r="T147" s="36"/>
      <c r="U147" s="66">
        <f>SUM(B147:R147)</f>
        <v>558</v>
      </c>
      <c r="V147" s="29"/>
      <c r="W147" s="61">
        <v>4507</v>
      </c>
      <c r="X147" s="13">
        <f>(U147/W147)*1</f>
        <v>0.12380741069447526</v>
      </c>
      <c r="Y147" s="13">
        <f>(V148/W147)*1</f>
        <v>9.3188373641002881E-3</v>
      </c>
      <c r="Z147" s="62">
        <f>X147+Y147</f>
        <v>0.13312624805857554</v>
      </c>
      <c r="AB147" s="7">
        <f>U147*4</f>
        <v>2232</v>
      </c>
      <c r="AC147" s="7"/>
      <c r="AD147" s="61">
        <v>4507</v>
      </c>
      <c r="AE147" s="64">
        <f>(AB147/AD147)*1</f>
        <v>0.49522964277790105</v>
      </c>
      <c r="AF147" s="64">
        <f>(AC148/AD147)*1</f>
        <v>5.5913024184601728E-2</v>
      </c>
      <c r="AG147" s="64">
        <f>AE147+AF147</f>
        <v>0.5511426669625028</v>
      </c>
    </row>
    <row r="148" spans="1:33" ht="14">
      <c r="A148" s="30"/>
      <c r="B148" s="35">
        <v>1</v>
      </c>
      <c r="C148" s="35">
        <v>2</v>
      </c>
      <c r="D148" s="38">
        <v>1</v>
      </c>
      <c r="E148" s="38"/>
      <c r="F148" s="38">
        <v>1</v>
      </c>
      <c r="G148" s="38">
        <v>9</v>
      </c>
      <c r="H148" s="38"/>
      <c r="I148" s="38">
        <v>1</v>
      </c>
      <c r="J148" s="38"/>
      <c r="K148" s="38"/>
      <c r="L148" s="38">
        <v>3</v>
      </c>
      <c r="M148" s="38">
        <v>3</v>
      </c>
      <c r="N148" s="38">
        <v>8</v>
      </c>
      <c r="O148" s="38"/>
      <c r="P148" s="38">
        <v>2</v>
      </c>
      <c r="Q148" s="38">
        <v>5</v>
      </c>
      <c r="R148" s="35">
        <v>6</v>
      </c>
      <c r="S148" s="35"/>
      <c r="T148" s="35"/>
      <c r="U148" s="7"/>
      <c r="V148" s="63">
        <f>SUM(B148:U148)</f>
        <v>42</v>
      </c>
      <c r="W148" s="61"/>
      <c r="X148" s="64"/>
      <c r="Y148" s="13"/>
      <c r="Z148" s="65"/>
      <c r="AB148" s="63"/>
      <c r="AC148" s="63">
        <f>V148*6</f>
        <v>252</v>
      </c>
      <c r="AD148" s="61"/>
      <c r="AE148" s="64"/>
      <c r="AF148" s="118"/>
      <c r="AG148" s="118"/>
    </row>
    <row r="149" spans="1:33" ht="14">
      <c r="A149" s="30" t="s">
        <v>1</v>
      </c>
      <c r="B149" s="36">
        <v>27</v>
      </c>
      <c r="C149" s="36">
        <v>67</v>
      </c>
      <c r="D149" s="37">
        <v>20</v>
      </c>
      <c r="E149" s="37">
        <v>28</v>
      </c>
      <c r="F149" s="37">
        <v>22</v>
      </c>
      <c r="G149" s="37">
        <v>18</v>
      </c>
      <c r="H149" s="37">
        <v>21</v>
      </c>
      <c r="I149" s="37">
        <v>26</v>
      </c>
      <c r="J149" s="37">
        <v>46</v>
      </c>
      <c r="K149" s="37">
        <v>21</v>
      </c>
      <c r="L149" s="37">
        <v>41</v>
      </c>
      <c r="M149" s="37">
        <v>80</v>
      </c>
      <c r="N149" s="37">
        <v>50</v>
      </c>
      <c r="O149" s="37">
        <v>19</v>
      </c>
      <c r="P149" s="37">
        <v>17</v>
      </c>
      <c r="Q149" s="37">
        <v>36</v>
      </c>
      <c r="R149" s="36">
        <v>48</v>
      </c>
      <c r="S149" s="36"/>
      <c r="T149" s="36"/>
      <c r="U149" s="7">
        <f>SUM(B149:R149)</f>
        <v>587</v>
      </c>
      <c r="V149" s="63"/>
      <c r="W149" s="61">
        <v>5036</v>
      </c>
      <c r="X149" s="13">
        <f>(U149/W149)*1</f>
        <v>0.11656076250992851</v>
      </c>
      <c r="Y149" s="13">
        <f>(V150/W149)*1</f>
        <v>5.9571088165210487E-3</v>
      </c>
      <c r="Z149" s="62">
        <f>X149+Y149</f>
        <v>0.12251787132644956</v>
      </c>
      <c r="AB149" s="7">
        <f>U149*4</f>
        <v>2348</v>
      </c>
      <c r="AC149" s="7"/>
      <c r="AD149" s="61">
        <v>5036</v>
      </c>
      <c r="AE149" s="64">
        <f>(AB149/AD149)*1</f>
        <v>0.46624305003971406</v>
      </c>
      <c r="AF149" s="64">
        <f>(AC150/AD149)*1</f>
        <v>3.5742652899126294E-2</v>
      </c>
      <c r="AG149" s="64">
        <f>AE149+AF149</f>
        <v>0.50198570293884037</v>
      </c>
    </row>
    <row r="150" spans="1:33" ht="14">
      <c r="A150" s="30"/>
      <c r="B150" s="35">
        <v>1</v>
      </c>
      <c r="C150" s="35">
        <v>1</v>
      </c>
      <c r="D150" s="38">
        <v>1</v>
      </c>
      <c r="E150" s="38">
        <v>1</v>
      </c>
      <c r="F150" s="38"/>
      <c r="G150" s="38"/>
      <c r="H150" s="38"/>
      <c r="I150" s="38">
        <v>1</v>
      </c>
      <c r="J150" s="38"/>
      <c r="K150" s="38"/>
      <c r="L150" s="38">
        <v>1</v>
      </c>
      <c r="M150" s="38">
        <v>7</v>
      </c>
      <c r="N150" s="38">
        <v>4</v>
      </c>
      <c r="O150" s="38">
        <v>1</v>
      </c>
      <c r="P150" s="38">
        <v>2</v>
      </c>
      <c r="Q150" s="38">
        <v>3</v>
      </c>
      <c r="R150" s="35">
        <v>7</v>
      </c>
      <c r="S150" s="35"/>
      <c r="T150" s="35"/>
      <c r="U150" s="7"/>
      <c r="V150" s="63">
        <f>SUM(B150:U150)</f>
        <v>30</v>
      </c>
      <c r="W150" s="61"/>
      <c r="X150" s="64"/>
      <c r="Y150" s="13"/>
      <c r="Z150" s="65"/>
      <c r="AB150" s="63"/>
      <c r="AC150" s="63">
        <f>V150*6</f>
        <v>180</v>
      </c>
      <c r="AD150" s="61"/>
      <c r="AE150" s="64"/>
      <c r="AF150" s="118"/>
      <c r="AG150" s="118"/>
    </row>
    <row r="151" spans="1:33" ht="14">
      <c r="A151" s="30" t="s">
        <v>2</v>
      </c>
      <c r="B151" s="36">
        <v>21</v>
      </c>
      <c r="C151" s="36">
        <v>3</v>
      </c>
      <c r="D151" s="37">
        <v>31</v>
      </c>
      <c r="E151" s="37">
        <v>24</v>
      </c>
      <c r="F151" s="37">
        <v>9</v>
      </c>
      <c r="G151" s="37">
        <v>21</v>
      </c>
      <c r="H151" s="37">
        <v>26</v>
      </c>
      <c r="I151" s="37">
        <v>31</v>
      </c>
      <c r="J151" s="37">
        <v>58</v>
      </c>
      <c r="K151" s="37">
        <v>13</v>
      </c>
      <c r="L151" s="37">
        <v>27</v>
      </c>
      <c r="M151" s="37">
        <v>31</v>
      </c>
      <c r="N151" s="37">
        <v>62</v>
      </c>
      <c r="O151" s="37">
        <v>27</v>
      </c>
      <c r="P151" s="37">
        <v>77</v>
      </c>
      <c r="Q151" s="55">
        <v>48</v>
      </c>
      <c r="R151" s="36">
        <v>42</v>
      </c>
      <c r="S151" s="36"/>
      <c r="T151" s="36"/>
      <c r="U151" s="7">
        <f>SUM(B151:R151)</f>
        <v>551</v>
      </c>
      <c r="V151" s="63"/>
      <c r="W151" s="61">
        <v>4672</v>
      </c>
      <c r="X151" s="13">
        <f>(U151/W151)*1</f>
        <v>0.11793664383561644</v>
      </c>
      <c r="Y151" s="13">
        <f>(V152/W151)*1</f>
        <v>6.8493150684931503E-3</v>
      </c>
      <c r="Z151" s="62">
        <f>X151+Y151</f>
        <v>0.1247859589041096</v>
      </c>
      <c r="AB151" s="7">
        <f>U151*4</f>
        <v>2204</v>
      </c>
      <c r="AC151" s="7"/>
      <c r="AD151" s="61">
        <v>4672</v>
      </c>
      <c r="AE151" s="64">
        <f>(AB151/AD151)*1</f>
        <v>0.47174657534246578</v>
      </c>
      <c r="AF151" s="64">
        <f>(AC152/AD151)*1</f>
        <v>4.1095890410958902E-2</v>
      </c>
      <c r="AG151" s="64">
        <f>AE151+AF151</f>
        <v>0.51284246575342474</v>
      </c>
    </row>
    <row r="152" spans="1:33" ht="14">
      <c r="A152" s="30"/>
      <c r="B152" s="35"/>
      <c r="C152" s="35"/>
      <c r="D152" s="38">
        <v>1</v>
      </c>
      <c r="E152" s="38">
        <v>3</v>
      </c>
      <c r="F152" s="38">
        <v>1</v>
      </c>
      <c r="G152" s="38"/>
      <c r="H152" s="38"/>
      <c r="I152" s="38">
        <v>6</v>
      </c>
      <c r="J152" s="38">
        <v>2</v>
      </c>
      <c r="K152" s="38">
        <v>1</v>
      </c>
      <c r="L152" s="38">
        <v>1</v>
      </c>
      <c r="M152" s="38">
        <v>5</v>
      </c>
      <c r="N152" s="38">
        <v>4</v>
      </c>
      <c r="O152" s="38">
        <v>4</v>
      </c>
      <c r="P152" s="38">
        <v>2</v>
      </c>
      <c r="Q152" s="56">
        <v>2</v>
      </c>
      <c r="R152" s="36"/>
      <c r="S152" s="36"/>
      <c r="T152" s="36"/>
      <c r="U152" s="7"/>
      <c r="V152" s="63">
        <f>SUM(B152:U152)</f>
        <v>32</v>
      </c>
      <c r="W152" s="61"/>
      <c r="X152" s="64"/>
      <c r="Y152" s="13"/>
      <c r="Z152" s="65"/>
      <c r="AB152" s="63"/>
      <c r="AC152" s="63">
        <f>V152*6</f>
        <v>192</v>
      </c>
      <c r="AD152" s="61"/>
      <c r="AE152" s="64"/>
      <c r="AF152" s="118"/>
      <c r="AG152" s="118"/>
    </row>
    <row r="153" spans="1:33" ht="14">
      <c r="A153" s="30" t="s">
        <v>3</v>
      </c>
      <c r="B153" s="36">
        <v>15</v>
      </c>
      <c r="C153" s="36">
        <v>11</v>
      </c>
      <c r="D153" s="37">
        <v>41</v>
      </c>
      <c r="E153" s="37">
        <v>15</v>
      </c>
      <c r="F153" s="37">
        <v>33</v>
      </c>
      <c r="G153" s="37">
        <v>25</v>
      </c>
      <c r="H153" s="37">
        <v>6</v>
      </c>
      <c r="I153" s="37">
        <v>21</v>
      </c>
      <c r="J153" s="37">
        <v>39</v>
      </c>
      <c r="K153" s="37">
        <v>33</v>
      </c>
      <c r="L153" s="37">
        <v>20</v>
      </c>
      <c r="M153" s="37">
        <v>21</v>
      </c>
      <c r="N153" s="37">
        <v>11</v>
      </c>
      <c r="O153" s="37">
        <v>35</v>
      </c>
      <c r="P153" s="37">
        <v>18</v>
      </c>
      <c r="Q153" s="37">
        <v>49</v>
      </c>
      <c r="R153" s="36">
        <v>38</v>
      </c>
      <c r="S153" s="36"/>
      <c r="T153" s="36"/>
      <c r="U153" s="7">
        <f>SUM(B153:R153)</f>
        <v>431</v>
      </c>
      <c r="V153" s="63"/>
      <c r="W153" s="61">
        <v>3921</v>
      </c>
      <c r="X153" s="13">
        <f>(U153/W153)*1</f>
        <v>0.10992093853608774</v>
      </c>
      <c r="Y153" s="13">
        <f>(V154/W153)*1</f>
        <v>4.8457026268808974E-3</v>
      </c>
      <c r="Z153" s="62">
        <f>X153+Y153</f>
        <v>0.11476664116296864</v>
      </c>
      <c r="AB153" s="7">
        <f>U153*4</f>
        <v>1724</v>
      </c>
      <c r="AC153" s="7"/>
      <c r="AD153" s="61">
        <v>3921</v>
      </c>
      <c r="AE153" s="64">
        <f>(AB153/AD153)*1</f>
        <v>0.43968375414435096</v>
      </c>
      <c r="AF153" s="64">
        <f>(AC154/AD153)*1</f>
        <v>2.9074215761285386E-2</v>
      </c>
      <c r="AG153" s="64">
        <f>AE153+AF153</f>
        <v>0.46875796990563634</v>
      </c>
    </row>
    <row r="154" spans="1:33" ht="14">
      <c r="A154" s="30"/>
      <c r="B154" s="35">
        <v>1</v>
      </c>
      <c r="C154" s="35"/>
      <c r="D154" s="38">
        <v>2</v>
      </c>
      <c r="E154" s="38"/>
      <c r="F154" s="38">
        <v>1</v>
      </c>
      <c r="G154" s="38"/>
      <c r="H154" s="38"/>
      <c r="I154" s="38">
        <v>1</v>
      </c>
      <c r="J154" s="38">
        <v>8</v>
      </c>
      <c r="K154" s="38">
        <v>2</v>
      </c>
      <c r="L154" s="38"/>
      <c r="M154" s="38">
        <v>3</v>
      </c>
      <c r="N154" s="38"/>
      <c r="O154" s="38">
        <v>2</v>
      </c>
      <c r="P154" s="38"/>
      <c r="Q154" s="38"/>
      <c r="R154" s="36"/>
      <c r="S154" s="36"/>
      <c r="T154" s="36"/>
      <c r="U154" s="7"/>
      <c r="V154" s="29">
        <f>SUM(D154:U154)</f>
        <v>19</v>
      </c>
      <c r="W154" s="61"/>
      <c r="X154" s="64"/>
      <c r="Y154" s="13"/>
      <c r="Z154" s="65"/>
      <c r="AB154" s="63"/>
      <c r="AC154" s="63">
        <f>V154*6</f>
        <v>114</v>
      </c>
      <c r="AD154" s="61"/>
      <c r="AE154" s="64"/>
      <c r="AF154" s="118"/>
      <c r="AG154" s="118"/>
    </row>
    <row r="155" spans="1:33" ht="14">
      <c r="A155" s="30" t="s">
        <v>4</v>
      </c>
      <c r="B155" s="36">
        <v>13</v>
      </c>
      <c r="C155" s="36">
        <v>14</v>
      </c>
      <c r="D155" s="37">
        <v>15</v>
      </c>
      <c r="E155" s="37">
        <v>31</v>
      </c>
      <c r="F155" s="37">
        <v>34</v>
      </c>
      <c r="G155" s="37">
        <v>12</v>
      </c>
      <c r="H155" s="37">
        <v>39</v>
      </c>
      <c r="I155" s="37">
        <v>13</v>
      </c>
      <c r="J155" s="37">
        <v>23</v>
      </c>
      <c r="K155" s="37">
        <v>33</v>
      </c>
      <c r="L155" s="37">
        <v>45</v>
      </c>
      <c r="M155" s="37">
        <v>41</v>
      </c>
      <c r="N155" s="37">
        <v>48</v>
      </c>
      <c r="O155" s="37">
        <v>34</v>
      </c>
      <c r="P155" s="37">
        <v>71</v>
      </c>
      <c r="Q155" s="37">
        <v>31</v>
      </c>
      <c r="R155" s="36"/>
      <c r="S155" s="36"/>
      <c r="T155" s="36"/>
      <c r="U155" s="7">
        <f>SUM(B155:R155)</f>
        <v>497</v>
      </c>
      <c r="V155" s="63"/>
      <c r="W155" s="61">
        <v>4156</v>
      </c>
      <c r="X155" s="13">
        <f>(U155/W155)*1</f>
        <v>0.11958614051973052</v>
      </c>
      <c r="Y155" s="13">
        <f>(V156/W155)*1</f>
        <v>5.0529355149181903E-3</v>
      </c>
      <c r="Z155" s="62">
        <f>X155+Y155</f>
        <v>0.1246390760346487</v>
      </c>
      <c r="AB155" s="7">
        <f>U155*4</f>
        <v>1988</v>
      </c>
      <c r="AC155" s="7"/>
      <c r="AD155" s="61">
        <v>4156</v>
      </c>
      <c r="AE155" s="64">
        <f>(AB155/AD155)*1</f>
        <v>0.47834456207892206</v>
      </c>
      <c r="AF155" s="64">
        <f>(AC156/AD155)*1</f>
        <v>3.0317613089509143E-2</v>
      </c>
      <c r="AG155" s="64">
        <f>AE155+AF155</f>
        <v>0.50866217516843126</v>
      </c>
    </row>
    <row r="156" spans="1:33" ht="14">
      <c r="A156" s="30"/>
      <c r="B156" s="35"/>
      <c r="C156" s="35"/>
      <c r="D156" s="38"/>
      <c r="E156" s="38"/>
      <c r="F156" s="38"/>
      <c r="G156" s="38"/>
      <c r="H156" s="38"/>
      <c r="I156" s="38">
        <v>2</v>
      </c>
      <c r="J156" s="38">
        <v>1</v>
      </c>
      <c r="K156" s="38"/>
      <c r="L156" s="38">
        <v>4</v>
      </c>
      <c r="M156" s="38">
        <v>2</v>
      </c>
      <c r="N156" s="38">
        <v>2</v>
      </c>
      <c r="O156" s="38">
        <v>1</v>
      </c>
      <c r="P156" s="38">
        <v>5</v>
      </c>
      <c r="Q156" s="38">
        <v>4</v>
      </c>
      <c r="R156" s="35"/>
      <c r="S156" s="35"/>
      <c r="T156" s="35"/>
      <c r="U156" s="7"/>
      <c r="V156" s="63">
        <f>SUM(B156:U156)</f>
        <v>21</v>
      </c>
      <c r="W156" s="61"/>
      <c r="X156" s="64"/>
      <c r="Y156" s="13"/>
      <c r="Z156" s="65"/>
      <c r="AB156" s="63"/>
      <c r="AC156" s="63">
        <f>V156*6</f>
        <v>126</v>
      </c>
      <c r="AD156" s="61"/>
      <c r="AE156" s="64"/>
      <c r="AF156" s="118"/>
      <c r="AG156" s="118"/>
    </row>
    <row r="157" spans="1:33" ht="14">
      <c r="A157" s="30" t="s">
        <v>5</v>
      </c>
      <c r="B157" s="36">
        <v>40</v>
      </c>
      <c r="C157" s="36">
        <v>37</v>
      </c>
      <c r="D157" s="37">
        <v>23</v>
      </c>
      <c r="E157" s="37">
        <v>57</v>
      </c>
      <c r="F157" s="37">
        <v>34</v>
      </c>
      <c r="G157" s="37">
        <v>14</v>
      </c>
      <c r="H157" s="37">
        <v>46</v>
      </c>
      <c r="I157" s="37">
        <v>18</v>
      </c>
      <c r="J157" s="37">
        <v>19</v>
      </c>
      <c r="K157" s="37">
        <v>65</v>
      </c>
      <c r="L157" s="37">
        <v>20</v>
      </c>
      <c r="M157" s="37">
        <v>39</v>
      </c>
      <c r="N157" s="37">
        <v>41</v>
      </c>
      <c r="O157" s="37">
        <v>32</v>
      </c>
      <c r="P157" s="37">
        <v>15</v>
      </c>
      <c r="Q157" s="37">
        <v>72</v>
      </c>
      <c r="R157" s="36"/>
      <c r="S157" s="36"/>
      <c r="T157" s="36"/>
      <c r="U157" s="7">
        <f>SUM(B157:R157)</f>
        <v>572</v>
      </c>
      <c r="V157" s="63"/>
      <c r="W157" s="61">
        <v>4662</v>
      </c>
      <c r="X157" s="13">
        <f>(U157/W157)*1</f>
        <v>0.12269412269412269</v>
      </c>
      <c r="Y157" s="13">
        <f>(V158/W157)*1</f>
        <v>8.1510081510081517E-3</v>
      </c>
      <c r="Z157" s="62">
        <f>X157+Y157</f>
        <v>0.13084513084513083</v>
      </c>
      <c r="AB157" s="7">
        <f>U157*4</f>
        <v>2288</v>
      </c>
      <c r="AC157" s="7"/>
      <c r="AD157" s="61">
        <v>4662</v>
      </c>
      <c r="AE157" s="64">
        <f>(AB157/AD157)*1</f>
        <v>0.49077649077649077</v>
      </c>
      <c r="AF157" s="64">
        <f>(AC158/AD157)*1</f>
        <v>4.8906048906048903E-2</v>
      </c>
      <c r="AG157" s="64">
        <f>AE157+AF157</f>
        <v>0.53968253968253965</v>
      </c>
    </row>
    <row r="158" spans="1:33" ht="14">
      <c r="A158" s="30"/>
      <c r="B158" s="35"/>
      <c r="C158" s="35">
        <v>5</v>
      </c>
      <c r="D158" s="38">
        <v>1</v>
      </c>
      <c r="E158" s="38">
        <v>2</v>
      </c>
      <c r="F158" s="38">
        <v>3</v>
      </c>
      <c r="G158" s="38">
        <v>4</v>
      </c>
      <c r="H158" s="38"/>
      <c r="I158" s="38">
        <v>2</v>
      </c>
      <c r="J158" s="38">
        <v>1</v>
      </c>
      <c r="K158" s="38">
        <v>5</v>
      </c>
      <c r="L158" s="38">
        <v>1</v>
      </c>
      <c r="M158" s="38">
        <v>2</v>
      </c>
      <c r="N158" s="38">
        <v>4</v>
      </c>
      <c r="O158" s="38">
        <v>4</v>
      </c>
      <c r="P158" s="38"/>
      <c r="Q158" s="38">
        <v>4</v>
      </c>
      <c r="R158" s="36"/>
      <c r="S158" s="36"/>
      <c r="T158" s="36"/>
      <c r="U158" s="7"/>
      <c r="V158" s="63">
        <f>SUM(B158:U158)</f>
        <v>38</v>
      </c>
      <c r="W158" s="61"/>
      <c r="X158" s="64"/>
      <c r="Y158" s="13"/>
      <c r="Z158" s="13"/>
      <c r="AB158" s="63"/>
      <c r="AC158" s="63">
        <f>V158*6</f>
        <v>228</v>
      </c>
      <c r="AD158" s="7"/>
      <c r="AE158" s="64"/>
      <c r="AF158" s="118"/>
      <c r="AG158" s="118"/>
    </row>
    <row r="159" spans="1:33" ht="14">
      <c r="A159" s="30"/>
      <c r="B159" s="34"/>
      <c r="C159" s="34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6"/>
      <c r="S159" s="36"/>
      <c r="T159" s="36"/>
      <c r="U159" s="66">
        <f>SUM(U147:U158)</f>
        <v>3196</v>
      </c>
      <c r="V159" s="63">
        <f>SUM(V148:V158)</f>
        <v>182</v>
      </c>
      <c r="W159" s="61">
        <f>SUM(W147:W158)</f>
        <v>26954</v>
      </c>
      <c r="X159" s="13">
        <f>(U159/W159)*1</f>
        <v>0.11857238257772501</v>
      </c>
      <c r="Y159" s="13">
        <f>(V159/W159)*1</f>
        <v>6.7522445648141279E-3</v>
      </c>
      <c r="Z159" s="62">
        <f>X159+Y159</f>
        <v>0.12532462714253914</v>
      </c>
      <c r="AB159" s="120">
        <f>SUM(AB147:AB158)</f>
        <v>12784</v>
      </c>
      <c r="AC159" s="121">
        <f>SUM(AC147:AC158)</f>
        <v>1092</v>
      </c>
      <c r="AD159" s="120">
        <f>SUM(AD147:AD158)</f>
        <v>26954</v>
      </c>
      <c r="AE159" s="119">
        <f>(AB159/AD159)*1</f>
        <v>0.47428953031090004</v>
      </c>
      <c r="AF159" s="119">
        <f>(AC159/AD159)*1</f>
        <v>4.0513467388884769E-2</v>
      </c>
      <c r="AG159" s="119">
        <f>AE159+AF159</f>
        <v>0.51480299769978477</v>
      </c>
    </row>
    <row r="160" spans="1:33">
      <c r="U160" s="57"/>
      <c r="V160" s="57"/>
      <c r="W160" s="57"/>
      <c r="X160" s="57"/>
      <c r="Y160" s="57"/>
      <c r="Z160" s="57"/>
    </row>
    <row r="161" spans="1:33" s="30" customFormat="1">
      <c r="U161" s="57"/>
      <c r="V161" s="57"/>
      <c r="W161" s="57"/>
      <c r="X161" s="57"/>
      <c r="Y161" s="57"/>
      <c r="Z161" s="57"/>
    </row>
    <row r="162" spans="1:33">
      <c r="U162" s="57"/>
      <c r="V162" s="57"/>
      <c r="W162" s="57"/>
      <c r="X162" s="57"/>
      <c r="Y162" s="57"/>
      <c r="Z162" s="57"/>
    </row>
    <row r="163" spans="1:33" ht="15">
      <c r="A163" s="31" t="s">
        <v>18</v>
      </c>
      <c r="B163" s="33"/>
      <c r="C163" s="33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0"/>
      <c r="U163" s="57"/>
      <c r="V163" s="57"/>
      <c r="W163" s="7" t="s">
        <v>9</v>
      </c>
      <c r="X163" s="59" t="s">
        <v>10</v>
      </c>
      <c r="Y163" s="7" t="s">
        <v>11</v>
      </c>
      <c r="Z163" s="7" t="s">
        <v>12</v>
      </c>
      <c r="AB163" s="12" t="s">
        <v>34</v>
      </c>
      <c r="AC163" s="12" t="s">
        <v>33</v>
      </c>
      <c r="AD163" s="12" t="s">
        <v>9</v>
      </c>
      <c r="AE163" s="59" t="s">
        <v>10</v>
      </c>
      <c r="AF163" s="7" t="s">
        <v>11</v>
      </c>
      <c r="AG163" s="7" t="s">
        <v>12</v>
      </c>
    </row>
    <row r="164" spans="1:33" ht="14">
      <c r="A164" s="30" t="s">
        <v>0</v>
      </c>
      <c r="B164" s="34">
        <v>67</v>
      </c>
      <c r="C164" s="34">
        <v>27</v>
      </c>
      <c r="D164" s="37">
        <v>22</v>
      </c>
      <c r="E164" s="37">
        <v>16</v>
      </c>
      <c r="F164" s="37">
        <v>16</v>
      </c>
      <c r="G164" s="37">
        <v>37</v>
      </c>
      <c r="H164" s="37">
        <v>17</v>
      </c>
      <c r="I164" s="37">
        <v>29</v>
      </c>
      <c r="J164" s="37">
        <v>19</v>
      </c>
      <c r="K164" s="37">
        <v>23</v>
      </c>
      <c r="L164" s="37">
        <v>26</v>
      </c>
      <c r="M164" s="37"/>
      <c r="N164" s="37"/>
      <c r="O164" s="37"/>
      <c r="P164" s="37"/>
      <c r="Q164" s="37"/>
      <c r="R164" s="28"/>
      <c r="S164" s="28"/>
      <c r="T164" s="28"/>
      <c r="U164" s="66">
        <f>SUM(B164:R164)</f>
        <v>299</v>
      </c>
      <c r="V164" s="29"/>
      <c r="W164" s="61">
        <v>2571</v>
      </c>
      <c r="X164" s="13">
        <f>(U164/W164)*1</f>
        <v>0.11629716063788409</v>
      </c>
      <c r="Y164" s="13">
        <f>(V165/W164)*1</f>
        <v>4.6674445740956822E-3</v>
      </c>
      <c r="Z164" s="62">
        <f>X164+Y164</f>
        <v>0.12096460521197977</v>
      </c>
      <c r="AB164" s="7">
        <f>U164*4</f>
        <v>1196</v>
      </c>
      <c r="AC164" s="7"/>
      <c r="AD164" s="61">
        <v>2571</v>
      </c>
      <c r="AE164" s="64">
        <f>(AB164/AD164)*1</f>
        <v>0.46518864255153636</v>
      </c>
      <c r="AF164" s="64">
        <f>(AC165/AD164)*1</f>
        <v>2.8004667444574097E-2</v>
      </c>
      <c r="AG164" s="64">
        <f>AE164+AF164</f>
        <v>0.49319330999611044</v>
      </c>
    </row>
    <row r="165" spans="1:33" ht="14">
      <c r="A165" s="30"/>
      <c r="B165" s="35">
        <v>1</v>
      </c>
      <c r="C165" s="35">
        <v>2</v>
      </c>
      <c r="D165" s="38"/>
      <c r="E165" s="38"/>
      <c r="F165" s="38">
        <v>2</v>
      </c>
      <c r="G165" s="38">
        <v>1</v>
      </c>
      <c r="H165" s="38">
        <v>3</v>
      </c>
      <c r="I165" s="38"/>
      <c r="J165" s="38"/>
      <c r="K165" s="38">
        <v>1</v>
      </c>
      <c r="L165" s="38">
        <v>2</v>
      </c>
      <c r="M165" s="38"/>
      <c r="N165" s="38"/>
      <c r="O165" s="38"/>
      <c r="P165" s="38"/>
      <c r="Q165" s="38"/>
      <c r="R165" s="28"/>
      <c r="S165" s="28"/>
      <c r="T165" s="28"/>
      <c r="U165" s="7"/>
      <c r="V165" s="63">
        <f>SUM(B165:U165)</f>
        <v>12</v>
      </c>
      <c r="W165" s="61"/>
      <c r="X165" s="64"/>
      <c r="Y165" s="13"/>
      <c r="Z165" s="65"/>
      <c r="AB165" s="63"/>
      <c r="AC165" s="63">
        <f>V165*6</f>
        <v>72</v>
      </c>
      <c r="AD165" s="61"/>
      <c r="AE165" s="64"/>
      <c r="AF165" s="118"/>
      <c r="AG165" s="118"/>
    </row>
    <row r="166" spans="1:33" ht="14">
      <c r="A166" s="30" t="s">
        <v>1</v>
      </c>
      <c r="B166" s="36">
        <v>34</v>
      </c>
      <c r="C166" s="36">
        <v>26</v>
      </c>
      <c r="D166" s="37">
        <v>12</v>
      </c>
      <c r="E166" s="37">
        <v>25</v>
      </c>
      <c r="F166" s="37">
        <v>14</v>
      </c>
      <c r="G166" s="37">
        <v>41</v>
      </c>
      <c r="H166" s="37">
        <v>29</v>
      </c>
      <c r="I166" s="37">
        <v>32</v>
      </c>
      <c r="J166" s="37">
        <v>27</v>
      </c>
      <c r="K166" s="37"/>
      <c r="L166" s="37"/>
      <c r="M166" s="37"/>
      <c r="N166" s="37"/>
      <c r="O166" s="37"/>
      <c r="P166" s="37"/>
      <c r="Q166" s="37"/>
      <c r="R166" s="28"/>
      <c r="S166" s="28"/>
      <c r="T166" s="28"/>
      <c r="U166" s="7">
        <f>SUM(B166:R166)</f>
        <v>240</v>
      </c>
      <c r="V166" s="63"/>
      <c r="W166" s="61">
        <v>2445</v>
      </c>
      <c r="X166" s="13">
        <f>(U166/W166)*1</f>
        <v>9.815950920245399E-2</v>
      </c>
      <c r="Y166" s="13">
        <f>(V167/W166)*1</f>
        <v>4.4989775051124748E-3</v>
      </c>
      <c r="Z166" s="62">
        <f>X166+Y166</f>
        <v>0.10265848670756647</v>
      </c>
      <c r="AB166" s="7">
        <f>U166*4</f>
        <v>960</v>
      </c>
      <c r="AC166" s="7"/>
      <c r="AD166" s="61">
        <v>2445</v>
      </c>
      <c r="AE166" s="64">
        <f>(AB166/AD166)*1</f>
        <v>0.39263803680981596</v>
      </c>
      <c r="AF166" s="64">
        <f>(AC167/AD166)*1</f>
        <v>2.6993865030674847E-2</v>
      </c>
      <c r="AG166" s="64">
        <f>AE166+AF166</f>
        <v>0.41963190184049082</v>
      </c>
    </row>
    <row r="167" spans="1:33" ht="14">
      <c r="A167" s="30"/>
      <c r="B167" s="35"/>
      <c r="C167" s="35">
        <v>1</v>
      </c>
      <c r="D167" s="38"/>
      <c r="E167" s="38">
        <v>2</v>
      </c>
      <c r="F167" s="38">
        <v>3</v>
      </c>
      <c r="G167" s="38"/>
      <c r="H167" s="38"/>
      <c r="I167" s="38">
        <v>3</v>
      </c>
      <c r="J167" s="38">
        <v>2</v>
      </c>
      <c r="K167" s="38"/>
      <c r="L167" s="38"/>
      <c r="M167" s="38"/>
      <c r="N167" s="38"/>
      <c r="O167" s="38"/>
      <c r="P167" s="38"/>
      <c r="Q167" s="38"/>
      <c r="R167" s="28"/>
      <c r="S167" s="28"/>
      <c r="T167" s="28"/>
      <c r="U167" s="7"/>
      <c r="V167" s="63">
        <f>SUM(B167:U167)</f>
        <v>11</v>
      </c>
      <c r="W167" s="61"/>
      <c r="X167" s="64"/>
      <c r="Y167" s="13"/>
      <c r="Z167" s="65"/>
      <c r="AB167" s="63"/>
      <c r="AC167" s="63">
        <f>V167*6</f>
        <v>66</v>
      </c>
      <c r="AD167" s="61"/>
      <c r="AE167" s="64"/>
      <c r="AF167" s="118"/>
      <c r="AG167" s="118"/>
    </row>
    <row r="168" spans="1:33" ht="14">
      <c r="A168" s="30" t="s">
        <v>2</v>
      </c>
      <c r="B168" s="36">
        <v>18</v>
      </c>
      <c r="C168" s="36">
        <v>33</v>
      </c>
      <c r="D168" s="37">
        <v>34</v>
      </c>
      <c r="E168" s="37">
        <v>12</v>
      </c>
      <c r="F168" s="37">
        <v>24</v>
      </c>
      <c r="G168" s="37">
        <v>31</v>
      </c>
      <c r="H168" s="37">
        <v>56</v>
      </c>
      <c r="I168" s="37">
        <v>17</v>
      </c>
      <c r="J168" s="37">
        <v>24</v>
      </c>
      <c r="K168" s="37">
        <v>33</v>
      </c>
      <c r="L168" s="37"/>
      <c r="M168" s="37"/>
      <c r="N168" s="37"/>
      <c r="O168" s="37"/>
      <c r="P168" s="37"/>
      <c r="Q168" s="37"/>
      <c r="R168" s="28"/>
      <c r="S168" s="28"/>
      <c r="T168" s="28"/>
      <c r="U168" s="7">
        <f>SUM(B168:R168)</f>
        <v>282</v>
      </c>
      <c r="V168" s="63"/>
      <c r="W168" s="61">
        <v>2528</v>
      </c>
      <c r="X168" s="13">
        <f>(U168/W168)*1</f>
        <v>0.1115506329113924</v>
      </c>
      <c r="Y168" s="13">
        <f>(V169/W168)*1</f>
        <v>6.3291139240506328E-3</v>
      </c>
      <c r="Z168" s="62">
        <f>X168+Y168</f>
        <v>0.11787974683544304</v>
      </c>
      <c r="AB168" s="7">
        <f>U168*4</f>
        <v>1128</v>
      </c>
      <c r="AC168" s="7"/>
      <c r="AD168" s="61">
        <v>2528</v>
      </c>
      <c r="AE168" s="64">
        <f>(AB168/AD168)*1</f>
        <v>0.44620253164556961</v>
      </c>
      <c r="AF168" s="64">
        <f>(AC169/AD168)*1</f>
        <v>3.7974683544303799E-2</v>
      </c>
      <c r="AG168" s="64">
        <f>AE168+AF168</f>
        <v>0.48417721518987339</v>
      </c>
    </row>
    <row r="169" spans="1:33" ht="14">
      <c r="A169" s="30"/>
      <c r="B169" s="35">
        <v>1</v>
      </c>
      <c r="C169" s="35"/>
      <c r="D169" s="38">
        <v>4</v>
      </c>
      <c r="E169" s="38">
        <v>2</v>
      </c>
      <c r="F169" s="38"/>
      <c r="G169" s="38"/>
      <c r="H169" s="38">
        <v>3</v>
      </c>
      <c r="I169" s="38">
        <v>4</v>
      </c>
      <c r="J169" s="38"/>
      <c r="K169" s="38">
        <v>2</v>
      </c>
      <c r="L169" s="38"/>
      <c r="M169" s="38"/>
      <c r="N169" s="38"/>
      <c r="O169" s="38"/>
      <c r="P169" s="38"/>
      <c r="Q169" s="38"/>
      <c r="R169" s="28"/>
      <c r="S169" s="28"/>
      <c r="T169" s="28"/>
      <c r="U169" s="7"/>
      <c r="V169" s="63">
        <f>SUM(B169:U169)</f>
        <v>16</v>
      </c>
      <c r="W169" s="61"/>
      <c r="X169" s="64"/>
      <c r="Y169" s="13"/>
      <c r="Z169" s="65"/>
      <c r="AB169" s="63"/>
      <c r="AC169" s="63">
        <f>V169*6</f>
        <v>96</v>
      </c>
      <c r="AD169" s="61"/>
      <c r="AE169" s="64"/>
      <c r="AF169" s="118"/>
      <c r="AG169" s="118"/>
    </row>
    <row r="170" spans="1:33" ht="14">
      <c r="A170" s="30" t="s">
        <v>3</v>
      </c>
      <c r="B170" s="36">
        <v>31</v>
      </c>
      <c r="C170" s="36">
        <v>23</v>
      </c>
      <c r="D170" s="37">
        <v>52</v>
      </c>
      <c r="E170" s="37">
        <v>46</v>
      </c>
      <c r="F170" s="37">
        <v>18</v>
      </c>
      <c r="G170" s="37">
        <v>16</v>
      </c>
      <c r="H170" s="37">
        <v>26</v>
      </c>
      <c r="I170" s="37">
        <v>46</v>
      </c>
      <c r="J170" s="37">
        <v>45</v>
      </c>
      <c r="K170" s="37"/>
      <c r="L170" s="37"/>
      <c r="M170" s="37"/>
      <c r="N170" s="37"/>
      <c r="O170" s="37"/>
      <c r="P170" s="37"/>
      <c r="Q170" s="37"/>
      <c r="R170" s="28"/>
      <c r="S170" s="28"/>
      <c r="T170" s="28"/>
      <c r="U170" s="7">
        <f>SUM(B170:R170)</f>
        <v>303</v>
      </c>
      <c r="V170" s="63"/>
      <c r="W170" s="61">
        <v>2696</v>
      </c>
      <c r="X170" s="13">
        <f>(U170/W170)*1</f>
        <v>0.1123887240356083</v>
      </c>
      <c r="Y170" s="13">
        <f>(V171/W170)*1</f>
        <v>2.967359050445104E-3</v>
      </c>
      <c r="Z170" s="62">
        <f>X170+Y170</f>
        <v>0.11535608308605341</v>
      </c>
      <c r="AB170" s="7">
        <f>U170*4</f>
        <v>1212</v>
      </c>
      <c r="AC170" s="7"/>
      <c r="AD170" s="61">
        <v>2696</v>
      </c>
      <c r="AE170" s="64">
        <f>(AB170/AD170)*1</f>
        <v>0.44955489614243321</v>
      </c>
      <c r="AF170" s="64">
        <f>(AC171/AD170)*1</f>
        <v>1.7804154302670624E-2</v>
      </c>
      <c r="AG170" s="64">
        <f>AE170+AF170</f>
        <v>0.46735905044510384</v>
      </c>
    </row>
    <row r="171" spans="1:33" ht="14">
      <c r="A171" s="30"/>
      <c r="B171" s="35">
        <v>3</v>
      </c>
      <c r="C171" s="35">
        <v>3</v>
      </c>
      <c r="D171" s="38">
        <v>3</v>
      </c>
      <c r="E171" s="38">
        <v>1</v>
      </c>
      <c r="F171" s="38"/>
      <c r="G171" s="38">
        <v>1</v>
      </c>
      <c r="H171" s="38">
        <v>1</v>
      </c>
      <c r="I171" s="38"/>
      <c r="J171" s="38">
        <v>2</v>
      </c>
      <c r="K171" s="38"/>
      <c r="L171" s="38"/>
      <c r="M171" s="38"/>
      <c r="N171" s="38"/>
      <c r="O171" s="38"/>
      <c r="P171" s="38"/>
      <c r="Q171" s="38"/>
      <c r="R171" s="28"/>
      <c r="S171" s="28"/>
      <c r="T171" s="28"/>
      <c r="U171" s="7"/>
      <c r="V171" s="29">
        <f>SUM(D171:U171)</f>
        <v>8</v>
      </c>
      <c r="W171" s="61"/>
      <c r="X171" s="64"/>
      <c r="Y171" s="13"/>
      <c r="Z171" s="65"/>
      <c r="AB171" s="63"/>
      <c r="AC171" s="63">
        <f>V171*6</f>
        <v>48</v>
      </c>
      <c r="AD171" s="61"/>
      <c r="AE171" s="64"/>
      <c r="AF171" s="118"/>
      <c r="AG171" s="118"/>
    </row>
    <row r="172" spans="1:33" ht="14">
      <c r="A172" s="30" t="s">
        <v>4</v>
      </c>
      <c r="B172" s="36">
        <v>42</v>
      </c>
      <c r="C172" s="36">
        <v>24</v>
      </c>
      <c r="D172" s="37">
        <v>16</v>
      </c>
      <c r="E172" s="37">
        <v>22</v>
      </c>
      <c r="F172" s="37">
        <v>64</v>
      </c>
      <c r="G172" s="37">
        <v>16</v>
      </c>
      <c r="H172" s="37">
        <v>32</v>
      </c>
      <c r="I172" s="37"/>
      <c r="J172" s="37"/>
      <c r="K172" s="37"/>
      <c r="L172" s="37"/>
      <c r="M172" s="37"/>
      <c r="N172" s="37"/>
      <c r="O172" s="37"/>
      <c r="P172" s="37"/>
      <c r="Q172" s="37"/>
      <c r="R172" s="28"/>
      <c r="S172" s="28"/>
      <c r="T172" s="28"/>
      <c r="U172" s="7">
        <f>SUM(B172:R172)</f>
        <v>216</v>
      </c>
      <c r="V172" s="63"/>
      <c r="W172" s="61">
        <v>2039</v>
      </c>
      <c r="X172" s="13">
        <f>(U172/W172)*1</f>
        <v>0.10593428151054439</v>
      </c>
      <c r="Y172" s="13">
        <f>(V173/W172)*1</f>
        <v>3.4330554193231977E-3</v>
      </c>
      <c r="Z172" s="62">
        <f>X172+Y172</f>
        <v>0.10936733692986758</v>
      </c>
      <c r="AB172" s="7">
        <f>U172*4</f>
        <v>864</v>
      </c>
      <c r="AC172" s="7"/>
      <c r="AD172" s="61">
        <v>2039</v>
      </c>
      <c r="AE172" s="64">
        <f>(AB172/AD172)*1</f>
        <v>0.42373712604217756</v>
      </c>
      <c r="AF172" s="64">
        <f>(AC173/AD172)*1</f>
        <v>2.0598332515939184E-2</v>
      </c>
      <c r="AG172" s="64">
        <f>AE172+AF172</f>
        <v>0.44433545855811674</v>
      </c>
    </row>
    <row r="173" spans="1:33" ht="14">
      <c r="A173" s="30"/>
      <c r="B173" s="35"/>
      <c r="C173" s="35">
        <v>2</v>
      </c>
      <c r="D173" s="38"/>
      <c r="E173" s="38">
        <v>1</v>
      </c>
      <c r="F173" s="38">
        <v>4</v>
      </c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28"/>
      <c r="S173" s="28"/>
      <c r="T173" s="28"/>
      <c r="U173" s="7"/>
      <c r="V173" s="63">
        <f>SUM(B173:U173)</f>
        <v>7</v>
      </c>
      <c r="W173" s="61"/>
      <c r="X173" s="64"/>
      <c r="Y173" s="13"/>
      <c r="Z173" s="65"/>
      <c r="AB173" s="63"/>
      <c r="AC173" s="63">
        <f>V173*6</f>
        <v>42</v>
      </c>
      <c r="AD173" s="61"/>
      <c r="AE173" s="64"/>
      <c r="AF173" s="118"/>
      <c r="AG173" s="118"/>
    </row>
    <row r="174" spans="1:33" ht="14">
      <c r="A174" s="30" t="s">
        <v>5</v>
      </c>
      <c r="B174" s="36">
        <v>39</v>
      </c>
      <c r="C174" s="36">
        <v>22</v>
      </c>
      <c r="D174" s="37">
        <v>28</v>
      </c>
      <c r="E174" s="37">
        <v>15</v>
      </c>
      <c r="F174" s="37">
        <v>45</v>
      </c>
      <c r="G174" s="37">
        <v>53</v>
      </c>
      <c r="H174" s="37">
        <v>48</v>
      </c>
      <c r="I174" s="37">
        <v>33</v>
      </c>
      <c r="J174" s="37"/>
      <c r="K174" s="37"/>
      <c r="L174" s="37"/>
      <c r="M174" s="37"/>
      <c r="N174" s="37"/>
      <c r="O174" s="37"/>
      <c r="P174" s="37"/>
      <c r="Q174" s="37"/>
      <c r="R174" s="28"/>
      <c r="S174" s="28"/>
      <c r="T174" s="28"/>
      <c r="U174" s="7">
        <f>SUM(B174:R174)</f>
        <v>283</v>
      </c>
      <c r="V174" s="63"/>
      <c r="W174" s="61">
        <v>2455</v>
      </c>
      <c r="X174" s="13">
        <f>(U174/W174)*1</f>
        <v>0.11527494908350305</v>
      </c>
      <c r="Y174" s="13">
        <f>(V175/W174)*1</f>
        <v>8.1466395112016286E-3</v>
      </c>
      <c r="Z174" s="62">
        <f>X174+Y174</f>
        <v>0.12342158859470469</v>
      </c>
      <c r="AB174" s="7">
        <f>U174*4</f>
        <v>1132</v>
      </c>
      <c r="AC174" s="7"/>
      <c r="AD174" s="61">
        <v>2455</v>
      </c>
      <c r="AE174" s="64">
        <f>(AB174/AD174)*1</f>
        <v>0.46109979633401221</v>
      </c>
      <c r="AF174" s="64">
        <f>(AC175/AD174)*1</f>
        <v>4.8879837067209775E-2</v>
      </c>
      <c r="AG174" s="64">
        <f>AE174+AF174</f>
        <v>0.50997963340122199</v>
      </c>
    </row>
    <row r="175" spans="1:33" ht="14">
      <c r="A175" s="30"/>
      <c r="B175" s="35">
        <v>3</v>
      </c>
      <c r="C175" s="35">
        <v>1</v>
      </c>
      <c r="D175" s="38">
        <v>1</v>
      </c>
      <c r="E175" s="38">
        <v>1</v>
      </c>
      <c r="F175" s="38">
        <v>3</v>
      </c>
      <c r="G175" s="38">
        <v>4</v>
      </c>
      <c r="H175" s="38">
        <v>7</v>
      </c>
      <c r="I175" s="38"/>
      <c r="J175" s="38"/>
      <c r="K175" s="38"/>
      <c r="L175" s="38"/>
      <c r="M175" s="38"/>
      <c r="N175" s="38"/>
      <c r="O175" s="38"/>
      <c r="P175" s="38"/>
      <c r="Q175" s="38"/>
      <c r="R175" s="28"/>
      <c r="S175" s="28"/>
      <c r="T175" s="28"/>
      <c r="U175" s="7"/>
      <c r="V175" s="63">
        <f>SUM(B175:U175)</f>
        <v>20</v>
      </c>
      <c r="W175" s="61"/>
      <c r="X175" s="64"/>
      <c r="Y175" s="13"/>
      <c r="Z175" s="13"/>
      <c r="AB175" s="63"/>
      <c r="AC175" s="63">
        <f>V175*6</f>
        <v>120</v>
      </c>
      <c r="AD175" s="61"/>
      <c r="AE175" s="64"/>
      <c r="AF175" s="118"/>
      <c r="AG175" s="118"/>
    </row>
    <row r="176" spans="1:33" ht="14">
      <c r="A176" s="30"/>
      <c r="B176" s="34"/>
      <c r="C176" s="34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28"/>
      <c r="S176" s="28"/>
      <c r="T176" s="28"/>
      <c r="U176" s="66">
        <f>SUM(U164:U175)</f>
        <v>1623</v>
      </c>
      <c r="V176" s="63">
        <f>SUM(V165:V175)</f>
        <v>74</v>
      </c>
      <c r="W176" s="61">
        <f>SUM(W164:W175)</f>
        <v>14734</v>
      </c>
      <c r="X176" s="13">
        <f>(U176/W176)*1</f>
        <v>0.11015338672458259</v>
      </c>
      <c r="Y176" s="13">
        <f>(V176/W176)*1</f>
        <v>5.0223971765983441E-3</v>
      </c>
      <c r="Z176" s="62">
        <f>X176+Y176</f>
        <v>0.11517578390118094</v>
      </c>
      <c r="AB176" s="120">
        <f>SUM(AB164:AB175)</f>
        <v>6492</v>
      </c>
      <c r="AC176" s="121">
        <f>SUM(AC164:AC175)</f>
        <v>444</v>
      </c>
      <c r="AD176" s="120">
        <f>SUM(AD164:AD175)</f>
        <v>14734</v>
      </c>
      <c r="AE176" s="119">
        <f>(AB176/AD176)*1</f>
        <v>0.44061354689833038</v>
      </c>
      <c r="AF176" s="119">
        <f>(AC176/AD176)*1</f>
        <v>3.0134383059590063E-2</v>
      </c>
      <c r="AG176" s="119">
        <f>AE176+AF176</f>
        <v>0.47074792995792042</v>
      </c>
    </row>
    <row r="177" spans="1:33">
      <c r="U177" s="57"/>
      <c r="V177" s="57"/>
      <c r="W177" s="57"/>
      <c r="X177" s="57"/>
      <c r="Y177" s="57"/>
      <c r="Z177" s="57"/>
    </row>
    <row r="178" spans="1:33">
      <c r="U178" s="57"/>
      <c r="V178" s="57"/>
      <c r="W178" s="57"/>
      <c r="X178" s="57"/>
      <c r="Y178" s="57"/>
      <c r="Z178" s="57"/>
    </row>
    <row r="179" spans="1:33" ht="15">
      <c r="A179" s="31" t="s">
        <v>19</v>
      </c>
      <c r="B179" s="33"/>
      <c r="C179" s="33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0"/>
      <c r="U179" s="57"/>
      <c r="V179" s="57"/>
      <c r="W179" s="7" t="s">
        <v>9</v>
      </c>
      <c r="X179" s="59" t="s">
        <v>10</v>
      </c>
      <c r="Y179" s="7" t="s">
        <v>11</v>
      </c>
      <c r="Z179" s="7" t="s">
        <v>12</v>
      </c>
      <c r="AB179" s="12" t="s">
        <v>34</v>
      </c>
      <c r="AC179" s="12" t="s">
        <v>33</v>
      </c>
      <c r="AD179" s="12" t="s">
        <v>9</v>
      </c>
      <c r="AE179" s="59" t="s">
        <v>10</v>
      </c>
      <c r="AF179" s="7" t="s">
        <v>11</v>
      </c>
      <c r="AG179" s="7" t="s">
        <v>12</v>
      </c>
    </row>
    <row r="180" spans="1:33" ht="14">
      <c r="A180" s="30" t="s">
        <v>0</v>
      </c>
      <c r="B180" s="34">
        <v>34</v>
      </c>
      <c r="C180" s="34">
        <v>24</v>
      </c>
      <c r="D180" s="37">
        <v>51</v>
      </c>
      <c r="E180" s="37">
        <v>27</v>
      </c>
      <c r="F180" s="37">
        <v>25</v>
      </c>
      <c r="G180" s="37">
        <v>3</v>
      </c>
      <c r="H180" s="37">
        <v>46</v>
      </c>
      <c r="I180" s="37">
        <v>3</v>
      </c>
      <c r="J180" s="37"/>
      <c r="K180" s="37"/>
      <c r="L180" s="37"/>
      <c r="M180" s="37"/>
      <c r="N180" s="37"/>
      <c r="O180" s="37"/>
      <c r="P180" s="37"/>
      <c r="Q180" s="37"/>
      <c r="R180" s="28"/>
      <c r="S180" s="28"/>
      <c r="T180" s="28"/>
      <c r="U180" s="66">
        <f>SUM(B180:R180)</f>
        <v>213</v>
      </c>
      <c r="V180" s="29"/>
      <c r="W180" s="61">
        <v>1590</v>
      </c>
      <c r="X180" s="13">
        <f>(U180/W180)*1</f>
        <v>0.13396226415094339</v>
      </c>
      <c r="Y180" s="13">
        <f>(V181/W180)*1</f>
        <v>1.0691823899371069E-2</v>
      </c>
      <c r="Z180" s="62">
        <f>X180+Y180</f>
        <v>0.14465408805031446</v>
      </c>
      <c r="AB180" s="7">
        <f>U180*4</f>
        <v>852</v>
      </c>
      <c r="AC180" s="7"/>
      <c r="AD180" s="61">
        <v>1590</v>
      </c>
      <c r="AE180" s="64">
        <f>(AB180/AD180)*1</f>
        <v>0.53584905660377358</v>
      </c>
      <c r="AF180" s="64">
        <f>(AC181/AD180)*1</f>
        <v>6.4150943396226415E-2</v>
      </c>
      <c r="AG180" s="64">
        <f>AE180+AF180</f>
        <v>0.6</v>
      </c>
    </row>
    <row r="181" spans="1:33" ht="14">
      <c r="A181" s="30"/>
      <c r="B181" s="35">
        <v>4</v>
      </c>
      <c r="C181" s="35">
        <v>1</v>
      </c>
      <c r="D181" s="38">
        <v>2</v>
      </c>
      <c r="E181" s="38">
        <v>5</v>
      </c>
      <c r="F181" s="38">
        <v>1</v>
      </c>
      <c r="G181" s="38">
        <v>1</v>
      </c>
      <c r="H181" s="38">
        <v>3</v>
      </c>
      <c r="I181" s="38"/>
      <c r="J181" s="38"/>
      <c r="K181" s="38"/>
      <c r="L181" s="38"/>
      <c r="M181" s="38"/>
      <c r="N181" s="38"/>
      <c r="O181" s="38"/>
      <c r="P181" s="38"/>
      <c r="Q181" s="38"/>
      <c r="R181" s="28"/>
      <c r="S181" s="28"/>
      <c r="T181" s="28"/>
      <c r="U181" s="7"/>
      <c r="V181" s="63">
        <f>SUM(B181:U181)</f>
        <v>17</v>
      </c>
      <c r="W181" s="61"/>
      <c r="X181" s="64"/>
      <c r="Y181" s="13"/>
      <c r="Z181" s="65"/>
      <c r="AB181" s="63"/>
      <c r="AC181" s="63">
        <f>V181*6</f>
        <v>102</v>
      </c>
      <c r="AD181" s="61"/>
      <c r="AE181" s="64"/>
      <c r="AF181" s="118"/>
      <c r="AG181" s="118"/>
    </row>
    <row r="182" spans="1:33" ht="14">
      <c r="A182" s="30" t="s">
        <v>1</v>
      </c>
      <c r="B182" s="36">
        <v>32</v>
      </c>
      <c r="C182" s="36">
        <v>22</v>
      </c>
      <c r="D182" s="37">
        <v>54</v>
      </c>
      <c r="E182" s="37">
        <v>11</v>
      </c>
      <c r="F182" s="37">
        <v>15</v>
      </c>
      <c r="G182" s="37">
        <v>6</v>
      </c>
      <c r="H182" s="37">
        <v>14</v>
      </c>
      <c r="I182" s="37">
        <v>8</v>
      </c>
      <c r="J182" s="37">
        <v>31</v>
      </c>
      <c r="K182" s="37">
        <v>30</v>
      </c>
      <c r="L182" s="37"/>
      <c r="M182" s="37"/>
      <c r="N182" s="37"/>
      <c r="O182" s="37"/>
      <c r="P182" s="37"/>
      <c r="Q182" s="37"/>
      <c r="R182" s="28"/>
      <c r="S182" s="28"/>
      <c r="T182" s="28"/>
      <c r="U182" s="7">
        <f>SUM(B182:R182)</f>
        <v>223</v>
      </c>
      <c r="V182" s="63"/>
      <c r="W182" s="61">
        <v>2049</v>
      </c>
      <c r="X182" s="13">
        <f>(U182/W182)*1</f>
        <v>0.10883357735480723</v>
      </c>
      <c r="Y182" s="13">
        <f>(V183/W182)*1</f>
        <v>5.3684724255734506E-3</v>
      </c>
      <c r="Z182" s="62">
        <f>X182+Y182</f>
        <v>0.11420204978038068</v>
      </c>
      <c r="AB182" s="7">
        <f>U182*4</f>
        <v>892</v>
      </c>
      <c r="AC182" s="7"/>
      <c r="AD182" s="61">
        <v>2049</v>
      </c>
      <c r="AE182" s="64">
        <f>(AB182/AD182)*1</f>
        <v>0.4353343094192289</v>
      </c>
      <c r="AF182" s="64">
        <f>(AC183/AD182)*1</f>
        <v>3.2210834553440704E-2</v>
      </c>
      <c r="AG182" s="64">
        <f>AE182+AF182</f>
        <v>0.46754514397266961</v>
      </c>
    </row>
    <row r="183" spans="1:33" ht="14">
      <c r="A183" s="30"/>
      <c r="B183" s="35">
        <v>5</v>
      </c>
      <c r="C183" s="35">
        <v>1</v>
      </c>
      <c r="D183" s="38">
        <v>1</v>
      </c>
      <c r="E183" s="38">
        <v>2</v>
      </c>
      <c r="F183" s="38"/>
      <c r="G183" s="38"/>
      <c r="H183" s="38"/>
      <c r="I183" s="38"/>
      <c r="J183" s="38">
        <v>2</v>
      </c>
      <c r="K183" s="38"/>
      <c r="L183" s="38"/>
      <c r="M183" s="38"/>
      <c r="N183" s="38"/>
      <c r="O183" s="38"/>
      <c r="P183" s="38"/>
      <c r="Q183" s="38"/>
      <c r="R183" s="28"/>
      <c r="S183" s="28"/>
      <c r="T183" s="28"/>
      <c r="U183" s="7"/>
      <c r="V183" s="63">
        <f>SUM(B183:U183)</f>
        <v>11</v>
      </c>
      <c r="W183" s="61"/>
      <c r="X183" s="64"/>
      <c r="Y183" s="13"/>
      <c r="Z183" s="65"/>
      <c r="AB183" s="63"/>
      <c r="AC183" s="63">
        <f>V183*6</f>
        <v>66</v>
      </c>
      <c r="AD183" s="61"/>
      <c r="AE183" s="64"/>
      <c r="AF183" s="118"/>
      <c r="AG183" s="118"/>
    </row>
    <row r="184" spans="1:33" ht="14">
      <c r="A184" s="30" t="s">
        <v>2</v>
      </c>
      <c r="B184" s="36">
        <v>62</v>
      </c>
      <c r="C184" s="36">
        <v>60</v>
      </c>
      <c r="D184" s="37">
        <v>26</v>
      </c>
      <c r="E184" s="37">
        <v>53</v>
      </c>
      <c r="F184" s="37">
        <v>2</v>
      </c>
      <c r="G184" s="37">
        <v>16</v>
      </c>
      <c r="H184" s="37">
        <v>17</v>
      </c>
      <c r="I184" s="37">
        <v>16</v>
      </c>
      <c r="J184" s="37">
        <v>8</v>
      </c>
      <c r="K184" s="37"/>
      <c r="L184" s="37"/>
      <c r="M184" s="37"/>
      <c r="N184" s="37"/>
      <c r="O184" s="37"/>
      <c r="P184" s="37"/>
      <c r="Q184" s="37"/>
      <c r="R184" s="28"/>
      <c r="S184" s="28"/>
      <c r="T184" s="28"/>
      <c r="U184" s="7">
        <f>SUM(B184:R184)</f>
        <v>260</v>
      </c>
      <c r="V184" s="63"/>
      <c r="W184" s="61">
        <v>2329</v>
      </c>
      <c r="X184" s="13">
        <f>(U184/W184)*1</f>
        <v>0.11163589523400601</v>
      </c>
      <c r="Y184" s="13">
        <f>(V185/W184)*1</f>
        <v>8.5873765564620005E-3</v>
      </c>
      <c r="Z184" s="62">
        <f>X184+Y184</f>
        <v>0.120223271790468</v>
      </c>
      <c r="AB184" s="7">
        <f>U184*4</f>
        <v>1040</v>
      </c>
      <c r="AC184" s="7"/>
      <c r="AD184" s="61">
        <v>2329</v>
      </c>
      <c r="AE184" s="64">
        <f>(AB184/AD184)*1</f>
        <v>0.44654358093602403</v>
      </c>
      <c r="AF184" s="64">
        <f>(AC185/AD184)*1</f>
        <v>5.1524259338772006E-2</v>
      </c>
      <c r="AG184" s="64">
        <f>AE184+AF184</f>
        <v>0.49806784027479606</v>
      </c>
    </row>
    <row r="185" spans="1:33" ht="14">
      <c r="A185" s="30"/>
      <c r="B185" s="35">
        <v>8</v>
      </c>
      <c r="C185" s="35">
        <v>1</v>
      </c>
      <c r="D185" s="38">
        <v>5</v>
      </c>
      <c r="E185" s="38">
        <v>4</v>
      </c>
      <c r="F185" s="38"/>
      <c r="G185" s="38"/>
      <c r="H185" s="38">
        <v>2</v>
      </c>
      <c r="I185" s="38"/>
      <c r="J185" s="38"/>
      <c r="K185" s="38"/>
      <c r="L185" s="38"/>
      <c r="M185" s="38"/>
      <c r="N185" s="38"/>
      <c r="O185" s="38"/>
      <c r="P185" s="38"/>
      <c r="Q185" s="38"/>
      <c r="R185" s="28"/>
      <c r="S185" s="28"/>
      <c r="T185" s="28"/>
      <c r="U185" s="7"/>
      <c r="V185" s="63">
        <f>SUM(B185:U185)</f>
        <v>20</v>
      </c>
      <c r="W185" s="61"/>
      <c r="X185" s="64"/>
      <c r="Y185" s="13"/>
      <c r="Z185" s="65"/>
      <c r="AB185" s="63"/>
      <c r="AC185" s="63">
        <f>V185*6</f>
        <v>120</v>
      </c>
      <c r="AD185" s="61"/>
      <c r="AE185" s="64"/>
      <c r="AF185" s="118"/>
      <c r="AG185" s="118"/>
    </row>
    <row r="186" spans="1:33" ht="14">
      <c r="A186" s="30" t="s">
        <v>3</v>
      </c>
      <c r="B186" s="36">
        <v>37</v>
      </c>
      <c r="C186" s="36">
        <v>35</v>
      </c>
      <c r="D186" s="37">
        <v>24</v>
      </c>
      <c r="E186" s="37">
        <v>11</v>
      </c>
      <c r="F186" s="37">
        <v>28</v>
      </c>
      <c r="G186" s="37">
        <v>21</v>
      </c>
      <c r="H186" s="37">
        <v>22</v>
      </c>
      <c r="I186" s="37">
        <v>9</v>
      </c>
      <c r="J186" s="37"/>
      <c r="K186" s="37"/>
      <c r="L186" s="37"/>
      <c r="M186" s="37"/>
      <c r="N186" s="37"/>
      <c r="O186" s="37"/>
      <c r="P186" s="37"/>
      <c r="Q186" s="37"/>
      <c r="R186" s="28"/>
      <c r="S186" s="28"/>
      <c r="T186" s="28"/>
      <c r="U186" s="7">
        <f>SUM(B186:R186)</f>
        <v>187</v>
      </c>
      <c r="V186" s="63"/>
      <c r="W186" s="61">
        <v>1693</v>
      </c>
      <c r="X186" s="13">
        <f>(U186/W186)*1</f>
        <v>0.11045481393975191</v>
      </c>
      <c r="Y186" s="13">
        <f>(V187/W186)*1</f>
        <v>1.1813349084465446E-3</v>
      </c>
      <c r="Z186" s="62">
        <f>X186+Y186</f>
        <v>0.11163614884819846</v>
      </c>
      <c r="AB186" s="7">
        <f>U186*4</f>
        <v>748</v>
      </c>
      <c r="AC186" s="7"/>
      <c r="AD186" s="61">
        <v>1693</v>
      </c>
      <c r="AE186" s="64">
        <f>(AB186/AD186)*1</f>
        <v>0.44181925575900766</v>
      </c>
      <c r="AF186" s="64">
        <f>(AC187/AD186)*1</f>
        <v>7.0880094506792675E-3</v>
      </c>
      <c r="AG186" s="64">
        <f>AE186+AF186</f>
        <v>0.44890726520968693</v>
      </c>
    </row>
    <row r="187" spans="1:33" ht="14">
      <c r="A187" s="30"/>
      <c r="B187" s="35"/>
      <c r="C187" s="35"/>
      <c r="D187" s="38"/>
      <c r="E187" s="38"/>
      <c r="F187" s="38">
        <v>1</v>
      </c>
      <c r="G187" s="38">
        <v>1</v>
      </c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28"/>
      <c r="S187" s="28"/>
      <c r="T187" s="28"/>
      <c r="U187" s="7"/>
      <c r="V187" s="29">
        <f>SUM(D187:U187)</f>
        <v>2</v>
      </c>
      <c r="W187" s="61"/>
      <c r="X187" s="64"/>
      <c r="Y187" s="13"/>
      <c r="Z187" s="65"/>
      <c r="AB187" s="63"/>
      <c r="AC187" s="63">
        <f>V187*6</f>
        <v>12</v>
      </c>
      <c r="AD187" s="61"/>
      <c r="AE187" s="64"/>
      <c r="AF187" s="118"/>
      <c r="AG187" s="118"/>
    </row>
    <row r="188" spans="1:33" ht="14">
      <c r="A188" s="30" t="s">
        <v>4</v>
      </c>
      <c r="B188" s="36">
        <v>34</v>
      </c>
      <c r="C188" s="36">
        <v>27</v>
      </c>
      <c r="D188" s="37">
        <v>12</v>
      </c>
      <c r="E188" s="37">
        <v>23</v>
      </c>
      <c r="F188" s="37">
        <v>50</v>
      </c>
      <c r="G188" s="37">
        <v>24</v>
      </c>
      <c r="H188" s="37">
        <v>9</v>
      </c>
      <c r="I188" s="37">
        <v>17</v>
      </c>
      <c r="J188" s="37">
        <v>23</v>
      </c>
      <c r="K188" s="37">
        <v>16</v>
      </c>
      <c r="L188" s="37">
        <v>13</v>
      </c>
      <c r="M188" s="37"/>
      <c r="N188" s="37"/>
      <c r="O188" s="37"/>
      <c r="P188" s="37"/>
      <c r="Q188" s="37"/>
      <c r="R188" s="28"/>
      <c r="S188" s="28"/>
      <c r="T188" s="28"/>
      <c r="U188" s="7">
        <f>SUM(B188:R188)</f>
        <v>248</v>
      </c>
      <c r="V188" s="63"/>
      <c r="W188" s="61">
        <v>2205</v>
      </c>
      <c r="X188" s="13">
        <f>(U188/W188)*1</f>
        <v>0.11247165532879819</v>
      </c>
      <c r="Y188" s="13">
        <f>(V189/W188)*1</f>
        <v>1.3605442176870747E-3</v>
      </c>
      <c r="Z188" s="62">
        <f>X188+Y188</f>
        <v>0.11383219954648525</v>
      </c>
      <c r="AB188" s="7">
        <f>U188*4</f>
        <v>992</v>
      </c>
      <c r="AC188" s="7"/>
      <c r="AD188" s="61">
        <v>2205</v>
      </c>
      <c r="AE188" s="64">
        <f>(AB188/AD188)*1</f>
        <v>0.44988662131519275</v>
      </c>
      <c r="AF188" s="64">
        <f>(AC189/AD188)*1</f>
        <v>8.1632653061224497E-3</v>
      </c>
      <c r="AG188" s="64">
        <f>AE188+AF188</f>
        <v>0.45804988662131518</v>
      </c>
    </row>
    <row r="189" spans="1:33" ht="14">
      <c r="A189" s="30"/>
      <c r="B189" s="35"/>
      <c r="C189" s="35"/>
      <c r="D189" s="38"/>
      <c r="E189" s="38"/>
      <c r="F189" s="38">
        <v>1</v>
      </c>
      <c r="G189" s="38">
        <v>1</v>
      </c>
      <c r="H189" s="38"/>
      <c r="I189" s="38"/>
      <c r="J189" s="38">
        <v>1</v>
      </c>
      <c r="K189" s="38"/>
      <c r="L189" s="38"/>
      <c r="M189" s="38"/>
      <c r="N189" s="38"/>
      <c r="O189" s="38"/>
      <c r="P189" s="38"/>
      <c r="Q189" s="38"/>
      <c r="R189" s="28"/>
      <c r="S189" s="28"/>
      <c r="T189" s="28"/>
      <c r="U189" s="7"/>
      <c r="V189" s="63">
        <f>SUM(B189:U189)</f>
        <v>3</v>
      </c>
      <c r="W189" s="61"/>
      <c r="X189" s="64"/>
      <c r="Y189" s="13"/>
      <c r="Z189" s="65"/>
      <c r="AB189" s="63"/>
      <c r="AC189" s="63">
        <f>V189*6</f>
        <v>18</v>
      </c>
      <c r="AD189" s="61"/>
      <c r="AE189" s="64"/>
      <c r="AF189" s="118"/>
      <c r="AG189" s="118"/>
    </row>
    <row r="190" spans="1:33" ht="14">
      <c r="A190" s="30" t="s">
        <v>5</v>
      </c>
      <c r="B190" s="36">
        <v>81</v>
      </c>
      <c r="C190" s="36">
        <v>5</v>
      </c>
      <c r="D190" s="37">
        <v>31</v>
      </c>
      <c r="E190" s="37">
        <v>35</v>
      </c>
      <c r="F190" s="37">
        <v>32</v>
      </c>
      <c r="G190" s="37">
        <v>31</v>
      </c>
      <c r="H190" s="37">
        <v>35</v>
      </c>
      <c r="I190" s="37">
        <v>21</v>
      </c>
      <c r="J190" s="37"/>
      <c r="K190" s="37"/>
      <c r="L190" s="37"/>
      <c r="M190" s="37"/>
      <c r="N190" s="37"/>
      <c r="O190" s="37"/>
      <c r="P190" s="37"/>
      <c r="Q190" s="37"/>
      <c r="R190" s="28"/>
      <c r="S190" s="28"/>
      <c r="T190" s="28"/>
      <c r="U190" s="7">
        <f>SUM(B190:R190)</f>
        <v>271</v>
      </c>
      <c r="V190" s="63"/>
      <c r="W190" s="61">
        <v>2304</v>
      </c>
      <c r="X190" s="13">
        <f>(U190/W190)*1</f>
        <v>0.11762152777777778</v>
      </c>
      <c r="Y190" s="13">
        <f>(V191/W190)*1</f>
        <v>6.9444444444444441E-3</v>
      </c>
      <c r="Z190" s="62">
        <f>X190+Y190</f>
        <v>0.12456597222222222</v>
      </c>
      <c r="AB190" s="7">
        <f>U190*4</f>
        <v>1084</v>
      </c>
      <c r="AC190" s="7"/>
      <c r="AD190" s="61">
        <v>2304</v>
      </c>
      <c r="AE190" s="64">
        <f>(AB190/AD190)*1</f>
        <v>0.4704861111111111</v>
      </c>
      <c r="AF190" s="64">
        <f>(AC191/AD190)*1</f>
        <v>4.1666666666666664E-2</v>
      </c>
      <c r="AG190" s="64">
        <f>AE190+AF190</f>
        <v>0.51215277777777779</v>
      </c>
    </row>
    <row r="191" spans="1:33" ht="14">
      <c r="A191" s="30"/>
      <c r="B191" s="35">
        <v>5</v>
      </c>
      <c r="C191" s="35"/>
      <c r="D191" s="38">
        <v>3</v>
      </c>
      <c r="E191" s="38">
        <v>1</v>
      </c>
      <c r="F191" s="38">
        <v>1</v>
      </c>
      <c r="G191" s="38">
        <v>4</v>
      </c>
      <c r="H191" s="38">
        <v>1</v>
      </c>
      <c r="I191" s="38">
        <v>1</v>
      </c>
      <c r="J191" s="38"/>
      <c r="K191" s="38"/>
      <c r="L191" s="38"/>
      <c r="M191" s="38"/>
      <c r="N191" s="38"/>
      <c r="O191" s="38"/>
      <c r="P191" s="38"/>
      <c r="Q191" s="38"/>
      <c r="R191" s="28"/>
      <c r="S191" s="28"/>
      <c r="T191" s="28"/>
      <c r="U191" s="7"/>
      <c r="V191" s="63">
        <f>SUM(B191:U191)</f>
        <v>16</v>
      </c>
      <c r="W191" s="61"/>
      <c r="X191" s="64"/>
      <c r="Y191" s="13"/>
      <c r="Z191" s="13"/>
      <c r="AB191" s="63"/>
      <c r="AC191" s="63">
        <f>V191*6</f>
        <v>96</v>
      </c>
      <c r="AD191" s="61"/>
      <c r="AE191" s="64"/>
      <c r="AF191" s="118"/>
      <c r="AG191" s="118"/>
    </row>
    <row r="192" spans="1:33" ht="14">
      <c r="A192" s="30"/>
      <c r="B192" s="34"/>
      <c r="C192" s="34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28"/>
      <c r="S192" s="28"/>
      <c r="T192" s="28"/>
      <c r="U192" s="66">
        <f>SUM(U180:U191)</f>
        <v>1402</v>
      </c>
      <c r="V192" s="63">
        <f>SUM(V181:V191)</f>
        <v>69</v>
      </c>
      <c r="W192" s="61">
        <f>SUM(W180:W191)</f>
        <v>12170</v>
      </c>
      <c r="X192" s="13">
        <f>(U192/W192)*1</f>
        <v>0.1152013147082991</v>
      </c>
      <c r="Y192" s="13">
        <f>(V192/W192)*1</f>
        <v>5.6696795398520957E-3</v>
      </c>
      <c r="Z192" s="62">
        <f>X192+Y192</f>
        <v>0.12087099424815119</v>
      </c>
      <c r="AB192" s="120">
        <f>SUM(AB180:AB191)</f>
        <v>5608</v>
      </c>
      <c r="AC192" s="121">
        <f>SUM(AC180:AC191)</f>
        <v>414</v>
      </c>
      <c r="AD192" s="120">
        <f>SUM(AD180:AD191)</f>
        <v>12170</v>
      </c>
      <c r="AE192" s="119">
        <f>(AB192/AD192)*1</f>
        <v>0.4608052588331964</v>
      </c>
      <c r="AF192" s="119">
        <f>(AC192/AD192)*1</f>
        <v>3.4018077239112571E-2</v>
      </c>
      <c r="AG192" s="119">
        <f>AE192+AF192</f>
        <v>0.49482333607230899</v>
      </c>
    </row>
    <row r="193" spans="1:33">
      <c r="U193" s="57"/>
      <c r="V193" s="57"/>
      <c r="W193" s="57"/>
      <c r="X193" s="57"/>
      <c r="Y193" s="57"/>
      <c r="Z193" s="57"/>
    </row>
    <row r="194" spans="1:33" s="30" customFormat="1">
      <c r="U194" s="57"/>
      <c r="V194" s="57"/>
      <c r="W194" s="57"/>
      <c r="X194" s="57"/>
      <c r="Y194" s="57"/>
      <c r="Z194" s="57"/>
    </row>
    <row r="195" spans="1:33">
      <c r="U195" s="57"/>
      <c r="V195" s="57"/>
      <c r="W195" s="57"/>
      <c r="X195" s="57"/>
      <c r="Y195" s="57"/>
      <c r="Z195" s="57"/>
    </row>
    <row r="196" spans="1:33" ht="15">
      <c r="A196" s="31" t="s">
        <v>20</v>
      </c>
      <c r="B196" s="33"/>
      <c r="C196" s="33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0"/>
      <c r="U196" s="57"/>
      <c r="V196" s="57"/>
      <c r="W196" s="7" t="s">
        <v>9</v>
      </c>
      <c r="X196" s="59" t="s">
        <v>10</v>
      </c>
      <c r="Y196" s="7" t="s">
        <v>11</v>
      </c>
      <c r="Z196" s="7" t="s">
        <v>12</v>
      </c>
      <c r="AB196" s="12" t="s">
        <v>34</v>
      </c>
      <c r="AC196" s="12" t="s">
        <v>33</v>
      </c>
      <c r="AD196" s="12" t="s">
        <v>9</v>
      </c>
      <c r="AE196" s="59" t="s">
        <v>10</v>
      </c>
      <c r="AF196" s="7" t="s">
        <v>11</v>
      </c>
      <c r="AG196" s="7" t="s">
        <v>12</v>
      </c>
    </row>
    <row r="197" spans="1:33" ht="14">
      <c r="A197" s="30" t="s">
        <v>0</v>
      </c>
      <c r="B197" s="34">
        <v>8</v>
      </c>
      <c r="C197" s="34">
        <v>18</v>
      </c>
      <c r="D197" s="37">
        <v>23</v>
      </c>
      <c r="E197" s="37">
        <v>12</v>
      </c>
      <c r="F197" s="37">
        <v>37</v>
      </c>
      <c r="G197" s="37">
        <v>14</v>
      </c>
      <c r="H197" s="37">
        <v>33</v>
      </c>
      <c r="I197" s="37">
        <v>33</v>
      </c>
      <c r="J197" s="37">
        <v>42</v>
      </c>
      <c r="K197" s="37"/>
      <c r="L197" s="37"/>
      <c r="M197" s="37"/>
      <c r="N197" s="37"/>
      <c r="O197" s="37"/>
      <c r="P197" s="37"/>
      <c r="Q197" s="37"/>
      <c r="R197" s="28"/>
      <c r="S197" s="28"/>
      <c r="T197" s="28"/>
      <c r="U197" s="66">
        <f>SUM(B197:R197)</f>
        <v>220</v>
      </c>
      <c r="V197" s="29"/>
      <c r="W197" s="61">
        <v>1999</v>
      </c>
      <c r="X197" s="13">
        <f>(U197/W197)*1</f>
        <v>0.11005502751375688</v>
      </c>
      <c r="Y197" s="13">
        <f>(V198/W197)*1</f>
        <v>1.2506253126563281E-2</v>
      </c>
      <c r="Z197" s="62">
        <f>X197+Y197</f>
        <v>0.12256128064032017</v>
      </c>
      <c r="AB197" s="7">
        <f>U197*4</f>
        <v>880</v>
      </c>
      <c r="AC197" s="7"/>
      <c r="AD197" s="61">
        <v>1999</v>
      </c>
      <c r="AE197" s="64">
        <f>(AB197/AD197)*1</f>
        <v>0.44022011005502754</v>
      </c>
      <c r="AF197" s="64">
        <f>(AC198/AD197)*1</f>
        <v>7.5037518759379696E-2</v>
      </c>
      <c r="AG197" s="64">
        <f>AE197+AF197</f>
        <v>0.51525762881440729</v>
      </c>
    </row>
    <row r="198" spans="1:33" ht="14">
      <c r="A198" s="30"/>
      <c r="B198" s="35">
        <v>2</v>
      </c>
      <c r="C198" s="35">
        <v>2</v>
      </c>
      <c r="D198" s="38">
        <v>3</v>
      </c>
      <c r="E198" s="38"/>
      <c r="F198" s="38">
        <v>1</v>
      </c>
      <c r="G198" s="38"/>
      <c r="H198" s="38">
        <v>8</v>
      </c>
      <c r="I198" s="38">
        <v>9</v>
      </c>
      <c r="J198" s="38"/>
      <c r="K198" s="38"/>
      <c r="L198" s="38"/>
      <c r="M198" s="38"/>
      <c r="N198" s="38"/>
      <c r="O198" s="38"/>
      <c r="P198" s="38"/>
      <c r="Q198" s="38"/>
      <c r="R198" s="28"/>
      <c r="S198" s="28"/>
      <c r="T198" s="28"/>
      <c r="U198" s="7"/>
      <c r="V198" s="63">
        <f>SUM(B198:U198)</f>
        <v>25</v>
      </c>
      <c r="W198" s="61"/>
      <c r="X198" s="64"/>
      <c r="Y198" s="13"/>
      <c r="Z198" s="65"/>
      <c r="AB198" s="63"/>
      <c r="AC198" s="63">
        <f>V198*6</f>
        <v>150</v>
      </c>
      <c r="AD198" s="61"/>
      <c r="AE198" s="64"/>
      <c r="AF198" s="118"/>
      <c r="AG198" s="118"/>
    </row>
    <row r="199" spans="1:33" ht="14">
      <c r="A199" s="30" t="s">
        <v>1</v>
      </c>
      <c r="B199" s="36">
        <v>30</v>
      </c>
      <c r="C199" s="36">
        <v>36</v>
      </c>
      <c r="D199" s="37">
        <v>22</v>
      </c>
      <c r="E199" s="37">
        <v>32</v>
      </c>
      <c r="F199" s="37">
        <v>23</v>
      </c>
      <c r="G199" s="37">
        <v>10</v>
      </c>
      <c r="H199" s="37">
        <v>51</v>
      </c>
      <c r="I199" s="37">
        <v>32</v>
      </c>
      <c r="J199" s="37">
        <v>17</v>
      </c>
      <c r="K199" s="37">
        <v>78</v>
      </c>
      <c r="L199" s="37"/>
      <c r="M199" s="37"/>
      <c r="N199" s="37"/>
      <c r="O199" s="37"/>
      <c r="P199" s="37"/>
      <c r="Q199" s="37"/>
      <c r="R199" s="28"/>
      <c r="S199" s="28"/>
      <c r="T199" s="28"/>
      <c r="U199" s="7">
        <f>SUM(B199:R199)</f>
        <v>331</v>
      </c>
      <c r="V199" s="63"/>
      <c r="W199" s="61">
        <v>2563</v>
      </c>
      <c r="X199" s="13">
        <f>(U199/W199)*1</f>
        <v>0.12914553257900899</v>
      </c>
      <c r="Y199" s="13">
        <f>(V200/W199)*1</f>
        <v>6.632852126414358E-3</v>
      </c>
      <c r="Z199" s="62">
        <f>X199+Y199</f>
        <v>0.13577838470542333</v>
      </c>
      <c r="AB199" s="7">
        <f>U199*4</f>
        <v>1324</v>
      </c>
      <c r="AC199" s="7"/>
      <c r="AD199" s="61">
        <v>2563</v>
      </c>
      <c r="AE199" s="64">
        <f>(AB199/AD199)*1</f>
        <v>0.51658213031603595</v>
      </c>
      <c r="AF199" s="64">
        <f>(AC200/AD199)*1</f>
        <v>3.9797112758486151E-2</v>
      </c>
      <c r="AG199" s="64">
        <f>AE199+AF199</f>
        <v>0.55637924307452213</v>
      </c>
    </row>
    <row r="200" spans="1:33" ht="14">
      <c r="A200" s="30"/>
      <c r="B200" s="35"/>
      <c r="C200" s="35">
        <v>2</v>
      </c>
      <c r="D200" s="38"/>
      <c r="E200" s="38">
        <v>1</v>
      </c>
      <c r="F200" s="38">
        <v>2</v>
      </c>
      <c r="G200" s="38">
        <v>1</v>
      </c>
      <c r="H200" s="38">
        <v>6</v>
      </c>
      <c r="I200" s="38"/>
      <c r="J200" s="38"/>
      <c r="K200" s="38">
        <v>5</v>
      </c>
      <c r="L200" s="38"/>
      <c r="M200" s="38"/>
      <c r="N200" s="38"/>
      <c r="O200" s="38"/>
      <c r="P200" s="38"/>
      <c r="Q200" s="38"/>
      <c r="R200" s="28"/>
      <c r="S200" s="28"/>
      <c r="T200" s="28"/>
      <c r="U200" s="7"/>
      <c r="V200" s="63">
        <f>SUM(B200:U200)</f>
        <v>17</v>
      </c>
      <c r="W200" s="61"/>
      <c r="X200" s="64"/>
      <c r="Y200" s="13"/>
      <c r="Z200" s="65"/>
      <c r="AB200" s="63"/>
      <c r="AC200" s="63">
        <f>V200*6</f>
        <v>102</v>
      </c>
      <c r="AD200" s="61"/>
      <c r="AE200" s="64"/>
      <c r="AF200" s="118"/>
      <c r="AG200" s="118"/>
    </row>
    <row r="201" spans="1:33" ht="14">
      <c r="A201" s="30" t="s">
        <v>2</v>
      </c>
      <c r="B201" s="36">
        <v>30</v>
      </c>
      <c r="C201" s="36">
        <v>21</v>
      </c>
      <c r="D201" s="37">
        <v>12</v>
      </c>
      <c r="E201" s="37">
        <v>32</v>
      </c>
      <c r="F201" s="37">
        <v>39</v>
      </c>
      <c r="G201" s="37">
        <v>43</v>
      </c>
      <c r="H201" s="37">
        <v>17</v>
      </c>
      <c r="I201" s="37">
        <v>17</v>
      </c>
      <c r="J201" s="37"/>
      <c r="K201" s="37"/>
      <c r="L201" s="37"/>
      <c r="M201" s="37"/>
      <c r="N201" s="37"/>
      <c r="O201" s="37"/>
      <c r="P201" s="37"/>
      <c r="Q201" s="37"/>
      <c r="R201" s="28"/>
      <c r="S201" s="28"/>
      <c r="T201" s="28"/>
      <c r="U201" s="7">
        <f>SUM(B201:R201)</f>
        <v>211</v>
      </c>
      <c r="V201" s="63"/>
      <c r="W201" s="61">
        <v>1962</v>
      </c>
      <c r="X201" s="13">
        <f>(U201/W201)*1</f>
        <v>0.10754332313965341</v>
      </c>
      <c r="Y201" s="13">
        <f>(V202/W201)*1</f>
        <v>7.1355759429153924E-3</v>
      </c>
      <c r="Z201" s="62">
        <f>X201+Y201</f>
        <v>0.1146788990825688</v>
      </c>
      <c r="AB201" s="7">
        <f>U201*4</f>
        <v>844</v>
      </c>
      <c r="AC201" s="7"/>
      <c r="AD201" s="61">
        <v>1962</v>
      </c>
      <c r="AE201" s="64">
        <f>(AB201/AD201)*1</f>
        <v>0.43017329255861364</v>
      </c>
      <c r="AF201" s="64">
        <f>(AC202/AD201)*1</f>
        <v>4.2813455657492352E-2</v>
      </c>
      <c r="AG201" s="64">
        <f>AE201+AF201</f>
        <v>0.47298674821610598</v>
      </c>
    </row>
    <row r="202" spans="1:33" ht="14">
      <c r="A202" s="30"/>
      <c r="B202" s="35"/>
      <c r="C202" s="35">
        <v>1</v>
      </c>
      <c r="D202" s="38"/>
      <c r="E202" s="38">
        <v>5</v>
      </c>
      <c r="F202" s="38">
        <v>4</v>
      </c>
      <c r="G202" s="38">
        <v>2</v>
      </c>
      <c r="H202" s="38">
        <v>2</v>
      </c>
      <c r="I202" s="38"/>
      <c r="J202" s="38"/>
      <c r="K202" s="38"/>
      <c r="L202" s="38"/>
      <c r="M202" s="38"/>
      <c r="N202" s="38"/>
      <c r="O202" s="38"/>
      <c r="P202" s="38"/>
      <c r="Q202" s="38"/>
      <c r="R202" s="28"/>
      <c r="S202" s="28"/>
      <c r="T202" s="28"/>
      <c r="U202" s="7"/>
      <c r="V202" s="63">
        <f>SUM(B202:U202)</f>
        <v>14</v>
      </c>
      <c r="W202" s="61"/>
      <c r="X202" s="64"/>
      <c r="Y202" s="13"/>
      <c r="Z202" s="65"/>
      <c r="AB202" s="63"/>
      <c r="AC202" s="63">
        <f>V202*6</f>
        <v>84</v>
      </c>
      <c r="AD202" s="61"/>
      <c r="AE202" s="64"/>
      <c r="AF202" s="118"/>
      <c r="AG202" s="118"/>
    </row>
    <row r="203" spans="1:33" ht="14">
      <c r="A203" s="30" t="s">
        <v>3</v>
      </c>
      <c r="B203" s="36">
        <v>55</v>
      </c>
      <c r="C203" s="36">
        <v>14</v>
      </c>
      <c r="D203" s="37">
        <v>22</v>
      </c>
      <c r="E203" s="37">
        <v>38</v>
      </c>
      <c r="F203" s="37">
        <v>29</v>
      </c>
      <c r="G203" s="37">
        <v>14</v>
      </c>
      <c r="H203" s="37">
        <v>44</v>
      </c>
      <c r="I203" s="37">
        <v>29</v>
      </c>
      <c r="J203" s="37">
        <v>33</v>
      </c>
      <c r="K203" s="37"/>
      <c r="L203" s="37"/>
      <c r="M203" s="37"/>
      <c r="N203" s="37"/>
      <c r="O203" s="37"/>
      <c r="P203" s="37"/>
      <c r="Q203" s="37"/>
      <c r="R203" s="28"/>
      <c r="S203" s="28"/>
      <c r="T203" s="28"/>
      <c r="U203" s="7">
        <f>SUM(B203:R203)</f>
        <v>278</v>
      </c>
      <c r="V203" s="63"/>
      <c r="W203" s="61">
        <v>2415</v>
      </c>
      <c r="X203" s="13">
        <f>(U203/W203)*1</f>
        <v>0.11511387163561076</v>
      </c>
      <c r="Y203" s="13">
        <f>(V204/W203)*1</f>
        <v>2.8985507246376812E-3</v>
      </c>
      <c r="Z203" s="62">
        <f>X203+Y203</f>
        <v>0.11801242236024845</v>
      </c>
      <c r="AB203" s="7">
        <f>U203*4</f>
        <v>1112</v>
      </c>
      <c r="AC203" s="7"/>
      <c r="AD203" s="61">
        <v>2415</v>
      </c>
      <c r="AE203" s="64">
        <f>(AB203/AD203)*1</f>
        <v>0.46045548654244306</v>
      </c>
      <c r="AF203" s="64">
        <f>(AC204/AD203)*1</f>
        <v>1.7391304347826087E-2</v>
      </c>
      <c r="AG203" s="64">
        <f>AE203+AF203</f>
        <v>0.47784679089026916</v>
      </c>
    </row>
    <row r="204" spans="1:33" ht="14">
      <c r="A204" s="30"/>
      <c r="B204" s="35">
        <v>1</v>
      </c>
      <c r="C204" s="35"/>
      <c r="D204" s="38"/>
      <c r="E204" s="38">
        <v>3</v>
      </c>
      <c r="F204" s="38"/>
      <c r="G204" s="38"/>
      <c r="H204" s="38">
        <v>2</v>
      </c>
      <c r="I204" s="38"/>
      <c r="J204" s="38">
        <v>2</v>
      </c>
      <c r="K204" s="38"/>
      <c r="L204" s="38"/>
      <c r="M204" s="38"/>
      <c r="N204" s="38"/>
      <c r="O204" s="38"/>
      <c r="P204" s="38"/>
      <c r="Q204" s="38"/>
      <c r="R204" s="28"/>
      <c r="S204" s="28"/>
      <c r="T204" s="28"/>
      <c r="U204" s="7"/>
      <c r="V204" s="29">
        <f>SUM(D204:U204)</f>
        <v>7</v>
      </c>
      <c r="W204" s="61"/>
      <c r="X204" s="64"/>
      <c r="Y204" s="13"/>
      <c r="Z204" s="65"/>
      <c r="AB204" s="63"/>
      <c r="AC204" s="63">
        <f>V204*6</f>
        <v>42</v>
      </c>
      <c r="AD204" s="61"/>
      <c r="AE204" s="64"/>
      <c r="AF204" s="118"/>
      <c r="AG204" s="118"/>
    </row>
    <row r="205" spans="1:33" ht="14">
      <c r="A205" s="30" t="s">
        <v>4</v>
      </c>
      <c r="B205" s="36">
        <v>26</v>
      </c>
      <c r="C205" s="36">
        <v>10</v>
      </c>
      <c r="D205" s="37">
        <v>11</v>
      </c>
      <c r="E205" s="37">
        <v>33</v>
      </c>
      <c r="F205" s="37">
        <v>15</v>
      </c>
      <c r="G205" s="37">
        <v>18</v>
      </c>
      <c r="H205" s="37">
        <v>54</v>
      </c>
      <c r="I205" s="37">
        <v>25</v>
      </c>
      <c r="J205" s="37">
        <v>15</v>
      </c>
      <c r="K205" s="37"/>
      <c r="L205" s="37"/>
      <c r="M205" s="37"/>
      <c r="N205" s="37"/>
      <c r="O205" s="37"/>
      <c r="P205" s="37"/>
      <c r="Q205" s="37"/>
      <c r="R205" s="28"/>
      <c r="S205" s="28"/>
      <c r="T205" s="28"/>
      <c r="U205" s="7">
        <f>SUM(B205:R205)</f>
        <v>207</v>
      </c>
      <c r="V205" s="63"/>
      <c r="W205" s="61">
        <v>1930</v>
      </c>
      <c r="X205" s="13">
        <f>(U205/W205)*1</f>
        <v>0.10725388601036269</v>
      </c>
      <c r="Y205" s="13">
        <f>(V206/W205)*1</f>
        <v>4.1450777202072537E-3</v>
      </c>
      <c r="Z205" s="62">
        <f>X205+Y205</f>
        <v>0.11139896373056994</v>
      </c>
      <c r="AB205" s="7">
        <f>U205*4</f>
        <v>828</v>
      </c>
      <c r="AC205" s="7"/>
      <c r="AD205" s="61">
        <v>1930</v>
      </c>
      <c r="AE205" s="64">
        <f>(AB205/AD205)*1</f>
        <v>0.42901554404145076</v>
      </c>
      <c r="AF205" s="64">
        <f>(AC206/AD205)*1</f>
        <v>2.4870466321243522E-2</v>
      </c>
      <c r="AG205" s="64">
        <f>AE205+AF205</f>
        <v>0.45388601036269427</v>
      </c>
    </row>
    <row r="206" spans="1:33" ht="14">
      <c r="A206" s="30"/>
      <c r="B206" s="35">
        <v>2</v>
      </c>
      <c r="C206" s="35">
        <v>1</v>
      </c>
      <c r="D206" s="38">
        <v>1</v>
      </c>
      <c r="E206" s="38"/>
      <c r="F206" s="38">
        <v>1</v>
      </c>
      <c r="G206" s="38">
        <v>1</v>
      </c>
      <c r="H206" s="38">
        <v>1</v>
      </c>
      <c r="I206" s="38">
        <v>1</v>
      </c>
      <c r="J206" s="38"/>
      <c r="K206" s="38"/>
      <c r="L206" s="38"/>
      <c r="M206" s="38"/>
      <c r="N206" s="38"/>
      <c r="O206" s="38"/>
      <c r="P206" s="38"/>
      <c r="Q206" s="38"/>
      <c r="R206" s="28"/>
      <c r="S206" s="28"/>
      <c r="T206" s="28"/>
      <c r="U206" s="7"/>
      <c r="V206" s="63">
        <f>SUM(B206:U206)</f>
        <v>8</v>
      </c>
      <c r="W206" s="61"/>
      <c r="X206" s="64"/>
      <c r="Y206" s="13"/>
      <c r="Z206" s="65"/>
      <c r="AB206" s="63"/>
      <c r="AC206" s="63">
        <f>V206*6</f>
        <v>48</v>
      </c>
      <c r="AD206" s="61"/>
      <c r="AE206" s="64"/>
      <c r="AF206" s="118"/>
      <c r="AG206" s="118"/>
    </row>
    <row r="207" spans="1:33" ht="14">
      <c r="A207" s="30" t="s">
        <v>5</v>
      </c>
      <c r="B207" s="36">
        <v>7</v>
      </c>
      <c r="C207" s="36">
        <v>10</v>
      </c>
      <c r="D207" s="37">
        <v>75</v>
      </c>
      <c r="E207" s="37">
        <v>15</v>
      </c>
      <c r="F207" s="37">
        <v>16</v>
      </c>
      <c r="G207" s="37">
        <v>18</v>
      </c>
      <c r="H207" s="37">
        <v>42</v>
      </c>
      <c r="I207" s="37">
        <v>62</v>
      </c>
      <c r="J207" s="37">
        <v>23</v>
      </c>
      <c r="K207" s="37"/>
      <c r="L207" s="37"/>
      <c r="M207" s="37"/>
      <c r="N207" s="37"/>
      <c r="O207" s="37"/>
      <c r="P207" s="37"/>
      <c r="Q207" s="37"/>
      <c r="R207" s="28"/>
      <c r="S207" s="28"/>
      <c r="T207" s="28"/>
      <c r="U207" s="7">
        <f>SUM(B207:R207)</f>
        <v>268</v>
      </c>
      <c r="V207" s="63"/>
      <c r="W207" s="61">
        <v>2197</v>
      </c>
      <c r="X207" s="13">
        <f>(U207/W207)*1</f>
        <v>0.12198452435138826</v>
      </c>
      <c r="Y207" s="13">
        <f>(V208/W207)*1</f>
        <v>7.737824305871643E-3</v>
      </c>
      <c r="Z207" s="62">
        <f>X207+Y207</f>
        <v>0.1297223486572599</v>
      </c>
      <c r="AB207" s="7">
        <f>U207*4</f>
        <v>1072</v>
      </c>
      <c r="AC207" s="7"/>
      <c r="AD207" s="61">
        <v>2197</v>
      </c>
      <c r="AE207" s="64">
        <f>(AB207/AD207)*1</f>
        <v>0.48793809740555305</v>
      </c>
      <c r="AF207" s="64">
        <f>(AC208/AD207)*1</f>
        <v>4.6426945835229862E-2</v>
      </c>
      <c r="AG207" s="64">
        <f>AE207+AF207</f>
        <v>0.53436504324078293</v>
      </c>
    </row>
    <row r="208" spans="1:33" ht="14">
      <c r="A208" s="30"/>
      <c r="B208" s="35">
        <v>1</v>
      </c>
      <c r="C208" s="35"/>
      <c r="D208" s="38">
        <v>3</v>
      </c>
      <c r="E208" s="38">
        <v>1</v>
      </c>
      <c r="F208" s="38">
        <v>1</v>
      </c>
      <c r="G208" s="38">
        <v>2</v>
      </c>
      <c r="H208" s="38">
        <v>1</v>
      </c>
      <c r="I208" s="38">
        <v>4</v>
      </c>
      <c r="J208" s="38">
        <v>4</v>
      </c>
      <c r="K208" s="38"/>
      <c r="L208" s="38"/>
      <c r="M208" s="38"/>
      <c r="N208" s="38"/>
      <c r="O208" s="38"/>
      <c r="P208" s="38"/>
      <c r="Q208" s="38"/>
      <c r="R208" s="28"/>
      <c r="S208" s="28"/>
      <c r="T208" s="28"/>
      <c r="U208" s="7"/>
      <c r="V208" s="63">
        <f>SUM(B208:U208)</f>
        <v>17</v>
      </c>
      <c r="W208" s="61"/>
      <c r="X208" s="64"/>
      <c r="Y208" s="13"/>
      <c r="Z208" s="13"/>
      <c r="AB208" s="63"/>
      <c r="AC208" s="63">
        <f>V208*6</f>
        <v>102</v>
      </c>
      <c r="AD208" s="61"/>
      <c r="AE208" s="64"/>
      <c r="AF208" s="118"/>
      <c r="AG208" s="118"/>
    </row>
    <row r="209" spans="1:33" ht="14">
      <c r="A209" s="30"/>
      <c r="B209" s="34"/>
      <c r="C209" s="34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28"/>
      <c r="S209" s="28"/>
      <c r="T209" s="28"/>
      <c r="U209" s="66">
        <f>SUM(U197:U208)</f>
        <v>1515</v>
      </c>
      <c r="V209" s="63">
        <f>SUM(V198:V208)</f>
        <v>88</v>
      </c>
      <c r="W209" s="61">
        <f>SUM(W197:W208)</f>
        <v>13066</v>
      </c>
      <c r="X209" s="13">
        <f>(U209/W209)*1</f>
        <v>0.11594979335680392</v>
      </c>
      <c r="Y209" s="13">
        <f>(V209/W209)*1</f>
        <v>6.7350375019133626E-3</v>
      </c>
      <c r="Z209" s="62">
        <f>X209+Y209</f>
        <v>0.12268483085871727</v>
      </c>
      <c r="AB209" s="120">
        <f>SUM(AB197:AB208)</f>
        <v>6060</v>
      </c>
      <c r="AC209" s="121">
        <f>SUM(AC197:AC208)</f>
        <v>528</v>
      </c>
      <c r="AD209" s="120">
        <f>SUM(AD197:AD208)</f>
        <v>13066</v>
      </c>
      <c r="AE209" s="119">
        <f>(AB209/AD209)*1</f>
        <v>0.46379917342721566</v>
      </c>
      <c r="AF209" s="119">
        <f>(AC209/AD209)*1</f>
        <v>4.0410225011480179E-2</v>
      </c>
      <c r="AG209" s="119">
        <f>AE209+AF209</f>
        <v>0.50420939843869583</v>
      </c>
    </row>
    <row r="210" spans="1:33">
      <c r="U210" s="57"/>
      <c r="V210" s="57"/>
      <c r="W210" s="57"/>
      <c r="X210" s="57"/>
      <c r="Y210" s="57"/>
      <c r="Z210" s="57"/>
    </row>
    <row r="211" spans="1:33">
      <c r="U211" s="57"/>
      <c r="V211" s="57"/>
      <c r="W211" s="57"/>
      <c r="X211" s="57"/>
      <c r="Y211" s="57"/>
      <c r="Z211" s="57"/>
    </row>
    <row r="212" spans="1:33" ht="15">
      <c r="A212" s="31" t="s">
        <v>21</v>
      </c>
      <c r="B212" s="33"/>
      <c r="C212" s="33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0"/>
      <c r="U212" s="57"/>
      <c r="V212" s="57"/>
      <c r="W212" s="7" t="s">
        <v>9</v>
      </c>
      <c r="X212" s="59" t="s">
        <v>10</v>
      </c>
      <c r="Y212" s="7" t="s">
        <v>11</v>
      </c>
      <c r="Z212" s="7" t="s">
        <v>12</v>
      </c>
      <c r="AB212" s="12" t="s">
        <v>34</v>
      </c>
      <c r="AC212" s="12" t="s">
        <v>33</v>
      </c>
      <c r="AD212" s="12" t="s">
        <v>9</v>
      </c>
      <c r="AE212" s="59" t="s">
        <v>10</v>
      </c>
      <c r="AF212" s="7" t="s">
        <v>11</v>
      </c>
      <c r="AG212" s="7" t="s">
        <v>12</v>
      </c>
    </row>
    <row r="213" spans="1:33" ht="14">
      <c r="A213" s="30" t="s">
        <v>0</v>
      </c>
      <c r="B213" s="34">
        <v>12</v>
      </c>
      <c r="C213" s="34">
        <v>18</v>
      </c>
      <c r="D213" s="37">
        <v>17</v>
      </c>
      <c r="E213" s="37">
        <v>24</v>
      </c>
      <c r="F213" s="37">
        <v>31</v>
      </c>
      <c r="G213" s="37">
        <v>33</v>
      </c>
      <c r="H213" s="37">
        <v>12</v>
      </c>
      <c r="I213" s="37">
        <v>20</v>
      </c>
      <c r="J213" s="37">
        <v>38</v>
      </c>
      <c r="K213" s="37">
        <v>19</v>
      </c>
      <c r="L213" s="37">
        <v>23</v>
      </c>
      <c r="M213" s="37">
        <v>36</v>
      </c>
      <c r="N213" s="37">
        <v>21</v>
      </c>
      <c r="O213" s="37">
        <v>8</v>
      </c>
      <c r="P213" s="37">
        <v>12</v>
      </c>
      <c r="Q213" s="37"/>
      <c r="R213" s="28"/>
      <c r="S213" s="28"/>
      <c r="T213" s="28"/>
      <c r="U213" s="66">
        <f>SUM(B213:R213)</f>
        <v>324</v>
      </c>
      <c r="V213" s="29"/>
      <c r="W213" s="61">
        <v>2937</v>
      </c>
      <c r="X213" s="13">
        <f>(U213/W213)*1</f>
        <v>0.11031664964249234</v>
      </c>
      <c r="Y213" s="13">
        <f>(V214/W213)*1</f>
        <v>2.723867892407218E-3</v>
      </c>
      <c r="Z213" s="62">
        <f>X213+Y213</f>
        <v>0.11304051753489956</v>
      </c>
      <c r="AB213" s="7">
        <f>U213*4</f>
        <v>1296</v>
      </c>
      <c r="AC213" s="7"/>
      <c r="AD213" s="61">
        <v>2937</v>
      </c>
      <c r="AE213" s="64">
        <f>(AB213/AD213)*1</f>
        <v>0.44126659856996936</v>
      </c>
      <c r="AF213" s="64">
        <f>(AC214/AD213)*1</f>
        <v>1.634320735444331E-2</v>
      </c>
      <c r="AG213" s="64">
        <f>AE213+AF213</f>
        <v>0.45760980592441269</v>
      </c>
    </row>
    <row r="214" spans="1:33" ht="14">
      <c r="A214" s="30"/>
      <c r="B214" s="35"/>
      <c r="C214" s="35">
        <v>1</v>
      </c>
      <c r="D214" s="38"/>
      <c r="E214" s="38"/>
      <c r="F214" s="38"/>
      <c r="G214" s="38"/>
      <c r="H214" s="38">
        <v>1</v>
      </c>
      <c r="I214" s="38"/>
      <c r="J214" s="38"/>
      <c r="K214" s="38">
        <v>2</v>
      </c>
      <c r="L214" s="38">
        <v>1</v>
      </c>
      <c r="M214" s="38">
        <v>2</v>
      </c>
      <c r="N214" s="38"/>
      <c r="O214" s="38">
        <v>1</v>
      </c>
      <c r="P214" s="38"/>
      <c r="Q214" s="38"/>
      <c r="R214" s="28"/>
      <c r="S214" s="28"/>
      <c r="T214" s="28"/>
      <c r="U214" s="7"/>
      <c r="V214" s="63">
        <f>SUM(B214:U214)</f>
        <v>8</v>
      </c>
      <c r="W214" s="61"/>
      <c r="X214" s="64"/>
      <c r="Y214" s="13"/>
      <c r="Z214" s="65"/>
      <c r="AB214" s="63"/>
      <c r="AC214" s="63">
        <f>V214*6</f>
        <v>48</v>
      </c>
      <c r="AD214" s="61"/>
      <c r="AE214" s="64"/>
      <c r="AF214" s="118"/>
      <c r="AG214" s="118"/>
    </row>
    <row r="215" spans="1:33" ht="14">
      <c r="A215" s="30" t="s">
        <v>1</v>
      </c>
      <c r="B215" s="36">
        <v>52</v>
      </c>
      <c r="C215" s="36">
        <v>45</v>
      </c>
      <c r="D215" s="37">
        <v>64</v>
      </c>
      <c r="E215" s="37">
        <v>57</v>
      </c>
      <c r="F215" s="37">
        <v>33</v>
      </c>
      <c r="G215" s="37">
        <v>8</v>
      </c>
      <c r="H215" s="37">
        <v>30</v>
      </c>
      <c r="I215" s="37">
        <v>18</v>
      </c>
      <c r="J215" s="37">
        <v>67</v>
      </c>
      <c r="K215" s="37">
        <v>18</v>
      </c>
      <c r="L215" s="37">
        <v>96</v>
      </c>
      <c r="M215" s="37"/>
      <c r="N215" s="37"/>
      <c r="O215" s="37"/>
      <c r="P215" s="37"/>
      <c r="Q215" s="37"/>
      <c r="R215" s="28"/>
      <c r="S215" s="28"/>
      <c r="T215" s="28"/>
      <c r="U215" s="7">
        <f>SUM(B215:R215)</f>
        <v>488</v>
      </c>
      <c r="V215" s="63"/>
      <c r="W215" s="61">
        <v>4303</v>
      </c>
      <c r="X215" s="13">
        <f>(U215/W215)*1</f>
        <v>0.113409249360911</v>
      </c>
      <c r="Y215" s="13">
        <f>(V216/W215)*1</f>
        <v>6.739484080873809E-3</v>
      </c>
      <c r="Z215" s="62">
        <f>X215+Y215</f>
        <v>0.12014873344178481</v>
      </c>
      <c r="AB215" s="7">
        <f>U215*4</f>
        <v>1952</v>
      </c>
      <c r="AC215" s="7"/>
      <c r="AD215" s="61">
        <v>4303</v>
      </c>
      <c r="AE215" s="64">
        <f>(AB215/AD215)*1</f>
        <v>0.453636997443644</v>
      </c>
      <c r="AF215" s="64">
        <f>(AC216/AD215)*1</f>
        <v>4.0436904485242856E-2</v>
      </c>
      <c r="AG215" s="64">
        <f>AE215+AF215</f>
        <v>0.49407390192888684</v>
      </c>
    </row>
    <row r="216" spans="1:33" ht="14">
      <c r="A216" s="30"/>
      <c r="B216" s="35">
        <v>1</v>
      </c>
      <c r="C216" s="35">
        <v>4</v>
      </c>
      <c r="D216" s="38">
        <v>2</v>
      </c>
      <c r="E216" s="38">
        <v>3</v>
      </c>
      <c r="F216" s="38">
        <v>2</v>
      </c>
      <c r="G216" s="38"/>
      <c r="H216" s="38">
        <v>2</v>
      </c>
      <c r="I216" s="38">
        <v>5</v>
      </c>
      <c r="J216" s="38"/>
      <c r="K216" s="38"/>
      <c r="L216" s="38">
        <v>10</v>
      </c>
      <c r="M216" s="38"/>
      <c r="N216" s="38"/>
      <c r="O216" s="38"/>
      <c r="P216" s="38"/>
      <c r="Q216" s="38"/>
      <c r="R216" s="28"/>
      <c r="S216" s="28"/>
      <c r="T216" s="28"/>
      <c r="U216" s="7"/>
      <c r="V216" s="63">
        <f>SUM(B216:U216)</f>
        <v>29</v>
      </c>
      <c r="W216" s="61"/>
      <c r="X216" s="64"/>
      <c r="Y216" s="13"/>
      <c r="Z216" s="65"/>
      <c r="AB216" s="63"/>
      <c r="AC216" s="63">
        <f>V216*6</f>
        <v>174</v>
      </c>
      <c r="AD216" s="61"/>
      <c r="AE216" s="64"/>
      <c r="AF216" s="118"/>
      <c r="AG216" s="118"/>
    </row>
    <row r="217" spans="1:33" ht="14">
      <c r="A217" s="30" t="s">
        <v>2</v>
      </c>
      <c r="B217" s="36">
        <v>26</v>
      </c>
      <c r="C217" s="36">
        <v>20</v>
      </c>
      <c r="D217" s="37">
        <v>15</v>
      </c>
      <c r="E217" s="37">
        <v>40</v>
      </c>
      <c r="F217" s="37">
        <v>29</v>
      </c>
      <c r="G217" s="37">
        <v>22</v>
      </c>
      <c r="H217" s="37">
        <v>16</v>
      </c>
      <c r="I217" s="37">
        <v>62</v>
      </c>
      <c r="J217" s="37">
        <v>9</v>
      </c>
      <c r="K217" s="37">
        <v>34</v>
      </c>
      <c r="L217" s="37">
        <v>34</v>
      </c>
      <c r="M217" s="37">
        <v>50</v>
      </c>
      <c r="N217" s="37">
        <v>43</v>
      </c>
      <c r="O217" s="37"/>
      <c r="P217" s="37"/>
      <c r="Q217" s="37"/>
      <c r="R217" s="28"/>
      <c r="S217" s="28"/>
      <c r="T217" s="28"/>
      <c r="U217" s="7">
        <f>SUM(B217:R217)</f>
        <v>400</v>
      </c>
      <c r="V217" s="63"/>
      <c r="W217" s="61">
        <v>3480</v>
      </c>
      <c r="X217" s="13">
        <f>(U217/W217)*1</f>
        <v>0.11494252873563218</v>
      </c>
      <c r="Y217" s="13">
        <f>(V218/W217)*1</f>
        <v>9.1954022988505746E-3</v>
      </c>
      <c r="Z217" s="62">
        <f>X217+Y217</f>
        <v>0.12413793103448276</v>
      </c>
      <c r="AB217" s="7">
        <f>U217*4</f>
        <v>1600</v>
      </c>
      <c r="AC217" s="7"/>
      <c r="AD217" s="61">
        <v>3480</v>
      </c>
      <c r="AE217" s="64">
        <f>(AB217/AD217)*1</f>
        <v>0.45977011494252873</v>
      </c>
      <c r="AF217" s="64">
        <f>(AC218/AD217)*1</f>
        <v>5.5172413793103448E-2</v>
      </c>
      <c r="AG217" s="64">
        <f>AE217+AF217</f>
        <v>0.51494252873563218</v>
      </c>
    </row>
    <row r="218" spans="1:33" ht="14">
      <c r="A218" s="30"/>
      <c r="B218" s="35">
        <v>1</v>
      </c>
      <c r="C218" s="35">
        <v>3</v>
      </c>
      <c r="D218" s="38">
        <v>1</v>
      </c>
      <c r="E218" s="38">
        <v>2</v>
      </c>
      <c r="F218" s="38">
        <v>2</v>
      </c>
      <c r="G218" s="38">
        <v>1</v>
      </c>
      <c r="H218" s="38">
        <v>2</v>
      </c>
      <c r="I218" s="38">
        <v>5</v>
      </c>
      <c r="J218" s="38"/>
      <c r="K218" s="38">
        <v>5</v>
      </c>
      <c r="L218" s="38">
        <v>2</v>
      </c>
      <c r="M218" s="38">
        <v>5</v>
      </c>
      <c r="N218" s="38">
        <v>3</v>
      </c>
      <c r="O218" s="38"/>
      <c r="P218" s="38"/>
      <c r="Q218" s="38"/>
      <c r="R218" s="28"/>
      <c r="S218" s="28"/>
      <c r="T218" s="28"/>
      <c r="U218" s="7"/>
      <c r="V218" s="63">
        <f>SUM(B218:U218)</f>
        <v>32</v>
      </c>
      <c r="W218" s="61"/>
      <c r="X218" s="64"/>
      <c r="Y218" s="13"/>
      <c r="Z218" s="65"/>
      <c r="AB218" s="63"/>
      <c r="AC218" s="63">
        <f>V218*6</f>
        <v>192</v>
      </c>
      <c r="AD218" s="61"/>
      <c r="AE218" s="64"/>
      <c r="AF218" s="118"/>
      <c r="AG218" s="118"/>
    </row>
    <row r="219" spans="1:33" ht="14">
      <c r="A219" s="30" t="s">
        <v>3</v>
      </c>
      <c r="B219" s="36">
        <v>56</v>
      </c>
      <c r="C219" s="36">
        <v>41</v>
      </c>
      <c r="D219" s="37">
        <v>42</v>
      </c>
      <c r="E219" s="37">
        <v>23</v>
      </c>
      <c r="F219" s="37">
        <v>13</v>
      </c>
      <c r="G219" s="37">
        <v>13</v>
      </c>
      <c r="H219" s="37">
        <v>20</v>
      </c>
      <c r="I219" s="37">
        <v>23</v>
      </c>
      <c r="J219" s="37">
        <v>19</v>
      </c>
      <c r="K219" s="37">
        <v>39</v>
      </c>
      <c r="L219" s="37">
        <v>8</v>
      </c>
      <c r="M219" s="37">
        <v>45</v>
      </c>
      <c r="N219" s="37"/>
      <c r="O219" s="37"/>
      <c r="P219" s="37"/>
      <c r="Q219" s="37"/>
      <c r="R219" s="28"/>
      <c r="S219" s="28"/>
      <c r="T219" s="28"/>
      <c r="U219" s="7">
        <f>SUM(B219:R219)</f>
        <v>342</v>
      </c>
      <c r="V219" s="63"/>
      <c r="W219" s="61">
        <v>3315</v>
      </c>
      <c r="X219" s="13">
        <f>(U219/W219)*1</f>
        <v>0.10316742081447963</v>
      </c>
      <c r="Y219" s="13">
        <f>(V220/W219)*1</f>
        <v>2.7149321266968325E-3</v>
      </c>
      <c r="Z219" s="62">
        <f>X219+Y219</f>
        <v>0.10588235294117647</v>
      </c>
      <c r="AB219" s="7">
        <f>U219*4</f>
        <v>1368</v>
      </c>
      <c r="AC219" s="7"/>
      <c r="AD219" s="61">
        <v>3315</v>
      </c>
      <c r="AE219" s="64">
        <f>(AB219/AD219)*1</f>
        <v>0.41266968325791853</v>
      </c>
      <c r="AF219" s="64">
        <f>(AC220/AD219)*1</f>
        <v>1.6289592760180997E-2</v>
      </c>
      <c r="AG219" s="64">
        <f>AE219+AF219</f>
        <v>0.42895927601809952</v>
      </c>
    </row>
    <row r="220" spans="1:33" ht="14">
      <c r="A220" s="30"/>
      <c r="B220" s="35">
        <v>8</v>
      </c>
      <c r="C220" s="35">
        <v>2</v>
      </c>
      <c r="D220" s="38">
        <v>2</v>
      </c>
      <c r="E220" s="38">
        <v>1</v>
      </c>
      <c r="F220" s="38"/>
      <c r="G220" s="38"/>
      <c r="H220" s="38"/>
      <c r="I220" s="38"/>
      <c r="J220" s="38">
        <v>1</v>
      </c>
      <c r="K220" s="38">
        <v>5</v>
      </c>
      <c r="L220" s="38"/>
      <c r="M220" s="38"/>
      <c r="N220" s="38"/>
      <c r="O220" s="38"/>
      <c r="P220" s="38"/>
      <c r="Q220" s="38"/>
      <c r="R220" s="28"/>
      <c r="S220" s="28"/>
      <c r="T220" s="28"/>
      <c r="U220" s="7"/>
      <c r="V220" s="29">
        <f>SUM(D220:U220)</f>
        <v>9</v>
      </c>
      <c r="W220" s="61"/>
      <c r="X220" s="64"/>
      <c r="Y220" s="13"/>
      <c r="Z220" s="65"/>
      <c r="AB220" s="63"/>
      <c r="AC220" s="63">
        <f>V220*6</f>
        <v>54</v>
      </c>
      <c r="AD220" s="61"/>
      <c r="AE220" s="64"/>
      <c r="AF220" s="118"/>
      <c r="AG220" s="118"/>
    </row>
    <row r="221" spans="1:33" ht="14">
      <c r="A221" s="30" t="s">
        <v>4</v>
      </c>
      <c r="B221" s="36">
        <v>22</v>
      </c>
      <c r="C221" s="36">
        <v>26</v>
      </c>
      <c r="D221" s="37">
        <v>23</v>
      </c>
      <c r="E221" s="37">
        <v>16</v>
      </c>
      <c r="F221" s="37">
        <v>24</v>
      </c>
      <c r="G221" s="37">
        <v>73</v>
      </c>
      <c r="H221" s="37">
        <v>33</v>
      </c>
      <c r="I221" s="37">
        <v>37</v>
      </c>
      <c r="J221" s="37">
        <v>5</v>
      </c>
      <c r="K221" s="37">
        <v>27</v>
      </c>
      <c r="L221" s="37">
        <v>31</v>
      </c>
      <c r="M221" s="37">
        <v>7</v>
      </c>
      <c r="N221" s="37">
        <v>11</v>
      </c>
      <c r="O221" s="37">
        <v>27</v>
      </c>
      <c r="P221" s="37">
        <v>31</v>
      </c>
      <c r="Q221" s="37"/>
      <c r="R221" s="28"/>
      <c r="S221" s="28"/>
      <c r="T221" s="28"/>
      <c r="U221" s="7">
        <f>SUM(B221:R221)</f>
        <v>393</v>
      </c>
      <c r="V221" s="63"/>
      <c r="W221" s="61">
        <v>3914</v>
      </c>
      <c r="X221" s="13">
        <f>(U221/W221)*1</f>
        <v>0.100408788962698</v>
      </c>
      <c r="Y221" s="13">
        <f>(V222/W221)*1</f>
        <v>5.8763413387838527E-3</v>
      </c>
      <c r="Z221" s="62">
        <f>X221+Y221</f>
        <v>0.10628513030148186</v>
      </c>
      <c r="AB221" s="7">
        <f>U221*4</f>
        <v>1572</v>
      </c>
      <c r="AC221" s="7"/>
      <c r="AD221" s="61">
        <v>3914</v>
      </c>
      <c r="AE221" s="64">
        <f>(AB221/AD221)*1</f>
        <v>0.40163515585079201</v>
      </c>
      <c r="AF221" s="64">
        <f>(AC222/AD221)*1</f>
        <v>3.5258048032703118E-2</v>
      </c>
      <c r="AG221" s="64">
        <f>AE221+AF221</f>
        <v>0.43689320388349512</v>
      </c>
    </row>
    <row r="222" spans="1:33" ht="14">
      <c r="A222" s="30"/>
      <c r="B222" s="35">
        <v>3</v>
      </c>
      <c r="C222" s="35">
        <v>1</v>
      </c>
      <c r="D222" s="38"/>
      <c r="E222" s="38">
        <v>4</v>
      </c>
      <c r="F222" s="38">
        <v>3</v>
      </c>
      <c r="G222" s="38">
        <v>6</v>
      </c>
      <c r="H222" s="38">
        <v>1</v>
      </c>
      <c r="I222" s="38"/>
      <c r="J222" s="38"/>
      <c r="K222" s="38">
        <v>1</v>
      </c>
      <c r="L222" s="38">
        <v>1</v>
      </c>
      <c r="M222" s="38"/>
      <c r="N222" s="38">
        <v>1</v>
      </c>
      <c r="O222" s="38">
        <v>2</v>
      </c>
      <c r="P222" s="38"/>
      <c r="Q222" s="38"/>
      <c r="R222" s="28"/>
      <c r="S222" s="28"/>
      <c r="T222" s="28"/>
      <c r="U222" s="7"/>
      <c r="V222" s="63">
        <f>SUM(B222:U222)</f>
        <v>23</v>
      </c>
      <c r="W222" s="61"/>
      <c r="X222" s="64"/>
      <c r="Y222" s="13"/>
      <c r="Z222" s="65"/>
      <c r="AB222" s="63"/>
      <c r="AC222" s="63">
        <f>V222*6</f>
        <v>138</v>
      </c>
      <c r="AD222" s="61"/>
      <c r="AE222" s="64"/>
      <c r="AF222" s="118"/>
      <c r="AG222" s="118"/>
    </row>
    <row r="223" spans="1:33" ht="14">
      <c r="A223" s="30" t="s">
        <v>5</v>
      </c>
      <c r="B223" s="36">
        <v>49</v>
      </c>
      <c r="C223" s="36">
        <v>19</v>
      </c>
      <c r="D223" s="37">
        <v>24</v>
      </c>
      <c r="E223" s="37">
        <v>30</v>
      </c>
      <c r="F223" s="37">
        <v>19</v>
      </c>
      <c r="G223" s="37">
        <v>24</v>
      </c>
      <c r="H223" s="37">
        <v>36</v>
      </c>
      <c r="I223" s="37">
        <v>24</v>
      </c>
      <c r="J223" s="37">
        <v>17</v>
      </c>
      <c r="K223" s="37">
        <v>19</v>
      </c>
      <c r="L223" s="37">
        <v>34</v>
      </c>
      <c r="M223" s="37">
        <v>33</v>
      </c>
      <c r="N223" s="37"/>
      <c r="O223" s="37"/>
      <c r="P223" s="37"/>
      <c r="Q223" s="37"/>
      <c r="R223" s="28"/>
      <c r="S223" s="28"/>
      <c r="T223" s="28"/>
      <c r="U223" s="7">
        <f>SUM(B223:R223)</f>
        <v>328</v>
      </c>
      <c r="V223" s="63"/>
      <c r="W223" s="61">
        <v>3046</v>
      </c>
      <c r="X223" s="13">
        <f>(U223/W223)*1</f>
        <v>0.10768220617202889</v>
      </c>
      <c r="Y223" s="13">
        <f>(V224/W223)*1</f>
        <v>3.2829940906106371E-3</v>
      </c>
      <c r="Z223" s="62">
        <f>X223+Y223</f>
        <v>0.11096520026263954</v>
      </c>
      <c r="AB223" s="7">
        <f>U223*4</f>
        <v>1312</v>
      </c>
      <c r="AC223" s="7"/>
      <c r="AD223" s="61">
        <v>3046</v>
      </c>
      <c r="AE223" s="64">
        <f>(AB223/AD223)*1</f>
        <v>0.43072882468811557</v>
      </c>
      <c r="AF223" s="64">
        <f>(AC224/AD223)*1</f>
        <v>1.9697964543663821E-2</v>
      </c>
      <c r="AG223" s="64">
        <f>AE223+AF223</f>
        <v>0.45042678923177937</v>
      </c>
    </row>
    <row r="224" spans="1:33" ht="14">
      <c r="A224" s="30"/>
      <c r="B224" s="35">
        <v>3</v>
      </c>
      <c r="C224" s="35"/>
      <c r="D224" s="38"/>
      <c r="E224" s="38">
        <v>2</v>
      </c>
      <c r="F224" s="38"/>
      <c r="G224" s="38">
        <v>2</v>
      </c>
      <c r="H224" s="38">
        <v>1</v>
      </c>
      <c r="I224" s="38"/>
      <c r="J224" s="38"/>
      <c r="K224" s="38">
        <v>2</v>
      </c>
      <c r="L224" s="38"/>
      <c r="M224" s="38"/>
      <c r="N224" s="38"/>
      <c r="O224" s="38"/>
      <c r="P224" s="38"/>
      <c r="Q224" s="38"/>
      <c r="R224" s="28"/>
      <c r="S224" s="28"/>
      <c r="T224" s="28"/>
      <c r="U224" s="7"/>
      <c r="V224" s="63">
        <f>SUM(B224:U224)</f>
        <v>10</v>
      </c>
      <c r="W224" s="61"/>
      <c r="X224" s="64"/>
      <c r="Y224" s="13"/>
      <c r="Z224" s="13"/>
      <c r="AB224" s="63"/>
      <c r="AC224" s="63">
        <f>V224*6</f>
        <v>60</v>
      </c>
      <c r="AD224" s="7"/>
      <c r="AE224" s="64"/>
      <c r="AF224" s="118"/>
      <c r="AG224" s="118"/>
    </row>
    <row r="225" spans="1:33" ht="14">
      <c r="A225" s="30"/>
      <c r="B225" s="34"/>
      <c r="C225" s="34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28"/>
      <c r="S225" s="28"/>
      <c r="T225" s="28"/>
      <c r="U225" s="66">
        <f>SUM(U213:U224)</f>
        <v>2275</v>
      </c>
      <c r="V225" s="63">
        <f>SUM(V214:V224)</f>
        <v>111</v>
      </c>
      <c r="W225" s="61">
        <f>SUM(W213:W224)</f>
        <v>20995</v>
      </c>
      <c r="X225" s="13">
        <f>(U225/W225)*1</f>
        <v>0.10835913312693499</v>
      </c>
      <c r="Y225" s="13">
        <f>(V225/W225)*1</f>
        <v>5.2869730888306741E-3</v>
      </c>
      <c r="Z225" s="62">
        <f>X225+Y225</f>
        <v>0.11364610621576567</v>
      </c>
      <c r="AB225" s="120">
        <f>SUM(AB213:AB224)</f>
        <v>9100</v>
      </c>
      <c r="AC225" s="121">
        <f>SUM(AC213:AC224)</f>
        <v>666</v>
      </c>
      <c r="AD225" s="120">
        <f>SUM(AD213:AD224)</f>
        <v>20995</v>
      </c>
      <c r="AE225" s="119">
        <f>(AB225/AD225)*1</f>
        <v>0.43343653250773995</v>
      </c>
      <c r="AF225" s="119">
        <f>(AC225/AD225)*1</f>
        <v>3.1721838532984041E-2</v>
      </c>
      <c r="AG225" s="119">
        <f>AE225+AF225</f>
        <v>0.46515837104072399</v>
      </c>
    </row>
    <row r="226" spans="1:33" s="30" customFormat="1" ht="14">
      <c r="B226" s="39"/>
      <c r="C226" s="39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27"/>
      <c r="S226" s="27"/>
      <c r="T226" s="27"/>
      <c r="U226" s="97"/>
      <c r="V226" s="68"/>
      <c r="W226" s="69"/>
      <c r="X226" s="70"/>
      <c r="Y226" s="70"/>
      <c r="Z226" s="71"/>
    </row>
    <row r="228" spans="1:33" ht="15">
      <c r="A228" s="31" t="s">
        <v>22</v>
      </c>
      <c r="B228" s="33"/>
      <c r="C228" s="33"/>
      <c r="D228" s="32"/>
      <c r="E228" s="32"/>
      <c r="F228" s="32"/>
      <c r="G228" s="32"/>
      <c r="H228" s="32"/>
      <c r="I228" s="32"/>
      <c r="J228" s="32"/>
      <c r="K228" s="74"/>
      <c r="L228" s="32"/>
      <c r="M228" s="32"/>
      <c r="N228" s="32"/>
      <c r="O228" s="32"/>
      <c r="P228" s="32"/>
      <c r="Q228" s="32"/>
      <c r="R228" s="32"/>
      <c r="S228" s="32"/>
      <c r="T228" s="32"/>
      <c r="U228" s="57"/>
      <c r="V228" s="57"/>
      <c r="W228" s="12" t="s">
        <v>9</v>
      </c>
      <c r="X228" s="94" t="s">
        <v>10</v>
      </c>
      <c r="Y228" s="12" t="s">
        <v>11</v>
      </c>
      <c r="Z228" s="12" t="s">
        <v>12</v>
      </c>
      <c r="AB228" s="12" t="s">
        <v>34</v>
      </c>
      <c r="AC228" s="12" t="s">
        <v>33</v>
      </c>
      <c r="AD228" s="12" t="s">
        <v>9</v>
      </c>
      <c r="AE228" s="59" t="s">
        <v>10</v>
      </c>
      <c r="AF228" s="7" t="s">
        <v>11</v>
      </c>
      <c r="AG228" s="7" t="s">
        <v>12</v>
      </c>
    </row>
    <row r="229" spans="1:33" ht="14">
      <c r="A229" s="30" t="s">
        <v>0</v>
      </c>
      <c r="B229" s="75">
        <v>25</v>
      </c>
      <c r="C229" s="75">
        <v>39</v>
      </c>
      <c r="D229" s="76">
        <v>69</v>
      </c>
      <c r="E229" s="76">
        <v>4</v>
      </c>
      <c r="F229" s="37">
        <v>18</v>
      </c>
      <c r="G229" s="37">
        <v>50</v>
      </c>
      <c r="H229" s="37">
        <v>21</v>
      </c>
      <c r="I229" s="77">
        <v>18</v>
      </c>
      <c r="J229" s="76">
        <v>22</v>
      </c>
      <c r="K229" s="76">
        <v>27</v>
      </c>
      <c r="L229" s="76">
        <v>58</v>
      </c>
      <c r="M229" s="76"/>
      <c r="N229" s="76"/>
      <c r="O229" s="76"/>
      <c r="P229" s="76"/>
      <c r="Q229" s="76"/>
      <c r="R229" s="6"/>
      <c r="S229" s="6"/>
      <c r="T229" s="6"/>
      <c r="U229" s="60">
        <f>SUM(B229:R229)</f>
        <v>351</v>
      </c>
      <c r="V229" s="7"/>
      <c r="W229" s="7">
        <v>2954</v>
      </c>
      <c r="X229" s="13">
        <f>(U229/W229)*1</f>
        <v>0.11882193635748138</v>
      </c>
      <c r="Y229" s="13">
        <f>(V230/W229)*1</f>
        <v>6.4319566689234938E-3</v>
      </c>
      <c r="Z229" s="65">
        <f>Y229+X229</f>
        <v>0.12525389302640488</v>
      </c>
      <c r="AB229" s="7">
        <f>U229*4</f>
        <v>1404</v>
      </c>
      <c r="AC229" s="7"/>
      <c r="AD229" s="7">
        <v>2954</v>
      </c>
      <c r="AE229" s="64">
        <f>(AB229/AD229)*1</f>
        <v>0.47528774542992552</v>
      </c>
      <c r="AF229" s="64">
        <f>(AC230/AD229)*1</f>
        <v>3.8591740013540959E-2</v>
      </c>
      <c r="AG229" s="64">
        <f>AE229+AF229</f>
        <v>0.51387948544346651</v>
      </c>
    </row>
    <row r="230" spans="1:33" ht="14">
      <c r="A230" s="30"/>
      <c r="B230" s="78"/>
      <c r="C230" s="78"/>
      <c r="D230" s="79">
        <v>1</v>
      </c>
      <c r="E230" s="79"/>
      <c r="F230" s="38">
        <v>1</v>
      </c>
      <c r="G230" s="38">
        <v>3</v>
      </c>
      <c r="H230" s="33">
        <v>2</v>
      </c>
      <c r="I230" s="79">
        <v>2</v>
      </c>
      <c r="J230" s="79"/>
      <c r="K230" s="79">
        <v>2</v>
      </c>
      <c r="L230" s="79">
        <v>8</v>
      </c>
      <c r="M230" s="79"/>
      <c r="N230" s="79"/>
      <c r="O230" s="79"/>
      <c r="P230" s="79"/>
      <c r="Q230" s="79"/>
      <c r="R230" s="10"/>
      <c r="S230" s="10"/>
      <c r="T230" s="10"/>
      <c r="U230" s="61"/>
      <c r="V230" s="63">
        <f>SUM(B230:U230)</f>
        <v>19</v>
      </c>
      <c r="W230" s="7"/>
      <c r="X230" s="13"/>
      <c r="Y230" s="13"/>
      <c r="Z230" s="65"/>
      <c r="AB230" s="63"/>
      <c r="AC230" s="63">
        <f>V230*6</f>
        <v>114</v>
      </c>
      <c r="AD230" s="7"/>
      <c r="AE230" s="64"/>
      <c r="AF230" s="118"/>
      <c r="AG230" s="118"/>
    </row>
    <row r="231" spans="1:33" ht="14">
      <c r="A231" s="30" t="s">
        <v>1</v>
      </c>
      <c r="B231" s="80">
        <v>10</v>
      </c>
      <c r="C231" s="80">
        <v>17</v>
      </c>
      <c r="D231" s="76">
        <v>31</v>
      </c>
      <c r="E231" s="76">
        <v>48</v>
      </c>
      <c r="F231" s="77">
        <v>14</v>
      </c>
      <c r="G231" s="76">
        <v>9</v>
      </c>
      <c r="H231" s="76">
        <v>19</v>
      </c>
      <c r="I231" s="76">
        <v>36</v>
      </c>
      <c r="J231" s="76">
        <v>19</v>
      </c>
      <c r="K231" s="81">
        <v>36</v>
      </c>
      <c r="L231" s="37">
        <v>42</v>
      </c>
      <c r="M231" s="37"/>
      <c r="N231" s="37"/>
      <c r="O231" s="37"/>
      <c r="P231" s="37"/>
      <c r="Q231" s="37"/>
      <c r="R231" s="12"/>
      <c r="S231" s="12"/>
      <c r="T231" s="12"/>
      <c r="U231" s="61">
        <f>SUM(B231:R231)</f>
        <v>281</v>
      </c>
      <c r="V231" s="63"/>
      <c r="W231" s="7">
        <v>2116</v>
      </c>
      <c r="X231" s="13">
        <f>(U231/W231)*1</f>
        <v>0.1327977315689981</v>
      </c>
      <c r="Y231" s="13">
        <f>(V232/W231)*1</f>
        <v>4.2533081285444233E-3</v>
      </c>
      <c r="Z231" s="65">
        <f>Y231+X231</f>
        <v>0.13705103969754254</v>
      </c>
      <c r="AB231" s="7">
        <f>U231*4</f>
        <v>1124</v>
      </c>
      <c r="AC231" s="7"/>
      <c r="AD231" s="7">
        <v>2116</v>
      </c>
      <c r="AE231" s="64">
        <f>(AB231/AD231)*1</f>
        <v>0.5311909262759924</v>
      </c>
      <c r="AF231" s="64">
        <f>(AC232/AD231)*1</f>
        <v>2.5519848771266541E-2</v>
      </c>
      <c r="AG231" s="64">
        <f>AE231+AF231</f>
        <v>0.55671077504725897</v>
      </c>
    </row>
    <row r="232" spans="1:33" ht="14">
      <c r="A232" s="30"/>
      <c r="B232" s="78"/>
      <c r="C232" s="78">
        <v>3</v>
      </c>
      <c r="D232" s="79">
        <v>1</v>
      </c>
      <c r="E232" s="79">
        <v>2</v>
      </c>
      <c r="F232" s="78"/>
      <c r="G232" s="38"/>
      <c r="H232" s="38"/>
      <c r="I232" s="38">
        <v>1</v>
      </c>
      <c r="J232" s="79"/>
      <c r="K232" s="56">
        <v>1</v>
      </c>
      <c r="L232" s="38">
        <v>1</v>
      </c>
      <c r="M232" s="82"/>
      <c r="N232" s="38"/>
      <c r="O232" s="38"/>
      <c r="P232" s="38"/>
      <c r="Q232" s="38"/>
      <c r="R232" s="10"/>
      <c r="S232" s="10"/>
      <c r="T232" s="10"/>
      <c r="U232" s="61"/>
      <c r="V232" s="63">
        <f>SUM(B232:U232)</f>
        <v>9</v>
      </c>
      <c r="W232" s="7"/>
      <c r="X232" s="13"/>
      <c r="Y232" s="13"/>
      <c r="Z232" s="65"/>
      <c r="AB232" s="63"/>
      <c r="AC232" s="63">
        <f>V232*6</f>
        <v>54</v>
      </c>
      <c r="AD232" s="7"/>
      <c r="AE232" s="64"/>
      <c r="AF232" s="118"/>
      <c r="AG232" s="118"/>
    </row>
    <row r="233" spans="1:33" ht="14">
      <c r="A233" s="30" t="s">
        <v>2</v>
      </c>
      <c r="B233" s="30">
        <v>41</v>
      </c>
      <c r="C233" s="83">
        <v>45</v>
      </c>
      <c r="D233" s="77">
        <v>83</v>
      </c>
      <c r="E233" s="77">
        <v>7</v>
      </c>
      <c r="F233" s="84">
        <v>27</v>
      </c>
      <c r="G233" s="85">
        <v>54</v>
      </c>
      <c r="H233" s="85"/>
      <c r="I233" s="85"/>
      <c r="J233" s="85"/>
      <c r="K233" s="85"/>
      <c r="L233" s="85"/>
      <c r="M233" s="85"/>
      <c r="N233" s="85"/>
      <c r="O233" s="85"/>
      <c r="P233" s="86"/>
      <c r="Q233" s="87"/>
      <c r="R233" s="88"/>
      <c r="S233" s="88"/>
      <c r="T233" s="88"/>
      <c r="U233" s="61">
        <f>SUM(B233:R233)</f>
        <v>257</v>
      </c>
      <c r="V233" s="63"/>
      <c r="W233" s="7">
        <v>2363</v>
      </c>
      <c r="X233" s="13">
        <f>(U233/W233)*1</f>
        <v>0.10876005078290309</v>
      </c>
      <c r="Y233" s="13">
        <f>(V234/W233)*1</f>
        <v>8.8870080406263218E-3</v>
      </c>
      <c r="Z233" s="65">
        <f>Y233+X233</f>
        <v>0.11764705882352941</v>
      </c>
      <c r="AB233" s="7">
        <f>U233*4</f>
        <v>1028</v>
      </c>
      <c r="AC233" s="7"/>
      <c r="AD233" s="7">
        <v>2363</v>
      </c>
      <c r="AE233" s="64">
        <f>(AB233/AD233)*1</f>
        <v>0.43504020313161235</v>
      </c>
      <c r="AF233" s="64">
        <f>(AC234/AD233)*1</f>
        <v>5.3322048243757934E-2</v>
      </c>
      <c r="AG233" s="64">
        <f>AE233+AF233</f>
        <v>0.48836225137537026</v>
      </c>
    </row>
    <row r="234" spans="1:33" ht="14">
      <c r="A234" s="30"/>
      <c r="B234" s="89">
        <v>9</v>
      </c>
      <c r="C234" s="89"/>
      <c r="D234" s="90">
        <v>6</v>
      </c>
      <c r="E234" s="90"/>
      <c r="F234" s="90">
        <v>4</v>
      </c>
      <c r="G234" s="90">
        <v>2</v>
      </c>
      <c r="H234" s="90"/>
      <c r="I234" s="91"/>
      <c r="J234" s="90"/>
      <c r="K234" s="90"/>
      <c r="L234" s="90"/>
      <c r="M234" s="90"/>
      <c r="N234" s="90"/>
      <c r="O234" s="90"/>
      <c r="P234" s="92"/>
      <c r="Q234" s="92"/>
      <c r="R234" s="92"/>
      <c r="S234" s="92"/>
      <c r="T234" s="92"/>
      <c r="U234" s="61"/>
      <c r="V234" s="63">
        <f>SUM(B234:U234)</f>
        <v>21</v>
      </c>
      <c r="W234" s="7"/>
      <c r="X234" s="13"/>
      <c r="Y234" s="13"/>
      <c r="Z234" s="65"/>
      <c r="AB234" s="63"/>
      <c r="AC234" s="63">
        <f>V234*6</f>
        <v>126</v>
      </c>
      <c r="AD234" s="7"/>
      <c r="AE234" s="64"/>
      <c r="AF234" s="118"/>
      <c r="AG234" s="118"/>
    </row>
    <row r="235" spans="1:33" ht="14">
      <c r="A235" s="30" t="s">
        <v>3</v>
      </c>
      <c r="B235" s="80">
        <v>19</v>
      </c>
      <c r="C235" s="80">
        <v>47</v>
      </c>
      <c r="D235" s="76">
        <v>49</v>
      </c>
      <c r="E235" s="76">
        <v>19</v>
      </c>
      <c r="F235" s="37">
        <v>45</v>
      </c>
      <c r="G235" s="37">
        <v>21</v>
      </c>
      <c r="H235" s="37">
        <v>18</v>
      </c>
      <c r="I235" s="37">
        <v>40</v>
      </c>
      <c r="J235" s="37"/>
      <c r="K235" s="37"/>
      <c r="L235" s="37"/>
      <c r="M235" s="37"/>
      <c r="N235" s="37"/>
      <c r="O235" s="37"/>
      <c r="P235" s="37"/>
      <c r="Q235" s="37"/>
      <c r="R235" s="12"/>
      <c r="S235" s="12"/>
      <c r="T235" s="12"/>
      <c r="U235" s="61">
        <f>SUM(B235:R235)</f>
        <v>258</v>
      </c>
      <c r="V235" s="63"/>
      <c r="W235" s="7">
        <v>2359</v>
      </c>
      <c r="X235" s="13">
        <f>(U235/W235)*1</f>
        <v>0.10936837643069097</v>
      </c>
      <c r="Y235" s="13">
        <f>(V236/W235)*1</f>
        <v>2.1195421788893598E-3</v>
      </c>
      <c r="Z235" s="65">
        <f>Y235+X235</f>
        <v>0.11148791860958034</v>
      </c>
      <c r="AB235" s="7">
        <f>U235*4</f>
        <v>1032</v>
      </c>
      <c r="AC235" s="7"/>
      <c r="AD235" s="7">
        <v>2359</v>
      </c>
      <c r="AE235" s="64">
        <f>(AB235/AD235)*1</f>
        <v>0.43747350572276389</v>
      </c>
      <c r="AF235" s="64">
        <f>(AC236/AD235)*1</f>
        <v>1.271725307333616E-2</v>
      </c>
      <c r="AG235" s="64">
        <f>AE235+AF235</f>
        <v>0.45019075879610004</v>
      </c>
    </row>
    <row r="236" spans="1:33" ht="14">
      <c r="A236" s="30"/>
      <c r="B236" s="78"/>
      <c r="C236" s="78">
        <v>2</v>
      </c>
      <c r="D236" s="79"/>
      <c r="E236" s="79"/>
      <c r="F236" s="38">
        <v>1</v>
      </c>
      <c r="G236" s="38"/>
      <c r="H236" s="38"/>
      <c r="I236" s="38">
        <v>2</v>
      </c>
      <c r="J236" s="38"/>
      <c r="K236" s="38"/>
      <c r="L236" s="38"/>
      <c r="M236" s="38"/>
      <c r="N236" s="38"/>
      <c r="O236" s="38"/>
      <c r="P236" s="38"/>
      <c r="Q236" s="38"/>
      <c r="R236" s="10"/>
      <c r="S236" s="10"/>
      <c r="T236" s="10"/>
      <c r="U236" s="61"/>
      <c r="V236" s="63">
        <f>SUM(B236:U236)</f>
        <v>5</v>
      </c>
      <c r="W236" s="7"/>
      <c r="X236" s="13"/>
      <c r="Y236" s="13"/>
      <c r="Z236" s="65"/>
      <c r="AB236" s="63"/>
      <c r="AC236" s="63">
        <f>V236*6</f>
        <v>30</v>
      </c>
      <c r="AD236" s="7"/>
      <c r="AE236" s="64"/>
      <c r="AF236" s="118"/>
      <c r="AG236" s="118"/>
    </row>
    <row r="237" spans="1:33" ht="14">
      <c r="A237" s="30" t="s">
        <v>4</v>
      </c>
      <c r="B237" s="80">
        <v>10</v>
      </c>
      <c r="C237" s="80">
        <v>35</v>
      </c>
      <c r="D237" s="76">
        <v>14</v>
      </c>
      <c r="E237" s="76">
        <v>12</v>
      </c>
      <c r="F237" s="37">
        <v>21</v>
      </c>
      <c r="G237" s="37">
        <v>36</v>
      </c>
      <c r="H237" s="37">
        <v>16</v>
      </c>
      <c r="I237" s="37">
        <v>37</v>
      </c>
      <c r="J237" s="37">
        <v>34</v>
      </c>
      <c r="K237" s="37">
        <v>65</v>
      </c>
      <c r="L237" s="37"/>
      <c r="M237" s="37"/>
      <c r="N237" s="37"/>
      <c r="O237" s="37"/>
      <c r="P237" s="37"/>
      <c r="Q237" s="37"/>
      <c r="R237" s="12"/>
      <c r="S237" s="12"/>
      <c r="T237" s="12"/>
      <c r="U237" s="61">
        <f>SUM(B237:R237)</f>
        <v>280</v>
      </c>
      <c r="V237" s="63"/>
      <c r="W237" s="7">
        <v>2786</v>
      </c>
      <c r="X237" s="13">
        <f>(U237/W237)*1</f>
        <v>0.10050251256281408</v>
      </c>
      <c r="Y237" s="13">
        <f>(V238/W237)*1</f>
        <v>3.2304379038047381E-3</v>
      </c>
      <c r="Z237" s="65">
        <f>Y237+X237</f>
        <v>0.10373295046661882</v>
      </c>
      <c r="AB237" s="7">
        <f>U237*4</f>
        <v>1120</v>
      </c>
      <c r="AC237" s="7"/>
      <c r="AD237" s="7">
        <v>2786</v>
      </c>
      <c r="AE237" s="64">
        <f>(AB237/AD237)*1</f>
        <v>0.4020100502512563</v>
      </c>
      <c r="AF237" s="64">
        <f>(AC238/AD237)*1</f>
        <v>1.9382627422828428E-2</v>
      </c>
      <c r="AG237" s="64">
        <f>AE237+AF237</f>
        <v>0.42139267767408473</v>
      </c>
    </row>
    <row r="238" spans="1:33" ht="14">
      <c r="A238" s="30"/>
      <c r="B238" s="78"/>
      <c r="C238" s="78">
        <v>2</v>
      </c>
      <c r="D238" s="79"/>
      <c r="E238" s="79">
        <v>2</v>
      </c>
      <c r="F238" s="38">
        <v>1</v>
      </c>
      <c r="G238" s="38">
        <v>2</v>
      </c>
      <c r="H238" s="38">
        <v>1</v>
      </c>
      <c r="I238" s="38">
        <v>1</v>
      </c>
      <c r="J238" s="38"/>
      <c r="K238" s="38"/>
      <c r="L238" s="38"/>
      <c r="M238" s="38"/>
      <c r="N238" s="38"/>
      <c r="O238" s="38"/>
      <c r="P238" s="38"/>
      <c r="Q238" s="38"/>
      <c r="R238" s="10"/>
      <c r="S238" s="10"/>
      <c r="T238" s="10"/>
      <c r="U238" s="61"/>
      <c r="V238" s="63">
        <f>SUM(B238:U238)</f>
        <v>9</v>
      </c>
      <c r="W238" s="7"/>
      <c r="X238" s="13"/>
      <c r="Y238" s="13"/>
      <c r="Z238" s="65"/>
      <c r="AB238" s="63"/>
      <c r="AC238" s="63">
        <f>V238*6</f>
        <v>54</v>
      </c>
      <c r="AD238" s="7"/>
      <c r="AE238" s="64"/>
      <c r="AF238" s="118"/>
      <c r="AG238" s="118"/>
    </row>
    <row r="239" spans="1:33" ht="14">
      <c r="A239" s="30" t="s">
        <v>5</v>
      </c>
      <c r="B239" s="80">
        <v>30</v>
      </c>
      <c r="C239" s="80">
        <v>32</v>
      </c>
      <c r="D239" s="76">
        <v>21</v>
      </c>
      <c r="E239" s="76">
        <v>21</v>
      </c>
      <c r="F239" s="37">
        <v>21</v>
      </c>
      <c r="G239" s="37">
        <v>15</v>
      </c>
      <c r="H239" s="37">
        <v>28</v>
      </c>
      <c r="I239" s="37">
        <v>20</v>
      </c>
      <c r="J239" s="37">
        <v>22</v>
      </c>
      <c r="K239" s="93">
        <v>37</v>
      </c>
      <c r="L239" s="37">
        <v>37</v>
      </c>
      <c r="M239" s="37"/>
      <c r="N239" s="37"/>
      <c r="O239" s="37"/>
      <c r="P239" s="37"/>
      <c r="Q239" s="37"/>
      <c r="R239" s="12"/>
      <c r="S239" s="12"/>
      <c r="T239" s="12"/>
      <c r="U239" s="61">
        <f>SUM(B239:R239)</f>
        <v>284</v>
      </c>
      <c r="V239" s="63"/>
      <c r="W239" s="7">
        <v>2550</v>
      </c>
      <c r="X239" s="13">
        <f>(U239/W239)*1</f>
        <v>0.11137254901960784</v>
      </c>
      <c r="Y239" s="13">
        <f>(V240/W239)*1</f>
        <v>6.6666666666666671E-3</v>
      </c>
      <c r="Z239" s="65">
        <f>Y239+X239</f>
        <v>0.11803921568627451</v>
      </c>
      <c r="AB239" s="7">
        <f>U239*4</f>
        <v>1136</v>
      </c>
      <c r="AC239" s="7"/>
      <c r="AD239" s="7">
        <v>2550</v>
      </c>
      <c r="AE239" s="64">
        <f>(AB239/AD239)*1</f>
        <v>0.44549019607843138</v>
      </c>
      <c r="AF239" s="64">
        <f>(AC240/AD239)*1</f>
        <v>0.04</v>
      </c>
      <c r="AG239" s="64">
        <f>AE239+AF239</f>
        <v>0.48549019607843136</v>
      </c>
    </row>
    <row r="240" spans="1:33" ht="14">
      <c r="A240" s="30"/>
      <c r="B240" s="78"/>
      <c r="C240" s="78">
        <v>1</v>
      </c>
      <c r="D240" s="79">
        <v>2</v>
      </c>
      <c r="E240" s="79">
        <v>1</v>
      </c>
      <c r="F240" s="38"/>
      <c r="G240" s="38">
        <v>1</v>
      </c>
      <c r="H240" s="38">
        <v>2</v>
      </c>
      <c r="I240" s="38">
        <v>1</v>
      </c>
      <c r="J240" s="38">
        <v>7</v>
      </c>
      <c r="K240" s="38">
        <v>2</v>
      </c>
      <c r="L240" s="38"/>
      <c r="M240" s="38"/>
      <c r="N240" s="38"/>
      <c r="O240" s="38"/>
      <c r="P240" s="38"/>
      <c r="Q240" s="38"/>
      <c r="R240" s="10"/>
      <c r="S240" s="10"/>
      <c r="T240" s="10"/>
      <c r="U240" s="61"/>
      <c r="V240" s="63">
        <f>SUM(B240:U240)</f>
        <v>17</v>
      </c>
      <c r="W240" s="12"/>
      <c r="X240" s="95"/>
      <c r="Y240" s="95"/>
      <c r="Z240" s="95"/>
      <c r="AB240" s="63"/>
      <c r="AC240" s="63">
        <f>V240*6</f>
        <v>102</v>
      </c>
      <c r="AD240" s="12"/>
      <c r="AE240" s="64"/>
      <c r="AF240" s="118"/>
      <c r="AG240" s="118"/>
    </row>
    <row r="241" spans="1:33" ht="14">
      <c r="A241" s="30"/>
      <c r="B241" s="75"/>
      <c r="C241" s="75"/>
      <c r="D241" s="76"/>
      <c r="E241" s="76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6"/>
      <c r="S241" s="6"/>
      <c r="T241" s="6"/>
      <c r="U241" s="60">
        <f>SUM(U229:U240)</f>
        <v>1711</v>
      </c>
      <c r="V241" s="63">
        <f>SUM(V230:V240)</f>
        <v>80</v>
      </c>
      <c r="W241" s="66">
        <f>SUM(W229:W240)</f>
        <v>15128</v>
      </c>
      <c r="X241" s="96">
        <f>(U241/W241)*1</f>
        <v>0.11310153358011633</v>
      </c>
      <c r="Y241" s="13">
        <f>(V241/W241)*1</f>
        <v>5.2882072977260709E-3</v>
      </c>
      <c r="Z241" s="13">
        <f>X241+Y241</f>
        <v>0.1183897408778424</v>
      </c>
      <c r="AB241" s="120">
        <f>SUM(AB229:AB240)</f>
        <v>6844</v>
      </c>
      <c r="AC241" s="121">
        <f>SUM(AC229:AC240)</f>
        <v>480</v>
      </c>
      <c r="AD241" s="120">
        <f>SUM(AD229:AD240)</f>
        <v>15128</v>
      </c>
      <c r="AE241" s="119">
        <f>(AB241/AD241)*1</f>
        <v>0.45240613432046534</v>
      </c>
      <c r="AF241" s="119">
        <f>(AC241/AD241)*1</f>
        <v>3.1729243786356429E-2</v>
      </c>
      <c r="AG241" s="119">
        <f>AE241+AF241</f>
        <v>0.48413537810682178</v>
      </c>
    </row>
    <row r="244" spans="1:33" ht="15">
      <c r="A244" s="31" t="s">
        <v>23</v>
      </c>
      <c r="B244" s="33"/>
      <c r="C244" s="33"/>
      <c r="D244" s="32"/>
      <c r="E244" s="32"/>
      <c r="F244" s="32"/>
      <c r="G244" s="32"/>
      <c r="H244" s="32"/>
      <c r="I244" s="32"/>
      <c r="J244" s="32"/>
      <c r="K244" s="74"/>
      <c r="L244" s="32"/>
      <c r="M244" s="32"/>
      <c r="N244" s="32"/>
      <c r="O244" s="32"/>
      <c r="P244" s="32"/>
      <c r="Q244" s="32"/>
      <c r="R244" s="32"/>
      <c r="S244" s="32"/>
      <c r="T244" s="32"/>
      <c r="U244" s="57"/>
      <c r="V244" s="57"/>
      <c r="W244" s="12" t="s">
        <v>9</v>
      </c>
      <c r="X244" s="94" t="s">
        <v>10</v>
      </c>
      <c r="Y244" s="12" t="s">
        <v>11</v>
      </c>
      <c r="Z244" s="12" t="s">
        <v>12</v>
      </c>
      <c r="AB244" s="12" t="s">
        <v>34</v>
      </c>
      <c r="AC244" s="12" t="s">
        <v>33</v>
      </c>
      <c r="AD244" s="12" t="s">
        <v>9</v>
      </c>
      <c r="AE244" s="59" t="s">
        <v>10</v>
      </c>
      <c r="AF244" s="7" t="s">
        <v>11</v>
      </c>
      <c r="AG244" s="7" t="s">
        <v>12</v>
      </c>
    </row>
    <row r="245" spans="1:33" ht="14">
      <c r="A245" s="30" t="s">
        <v>0</v>
      </c>
      <c r="B245" s="75">
        <v>28</v>
      </c>
      <c r="C245" s="75">
        <v>17</v>
      </c>
      <c r="D245" s="76">
        <v>14</v>
      </c>
      <c r="E245" s="76">
        <v>43</v>
      </c>
      <c r="F245" s="37">
        <v>3</v>
      </c>
      <c r="G245" s="37">
        <v>56</v>
      </c>
      <c r="H245" s="37">
        <v>21</v>
      </c>
      <c r="I245" s="77">
        <v>24</v>
      </c>
      <c r="J245" s="76">
        <v>25</v>
      </c>
      <c r="K245" s="76">
        <v>23</v>
      </c>
      <c r="L245" s="76">
        <v>34</v>
      </c>
      <c r="M245" s="76">
        <v>7</v>
      </c>
      <c r="N245" s="76">
        <v>23</v>
      </c>
      <c r="O245" s="76">
        <v>16</v>
      </c>
      <c r="P245" s="76"/>
      <c r="Q245" s="76"/>
      <c r="R245" s="6"/>
      <c r="S245" s="6"/>
      <c r="T245" s="6"/>
      <c r="U245" s="60">
        <f>SUM(B245:R245)</f>
        <v>334</v>
      </c>
      <c r="V245" s="7"/>
      <c r="W245" s="7">
        <v>3154</v>
      </c>
      <c r="X245" s="13">
        <f>(U245/W245)*1</f>
        <v>0.10589727330374128</v>
      </c>
      <c r="Y245" s="13">
        <f>(V246/W245)*1</f>
        <v>6.3411540900443885E-3</v>
      </c>
      <c r="Z245" s="65">
        <f>Y245+X245</f>
        <v>0.11223842739378567</v>
      </c>
      <c r="AB245" s="7">
        <f>U245*4</f>
        <v>1336</v>
      </c>
      <c r="AC245" s="7"/>
      <c r="AD245" s="7">
        <v>3154</v>
      </c>
      <c r="AE245" s="64">
        <f>(AB245/AD245)*1</f>
        <v>0.42358909321496513</v>
      </c>
      <c r="AF245" s="64">
        <f>(AC246/AD245)*1</f>
        <v>3.8046924540266328E-2</v>
      </c>
      <c r="AG245" s="64">
        <f>AE245+AF245</f>
        <v>0.46163601775523144</v>
      </c>
    </row>
    <row r="246" spans="1:33" ht="14">
      <c r="A246" s="30"/>
      <c r="B246" s="78">
        <v>1</v>
      </c>
      <c r="C246" s="78">
        <v>1</v>
      </c>
      <c r="D246" s="79"/>
      <c r="E246" s="79">
        <v>2</v>
      </c>
      <c r="F246" s="38"/>
      <c r="G246" s="38">
        <v>6</v>
      </c>
      <c r="H246" s="33">
        <v>3</v>
      </c>
      <c r="I246" s="79"/>
      <c r="J246" s="79">
        <v>3</v>
      </c>
      <c r="K246" s="79"/>
      <c r="L246" s="79">
        <v>2</v>
      </c>
      <c r="M246" s="79">
        <v>1</v>
      </c>
      <c r="N246" s="79"/>
      <c r="O246" s="79">
        <v>1</v>
      </c>
      <c r="P246" s="79"/>
      <c r="Q246" s="79"/>
      <c r="R246" s="10"/>
      <c r="S246" s="10"/>
      <c r="T246" s="10"/>
      <c r="U246" s="61"/>
      <c r="V246" s="63">
        <f>SUM(B246:U246)</f>
        <v>20</v>
      </c>
      <c r="W246" s="7"/>
      <c r="X246" s="13"/>
      <c r="Y246" s="13"/>
      <c r="Z246" s="65"/>
      <c r="AB246" s="63"/>
      <c r="AC246" s="63">
        <f>V246*6</f>
        <v>120</v>
      </c>
      <c r="AD246" s="7"/>
      <c r="AE246" s="64"/>
      <c r="AF246" s="118"/>
      <c r="AG246" s="118"/>
    </row>
    <row r="247" spans="1:33" ht="14">
      <c r="A247" s="30" t="s">
        <v>1</v>
      </c>
      <c r="B247" s="80">
        <v>36</v>
      </c>
      <c r="C247" s="80">
        <v>21</v>
      </c>
      <c r="D247" s="76">
        <v>12</v>
      </c>
      <c r="E247" s="76">
        <v>27</v>
      </c>
      <c r="F247" s="77">
        <v>8</v>
      </c>
      <c r="G247" s="76">
        <v>9</v>
      </c>
      <c r="H247" s="76">
        <v>40</v>
      </c>
      <c r="I247" s="76">
        <v>24</v>
      </c>
      <c r="J247" s="76">
        <v>65</v>
      </c>
      <c r="K247" s="81">
        <v>54</v>
      </c>
      <c r="L247" s="37">
        <v>74</v>
      </c>
      <c r="M247" s="37">
        <v>30</v>
      </c>
      <c r="N247" s="37">
        <v>28</v>
      </c>
      <c r="O247" s="37"/>
      <c r="P247" s="37"/>
      <c r="Q247" s="37"/>
      <c r="R247" s="12"/>
      <c r="S247" s="12"/>
      <c r="T247" s="12"/>
      <c r="U247" s="61">
        <f>SUM(B247:R247)</f>
        <v>428</v>
      </c>
      <c r="V247" s="63"/>
      <c r="W247" s="7">
        <v>3745</v>
      </c>
      <c r="X247" s="13">
        <f>(U247/W247)*1</f>
        <v>0.11428571428571428</v>
      </c>
      <c r="Y247" s="13">
        <f>(V248/W247)*1</f>
        <v>8.2777036048064089E-3</v>
      </c>
      <c r="Z247" s="65">
        <f>Y247+X247</f>
        <v>0.12256341789052069</v>
      </c>
      <c r="AB247" s="7">
        <f>U247*4</f>
        <v>1712</v>
      </c>
      <c r="AC247" s="7"/>
      <c r="AD247" s="7">
        <v>3745</v>
      </c>
      <c r="AE247" s="64">
        <f>(AB247/AD247)*1</f>
        <v>0.45714285714285713</v>
      </c>
      <c r="AF247" s="64">
        <f>(AC248/AD247)*1</f>
        <v>4.966622162883845E-2</v>
      </c>
      <c r="AG247" s="64">
        <f>AE247+AF247</f>
        <v>0.50680907877169556</v>
      </c>
    </row>
    <row r="248" spans="1:33" ht="14">
      <c r="A248" s="30"/>
      <c r="B248" s="78">
        <v>1</v>
      </c>
      <c r="C248" s="78">
        <v>3</v>
      </c>
      <c r="D248" s="79"/>
      <c r="E248" s="79">
        <v>1</v>
      </c>
      <c r="F248" s="78"/>
      <c r="G248" s="38">
        <v>1</v>
      </c>
      <c r="H248" s="38">
        <v>8</v>
      </c>
      <c r="I248" s="38">
        <v>5</v>
      </c>
      <c r="J248" s="79">
        <v>5</v>
      </c>
      <c r="K248" s="56">
        <v>2</v>
      </c>
      <c r="L248" s="38">
        <v>2</v>
      </c>
      <c r="M248" s="82">
        <v>2</v>
      </c>
      <c r="N248" s="38">
        <v>1</v>
      </c>
      <c r="O248" s="38"/>
      <c r="P248" s="38"/>
      <c r="Q248" s="38"/>
      <c r="R248" s="10"/>
      <c r="S248" s="10"/>
      <c r="T248" s="10"/>
      <c r="U248" s="61"/>
      <c r="V248" s="63">
        <f>SUM(B248:U248)</f>
        <v>31</v>
      </c>
      <c r="W248" s="7"/>
      <c r="X248" s="13"/>
      <c r="Y248" s="13"/>
      <c r="Z248" s="65"/>
      <c r="AB248" s="63"/>
      <c r="AC248" s="63">
        <f>V248*6</f>
        <v>186</v>
      </c>
      <c r="AD248" s="7"/>
      <c r="AE248" s="64"/>
      <c r="AF248" s="118"/>
      <c r="AG248" s="118"/>
    </row>
    <row r="249" spans="1:33" ht="14">
      <c r="A249" s="30" t="s">
        <v>2</v>
      </c>
      <c r="B249" s="101">
        <v>22</v>
      </c>
      <c r="C249" s="101">
        <v>15</v>
      </c>
      <c r="D249" s="77">
        <v>22</v>
      </c>
      <c r="E249" s="77">
        <v>18</v>
      </c>
      <c r="F249" s="84">
        <v>35</v>
      </c>
      <c r="G249" s="85">
        <v>2</v>
      </c>
      <c r="H249" s="85">
        <v>51</v>
      </c>
      <c r="I249" s="85">
        <v>18</v>
      </c>
      <c r="J249" s="85">
        <v>22</v>
      </c>
      <c r="K249" s="85">
        <v>34</v>
      </c>
      <c r="L249" s="85">
        <v>14</v>
      </c>
      <c r="M249" s="85">
        <v>27</v>
      </c>
      <c r="N249" s="85">
        <v>27</v>
      </c>
      <c r="O249" s="85"/>
      <c r="P249" s="86"/>
      <c r="Q249" s="87"/>
      <c r="R249" s="88"/>
      <c r="S249" s="88"/>
      <c r="T249" s="88"/>
      <c r="U249" s="61">
        <f>SUM(B249:R249)</f>
        <v>307</v>
      </c>
      <c r="V249" s="63"/>
      <c r="W249" s="7">
        <v>2942</v>
      </c>
      <c r="X249" s="13">
        <f>(U249/W249)*1</f>
        <v>0.1043507817811013</v>
      </c>
      <c r="Y249" s="13">
        <f>(V250/W249)*1</f>
        <v>5.7783820530251532E-3</v>
      </c>
      <c r="Z249" s="65">
        <f>Y249+X249</f>
        <v>0.11012916383412645</v>
      </c>
      <c r="AB249" s="7">
        <f>U249*4</f>
        <v>1228</v>
      </c>
      <c r="AC249" s="7"/>
      <c r="AD249" s="7">
        <v>2942</v>
      </c>
      <c r="AE249" s="64">
        <f>(AB249/AD249)*1</f>
        <v>0.41740312712440519</v>
      </c>
      <c r="AF249" s="64">
        <f>(AC250/AD249)*1</f>
        <v>3.4670292318150921E-2</v>
      </c>
      <c r="AG249" s="64">
        <f>AE249+AF249</f>
        <v>0.45207341944255613</v>
      </c>
    </row>
    <row r="250" spans="1:33" ht="14">
      <c r="A250" s="30"/>
      <c r="B250" s="89">
        <v>1</v>
      </c>
      <c r="C250" s="89"/>
      <c r="D250" s="90"/>
      <c r="E250" s="90"/>
      <c r="F250" s="90">
        <v>3</v>
      </c>
      <c r="G250" s="90"/>
      <c r="H250" s="90">
        <v>7</v>
      </c>
      <c r="I250" s="91">
        <v>2</v>
      </c>
      <c r="J250" s="90">
        <v>2</v>
      </c>
      <c r="K250" s="90"/>
      <c r="L250" s="90"/>
      <c r="M250" s="90"/>
      <c r="N250" s="90">
        <v>2</v>
      </c>
      <c r="O250" s="90"/>
      <c r="P250" s="92"/>
      <c r="Q250" s="92"/>
      <c r="R250" s="92"/>
      <c r="S250" s="92"/>
      <c r="T250" s="92"/>
      <c r="U250" s="61"/>
      <c r="V250" s="63">
        <f>SUM(B250:U250)</f>
        <v>17</v>
      </c>
      <c r="W250" s="7"/>
      <c r="X250" s="13"/>
      <c r="Y250" s="13"/>
      <c r="Z250" s="65"/>
      <c r="AB250" s="63"/>
      <c r="AC250" s="63">
        <f>V250*6</f>
        <v>102</v>
      </c>
      <c r="AD250" s="7"/>
      <c r="AE250" s="64"/>
      <c r="AF250" s="118"/>
      <c r="AG250" s="118"/>
    </row>
    <row r="251" spans="1:33" ht="14">
      <c r="A251" s="30" t="s">
        <v>3</v>
      </c>
      <c r="B251" s="80">
        <v>18</v>
      </c>
      <c r="C251" s="80">
        <v>20</v>
      </c>
      <c r="D251" s="76">
        <v>19</v>
      </c>
      <c r="E251" s="76">
        <v>22</v>
      </c>
      <c r="F251" s="37">
        <v>8</v>
      </c>
      <c r="G251" s="37">
        <v>29</v>
      </c>
      <c r="H251" s="37">
        <v>30</v>
      </c>
      <c r="I251" s="37">
        <v>23</v>
      </c>
      <c r="J251" s="37">
        <v>26</v>
      </c>
      <c r="K251" s="37">
        <v>32</v>
      </c>
      <c r="L251" s="37">
        <v>30</v>
      </c>
      <c r="M251" s="37">
        <v>13</v>
      </c>
      <c r="N251" s="37"/>
      <c r="O251" s="37"/>
      <c r="P251" s="37"/>
      <c r="Q251" s="37"/>
      <c r="R251" s="12"/>
      <c r="S251" s="12"/>
      <c r="T251" s="12"/>
      <c r="U251" s="61">
        <f>SUM(B251:R251)</f>
        <v>270</v>
      </c>
      <c r="V251" s="63"/>
      <c r="W251" s="7">
        <v>2879</v>
      </c>
      <c r="X251" s="13">
        <f>(U251/W251)*1</f>
        <v>9.3782563390065993E-2</v>
      </c>
      <c r="Y251" s="13">
        <f>(V252/W251)*1</f>
        <v>2.7787426189649182E-3</v>
      </c>
      <c r="Z251" s="65">
        <f>Y251+X251</f>
        <v>9.6561306009030914E-2</v>
      </c>
      <c r="AB251" s="7">
        <f>U251*4</f>
        <v>1080</v>
      </c>
      <c r="AC251" s="7"/>
      <c r="AD251" s="7">
        <v>2879</v>
      </c>
      <c r="AE251" s="64">
        <f>(AB251/AD251)*1</f>
        <v>0.37513025356026397</v>
      </c>
      <c r="AF251" s="64">
        <f>(AC252/AD251)*1</f>
        <v>1.6672455713789509E-2</v>
      </c>
      <c r="AG251" s="64">
        <f>AE251+AF251</f>
        <v>0.39180270927405347</v>
      </c>
    </row>
    <row r="252" spans="1:33" ht="14">
      <c r="A252" s="30"/>
      <c r="B252" s="78"/>
      <c r="C252" s="78"/>
      <c r="D252" s="79"/>
      <c r="E252" s="79"/>
      <c r="F252" s="38"/>
      <c r="G252" s="38"/>
      <c r="H252" s="38"/>
      <c r="I252" s="38">
        <v>1</v>
      </c>
      <c r="J252" s="38">
        <v>2</v>
      </c>
      <c r="K252" s="38"/>
      <c r="L252" s="38"/>
      <c r="M252" s="38">
        <v>5</v>
      </c>
      <c r="N252" s="38"/>
      <c r="O252" s="38"/>
      <c r="P252" s="38"/>
      <c r="Q252" s="38"/>
      <c r="R252" s="10"/>
      <c r="S252" s="10"/>
      <c r="T252" s="10"/>
      <c r="U252" s="61"/>
      <c r="V252" s="63">
        <f>SUM(B252:U252)</f>
        <v>8</v>
      </c>
      <c r="W252" s="7"/>
      <c r="X252" s="13"/>
      <c r="Y252" s="13"/>
      <c r="Z252" s="65"/>
      <c r="AB252" s="63"/>
      <c r="AC252" s="63">
        <f>V252*6</f>
        <v>48</v>
      </c>
      <c r="AD252" s="7"/>
      <c r="AE252" s="64"/>
      <c r="AF252" s="118"/>
      <c r="AG252" s="118"/>
    </row>
    <row r="253" spans="1:33" ht="14">
      <c r="A253" s="30" t="s">
        <v>4</v>
      </c>
      <c r="B253" s="80">
        <v>37</v>
      </c>
      <c r="C253" s="80">
        <v>15</v>
      </c>
      <c r="D253" s="76">
        <v>11</v>
      </c>
      <c r="E253" s="76">
        <v>17</v>
      </c>
      <c r="F253" s="37">
        <v>24</v>
      </c>
      <c r="G253" s="37">
        <v>23</v>
      </c>
      <c r="H253" s="37">
        <v>15</v>
      </c>
      <c r="I253" s="37">
        <v>26</v>
      </c>
      <c r="J253" s="37">
        <v>24</v>
      </c>
      <c r="K253" s="37">
        <v>24</v>
      </c>
      <c r="L253" s="37">
        <v>18</v>
      </c>
      <c r="M253" s="37">
        <v>16</v>
      </c>
      <c r="N253" s="37">
        <v>23</v>
      </c>
      <c r="O253" s="37"/>
      <c r="P253" s="37"/>
      <c r="Q253" s="37"/>
      <c r="R253" s="12"/>
      <c r="S253" s="12"/>
      <c r="T253" s="12"/>
      <c r="U253" s="61">
        <f>SUM(B253:R253)</f>
        <v>273</v>
      </c>
      <c r="V253" s="63"/>
      <c r="W253" s="7">
        <v>2642</v>
      </c>
      <c r="X253" s="13">
        <f>(U253/W253)*1</f>
        <v>0.10333080999242998</v>
      </c>
      <c r="Y253" s="13">
        <f>(V254/W253)*1</f>
        <v>2.2710068130204391E-3</v>
      </c>
      <c r="Z253" s="65">
        <f>Y253+X253</f>
        <v>0.10560181680545042</v>
      </c>
      <c r="AB253" s="7">
        <f>U253*4</f>
        <v>1092</v>
      </c>
      <c r="AC253" s="7"/>
      <c r="AD253" s="7">
        <v>2642</v>
      </c>
      <c r="AE253" s="64">
        <f>(AB253/AD253)*1</f>
        <v>0.41332323996971992</v>
      </c>
      <c r="AF253" s="64">
        <f>(AC254/AD253)*1</f>
        <v>1.3626040878122634E-2</v>
      </c>
      <c r="AG253" s="64">
        <f>AE253+AF253</f>
        <v>0.42694928084784256</v>
      </c>
    </row>
    <row r="254" spans="1:33" ht="14">
      <c r="A254" s="30"/>
      <c r="B254" s="78">
        <v>3</v>
      </c>
      <c r="C254" s="78"/>
      <c r="D254" s="79">
        <v>1</v>
      </c>
      <c r="E254" s="79"/>
      <c r="F254" s="38"/>
      <c r="G254" s="38"/>
      <c r="H254" s="38">
        <v>1</v>
      </c>
      <c r="I254" s="38"/>
      <c r="J254" s="38"/>
      <c r="K254" s="38">
        <v>1</v>
      </c>
      <c r="L254" s="38"/>
      <c r="M254" s="38"/>
      <c r="N254" s="38"/>
      <c r="O254" s="38"/>
      <c r="P254" s="38"/>
      <c r="Q254" s="38"/>
      <c r="R254" s="10"/>
      <c r="S254" s="10"/>
      <c r="T254" s="10"/>
      <c r="U254" s="61"/>
      <c r="V254" s="63">
        <f>SUM(B254:U254)</f>
        <v>6</v>
      </c>
      <c r="W254" s="7"/>
      <c r="X254" s="13"/>
      <c r="Y254" s="13"/>
      <c r="Z254" s="65"/>
      <c r="AB254" s="63"/>
      <c r="AC254" s="63">
        <f>V254*6</f>
        <v>36</v>
      </c>
      <c r="AD254" s="7"/>
      <c r="AE254" s="64"/>
      <c r="AF254" s="118"/>
      <c r="AG254" s="118"/>
    </row>
    <row r="255" spans="1:33" ht="14">
      <c r="A255" s="30" t="s">
        <v>5</v>
      </c>
      <c r="B255" s="80">
        <v>29</v>
      </c>
      <c r="C255" s="80">
        <v>20</v>
      </c>
      <c r="D255" s="76">
        <v>54</v>
      </c>
      <c r="E255" s="76">
        <v>12</v>
      </c>
      <c r="F255" s="37">
        <v>15</v>
      </c>
      <c r="G255" s="37">
        <v>12</v>
      </c>
      <c r="H255" s="37">
        <v>20</v>
      </c>
      <c r="I255" s="37">
        <v>33</v>
      </c>
      <c r="J255" s="37">
        <v>57</v>
      </c>
      <c r="K255" s="93">
        <v>54</v>
      </c>
      <c r="L255" s="37">
        <v>24</v>
      </c>
      <c r="M255" s="37">
        <v>55</v>
      </c>
      <c r="N255" s="37">
        <v>9</v>
      </c>
      <c r="O255" s="37">
        <v>28</v>
      </c>
      <c r="P255" s="37"/>
      <c r="Q255" s="37"/>
      <c r="R255" s="12"/>
      <c r="S255" s="12"/>
      <c r="T255" s="12"/>
      <c r="U255" s="61">
        <f>SUM(B255:R255)</f>
        <v>422</v>
      </c>
      <c r="V255" s="63"/>
      <c r="W255" s="7">
        <v>3671</v>
      </c>
      <c r="X255" s="13">
        <f>(U255/W255)*1</f>
        <v>0.11495505311904114</v>
      </c>
      <c r="Y255" s="13">
        <f>(V256/W255)*1</f>
        <v>5.1757014437482972E-3</v>
      </c>
      <c r="Z255" s="65">
        <f>Y255+X255</f>
        <v>0.12013075456278943</v>
      </c>
      <c r="AB255" s="7">
        <f>U255*4</f>
        <v>1688</v>
      </c>
      <c r="AC255" s="7"/>
      <c r="AD255" s="7">
        <v>3671</v>
      </c>
      <c r="AE255" s="64">
        <f>(AB255/AD255)*1</f>
        <v>0.45982021247616456</v>
      </c>
      <c r="AF255" s="64">
        <f>(AC256/AD255)*1</f>
        <v>3.1054208662489785E-2</v>
      </c>
      <c r="AG255" s="64">
        <f>AE255+AF255</f>
        <v>0.49087442113865432</v>
      </c>
    </row>
    <row r="256" spans="1:33" ht="14">
      <c r="A256" s="30"/>
      <c r="B256" s="78"/>
      <c r="C256" s="78"/>
      <c r="D256" s="79">
        <v>5</v>
      </c>
      <c r="E256" s="79"/>
      <c r="F256" s="38">
        <v>2</v>
      </c>
      <c r="G256" s="38"/>
      <c r="H256" s="38">
        <v>2</v>
      </c>
      <c r="I256" s="38">
        <v>1</v>
      </c>
      <c r="J256" s="38">
        <v>1</v>
      </c>
      <c r="K256" s="38">
        <v>2</v>
      </c>
      <c r="L256" s="38"/>
      <c r="M256" s="38">
        <v>4</v>
      </c>
      <c r="N256" s="38">
        <v>1</v>
      </c>
      <c r="O256" s="38">
        <v>1</v>
      </c>
      <c r="P256" s="38"/>
      <c r="Q256" s="38"/>
      <c r="R256" s="10"/>
      <c r="S256" s="10"/>
      <c r="T256" s="10"/>
      <c r="U256" s="61"/>
      <c r="V256" s="63">
        <f>SUM(B256:U256)</f>
        <v>19</v>
      </c>
      <c r="W256" s="12"/>
      <c r="X256" s="95"/>
      <c r="Y256" s="95"/>
      <c r="Z256" s="95"/>
      <c r="AB256" s="63"/>
      <c r="AC256" s="63">
        <f>V256*6</f>
        <v>114</v>
      </c>
      <c r="AD256" s="7"/>
      <c r="AE256" s="64"/>
      <c r="AF256" s="118"/>
      <c r="AG256" s="118"/>
    </row>
    <row r="257" spans="1:33" ht="14">
      <c r="A257" s="30"/>
      <c r="B257" s="75"/>
      <c r="C257" s="75"/>
      <c r="D257" s="76"/>
      <c r="E257" s="76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6"/>
      <c r="S257" s="6"/>
      <c r="T257" s="6"/>
      <c r="U257" s="60">
        <f>SUM(U245:U256)</f>
        <v>2034</v>
      </c>
      <c r="V257" s="63">
        <f>SUM(V246:V256)</f>
        <v>101</v>
      </c>
      <c r="W257" s="66">
        <f>SUM(W245:W256)</f>
        <v>19033</v>
      </c>
      <c r="X257" s="96">
        <f>(U257/W257)*1</f>
        <v>0.10686702043818631</v>
      </c>
      <c r="Y257" s="13">
        <f>(V257/W257)*1</f>
        <v>5.3065727946198706E-3</v>
      </c>
      <c r="Z257" s="13">
        <f>X257+Y257</f>
        <v>0.11217359323280618</v>
      </c>
      <c r="AB257" s="120">
        <f>SUM(AB245:AB256)</f>
        <v>8136</v>
      </c>
      <c r="AC257" s="121">
        <f>SUM(AC245:AC256)</f>
        <v>606</v>
      </c>
      <c r="AD257" s="120">
        <f>SUM(AD245:AD256)</f>
        <v>19033</v>
      </c>
      <c r="AE257" s="119">
        <f>(AB257/AD257)*1</f>
        <v>0.42746808175274525</v>
      </c>
      <c r="AF257" s="119">
        <f>(AC257/AD257)*1</f>
        <v>3.1839436767719227E-2</v>
      </c>
      <c r="AG257" s="119">
        <f>AE257+AF257</f>
        <v>0.45930751852046448</v>
      </c>
    </row>
    <row r="261" spans="1:33" ht="15">
      <c r="A261" s="31" t="s">
        <v>27</v>
      </c>
      <c r="B261" s="33"/>
      <c r="C261" s="33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57"/>
      <c r="V261" s="57"/>
      <c r="W261" s="12" t="s">
        <v>9</v>
      </c>
      <c r="X261" s="94" t="s">
        <v>10</v>
      </c>
      <c r="Y261" s="12" t="s">
        <v>11</v>
      </c>
      <c r="Z261" s="12" t="s">
        <v>12</v>
      </c>
      <c r="AB261" s="12" t="s">
        <v>34</v>
      </c>
      <c r="AC261" s="12" t="s">
        <v>33</v>
      </c>
      <c r="AD261" s="12" t="s">
        <v>9</v>
      </c>
      <c r="AE261" s="59" t="s">
        <v>10</v>
      </c>
      <c r="AF261" s="7" t="s">
        <v>11</v>
      </c>
      <c r="AG261" s="7" t="s">
        <v>12</v>
      </c>
    </row>
    <row r="262" spans="1:33" ht="14">
      <c r="A262" s="30" t="s">
        <v>0</v>
      </c>
      <c r="B262" s="34">
        <v>9</v>
      </c>
      <c r="C262" s="34">
        <v>10</v>
      </c>
      <c r="D262" s="37">
        <v>34</v>
      </c>
      <c r="E262" s="37">
        <v>22</v>
      </c>
      <c r="F262" s="37">
        <v>11</v>
      </c>
      <c r="G262" s="37">
        <v>29</v>
      </c>
      <c r="H262" s="47">
        <v>24</v>
      </c>
      <c r="I262" s="47">
        <v>10</v>
      </c>
      <c r="J262" s="47">
        <v>18</v>
      </c>
      <c r="K262" s="47">
        <v>18</v>
      </c>
      <c r="L262" s="47">
        <v>35</v>
      </c>
      <c r="M262" s="47">
        <v>21</v>
      </c>
      <c r="N262" s="37">
        <v>24</v>
      </c>
      <c r="O262" s="37"/>
      <c r="P262" s="37"/>
      <c r="Q262" s="37"/>
      <c r="R262" s="6"/>
      <c r="S262" s="6"/>
      <c r="T262" s="6"/>
      <c r="U262" s="60">
        <f>SUM(B262:R262)</f>
        <v>265</v>
      </c>
      <c r="V262" s="7"/>
      <c r="W262" s="7">
        <v>2767</v>
      </c>
      <c r="X262" s="13">
        <f>(U262/W262)*1</f>
        <v>9.5771593783881462E-2</v>
      </c>
      <c r="Y262" s="13">
        <f>(V263/W262)*1</f>
        <v>1.0842067220816769E-3</v>
      </c>
      <c r="Z262" s="104">
        <f>Y262+X262</f>
        <v>9.6855800505963138E-2</v>
      </c>
      <c r="AB262" s="7">
        <f>U262*4</f>
        <v>1060</v>
      </c>
      <c r="AC262" s="7"/>
      <c r="AD262" s="7">
        <v>2767</v>
      </c>
      <c r="AE262" s="64">
        <f>(AB262/AD262)*1</f>
        <v>0.38308637513552585</v>
      </c>
      <c r="AF262" s="64">
        <f>(AC263/AD262)*1</f>
        <v>6.5052403324900613E-3</v>
      </c>
      <c r="AG262" s="64">
        <f>AE262+AF262</f>
        <v>0.38959161546801591</v>
      </c>
    </row>
    <row r="263" spans="1:33" ht="14">
      <c r="A263" s="30"/>
      <c r="B263" s="35"/>
      <c r="C263" s="35"/>
      <c r="D263" s="38"/>
      <c r="E263" s="38">
        <v>1</v>
      </c>
      <c r="F263" s="38"/>
      <c r="G263" s="38"/>
      <c r="H263" s="51">
        <v>2</v>
      </c>
      <c r="I263" s="51"/>
      <c r="J263" s="51"/>
      <c r="K263" s="51"/>
      <c r="L263" s="51"/>
      <c r="M263" s="51"/>
      <c r="N263" s="38"/>
      <c r="O263" s="38"/>
      <c r="P263" s="38"/>
      <c r="Q263" s="38"/>
      <c r="R263" s="10"/>
      <c r="S263" s="10"/>
      <c r="T263" s="10"/>
      <c r="U263" s="61"/>
      <c r="V263" s="63">
        <f>SUM(B263:U263)</f>
        <v>3</v>
      </c>
      <c r="W263" s="7"/>
      <c r="X263" s="13"/>
      <c r="Y263" s="13"/>
      <c r="Z263" s="104"/>
      <c r="AB263" s="63"/>
      <c r="AC263" s="63">
        <f>V263*6</f>
        <v>18</v>
      </c>
      <c r="AD263" s="7"/>
      <c r="AE263" s="64"/>
      <c r="AF263" s="118"/>
      <c r="AG263" s="118"/>
    </row>
    <row r="264" spans="1:33" ht="14">
      <c r="A264" s="30" t="s">
        <v>1</v>
      </c>
      <c r="B264" s="36">
        <v>11</v>
      </c>
      <c r="C264" s="36">
        <v>17</v>
      </c>
      <c r="D264" s="37">
        <v>28</v>
      </c>
      <c r="E264" s="37">
        <v>46</v>
      </c>
      <c r="F264" s="37">
        <v>25</v>
      </c>
      <c r="G264" s="37">
        <v>4</v>
      </c>
      <c r="H264" s="47">
        <v>10</v>
      </c>
      <c r="I264" s="47">
        <v>25</v>
      </c>
      <c r="J264" s="47">
        <v>52</v>
      </c>
      <c r="K264" s="47">
        <v>7</v>
      </c>
      <c r="L264" s="47">
        <v>26</v>
      </c>
      <c r="M264" s="47"/>
      <c r="N264" s="37"/>
      <c r="O264" s="37"/>
      <c r="P264" s="37"/>
      <c r="Q264" s="37"/>
      <c r="R264" s="12"/>
      <c r="S264" s="12"/>
      <c r="T264" s="12"/>
      <c r="U264" s="61">
        <f>SUM(B264:R264)</f>
        <v>251</v>
      </c>
      <c r="V264" s="63"/>
      <c r="W264" s="7">
        <v>2947</v>
      </c>
      <c r="X264" s="13">
        <f t="shared" ref="X264" si="0">(U264/W264)*1</f>
        <v>8.5171360705802515E-2</v>
      </c>
      <c r="Y264" s="13">
        <f t="shared" ref="Y264" si="1">(V265/W264)*1</f>
        <v>3.7326094333220224E-3</v>
      </c>
      <c r="Z264" s="104">
        <f t="shared" ref="Z264" si="2">Y264+X264</f>
        <v>8.8903970139124544E-2</v>
      </c>
      <c r="AB264" s="7">
        <f>U264*4</f>
        <v>1004</v>
      </c>
      <c r="AC264" s="7"/>
      <c r="AD264" s="7">
        <v>2947</v>
      </c>
      <c r="AE264" s="64">
        <f>(AB264/AD264)*1</f>
        <v>0.34068544282321006</v>
      </c>
      <c r="AF264" s="64">
        <f>(AC265/AD264)*1</f>
        <v>2.2395656599932135E-2</v>
      </c>
      <c r="AG264" s="64">
        <f>AE264+AF264</f>
        <v>0.36308109942314221</v>
      </c>
    </row>
    <row r="265" spans="1:33" ht="14">
      <c r="A265" s="30"/>
      <c r="B265" s="35"/>
      <c r="C265" s="35"/>
      <c r="D265" s="38">
        <v>1</v>
      </c>
      <c r="E265" s="38">
        <v>2</v>
      </c>
      <c r="F265" s="38">
        <v>2</v>
      </c>
      <c r="G265" s="38"/>
      <c r="H265" s="51"/>
      <c r="I265" s="51">
        <v>3</v>
      </c>
      <c r="J265" s="51">
        <v>2</v>
      </c>
      <c r="K265" s="51"/>
      <c r="L265" s="51">
        <v>1</v>
      </c>
      <c r="M265" s="51"/>
      <c r="N265" s="38"/>
      <c r="O265" s="38"/>
      <c r="P265" s="38"/>
      <c r="Q265" s="38"/>
      <c r="R265" s="10"/>
      <c r="S265" s="10"/>
      <c r="T265" s="10"/>
      <c r="U265" s="61"/>
      <c r="V265" s="63">
        <f>SUM(B265:U265)</f>
        <v>11</v>
      </c>
      <c r="W265" s="7"/>
      <c r="X265" s="13"/>
      <c r="Y265" s="13"/>
      <c r="Z265" s="104"/>
      <c r="AB265" s="63"/>
      <c r="AC265" s="63">
        <f>V265*6</f>
        <v>66</v>
      </c>
      <c r="AD265" s="7"/>
      <c r="AE265" s="64"/>
      <c r="AF265" s="118"/>
      <c r="AG265" s="118"/>
    </row>
    <row r="266" spans="1:33" ht="14">
      <c r="A266" s="30" t="s">
        <v>2</v>
      </c>
      <c r="B266" s="36">
        <v>17</v>
      </c>
      <c r="C266" s="36">
        <v>17</v>
      </c>
      <c r="D266" s="37">
        <v>8</v>
      </c>
      <c r="E266" s="37">
        <v>44</v>
      </c>
      <c r="F266" s="37">
        <v>3</v>
      </c>
      <c r="G266" s="37">
        <v>30</v>
      </c>
      <c r="H266" s="47">
        <v>27</v>
      </c>
      <c r="I266" s="47">
        <v>10</v>
      </c>
      <c r="J266" s="47">
        <v>9</v>
      </c>
      <c r="K266" s="47">
        <v>31</v>
      </c>
      <c r="L266" s="47"/>
      <c r="M266" s="47"/>
      <c r="N266" s="37"/>
      <c r="O266" s="37"/>
      <c r="P266" s="37"/>
      <c r="Q266" s="37"/>
      <c r="R266" s="12"/>
      <c r="S266" s="12"/>
      <c r="T266" s="12"/>
      <c r="U266" s="61">
        <f>SUM(B266:R266)</f>
        <v>196</v>
      </c>
      <c r="V266" s="63"/>
      <c r="W266" s="7">
        <v>2403</v>
      </c>
      <c r="X266" s="13">
        <f t="shared" ref="X266" si="3">(U266/W266)*1</f>
        <v>8.1564710778193925E-2</v>
      </c>
      <c r="Y266" s="13">
        <f t="shared" ref="Y266" si="4">(V267/W266)*1</f>
        <v>4.5776113191843531E-3</v>
      </c>
      <c r="Z266" s="104">
        <f t="shared" ref="Z266" si="5">Y266+X266</f>
        <v>8.6142322097378279E-2</v>
      </c>
      <c r="AB266" s="7">
        <f>U266*4</f>
        <v>784</v>
      </c>
      <c r="AC266" s="7"/>
      <c r="AD266" s="7">
        <v>2403</v>
      </c>
      <c r="AE266" s="64">
        <f>(AB266/AD266)*1</f>
        <v>0.3262588431127757</v>
      </c>
      <c r="AF266" s="64">
        <f>(AC267/AD266)*1</f>
        <v>2.7465667915106119E-2</v>
      </c>
      <c r="AG266" s="64">
        <f>AE266+AF266</f>
        <v>0.35372451102788183</v>
      </c>
    </row>
    <row r="267" spans="1:33" ht="14">
      <c r="A267" s="30"/>
      <c r="B267" s="35">
        <v>2</v>
      </c>
      <c r="C267" s="35"/>
      <c r="D267" s="38"/>
      <c r="E267" s="38"/>
      <c r="F267" s="38"/>
      <c r="G267" s="38"/>
      <c r="H267" s="51">
        <v>5</v>
      </c>
      <c r="I267" s="51">
        <v>2</v>
      </c>
      <c r="J267" s="51"/>
      <c r="K267" s="51">
        <v>2</v>
      </c>
      <c r="L267" s="51"/>
      <c r="M267" s="51"/>
      <c r="N267" s="38"/>
      <c r="O267" s="38"/>
      <c r="P267" s="38"/>
      <c r="Q267" s="38"/>
      <c r="R267" s="10"/>
      <c r="S267" s="10"/>
      <c r="T267" s="10"/>
      <c r="U267" s="61"/>
      <c r="V267" s="63">
        <f>SUM(B267:U267)</f>
        <v>11</v>
      </c>
      <c r="W267" s="7"/>
      <c r="X267" s="13"/>
      <c r="Y267" s="13"/>
      <c r="Z267" s="104"/>
      <c r="AB267" s="63"/>
      <c r="AC267" s="63">
        <f>V267*6</f>
        <v>66</v>
      </c>
      <c r="AD267" s="7"/>
      <c r="AE267" s="64"/>
      <c r="AF267" s="118"/>
      <c r="AG267" s="118"/>
    </row>
    <row r="268" spans="1:33" ht="14">
      <c r="A268" s="30" t="s">
        <v>3</v>
      </c>
      <c r="B268" s="36">
        <v>10</v>
      </c>
      <c r="C268" s="36">
        <v>30</v>
      </c>
      <c r="D268" s="37">
        <v>21</v>
      </c>
      <c r="E268" s="37">
        <v>31</v>
      </c>
      <c r="F268" s="37">
        <v>11</v>
      </c>
      <c r="G268" s="37">
        <v>25</v>
      </c>
      <c r="H268" s="55">
        <v>18</v>
      </c>
      <c r="I268" s="47">
        <v>30</v>
      </c>
      <c r="J268" s="47">
        <v>37</v>
      </c>
      <c r="K268" s="47">
        <v>20</v>
      </c>
      <c r="L268" s="47"/>
      <c r="M268" s="47"/>
      <c r="N268" s="37"/>
      <c r="O268" s="37"/>
      <c r="P268" s="37"/>
      <c r="Q268" s="37"/>
      <c r="R268" s="12"/>
      <c r="S268" s="12"/>
      <c r="T268" s="12"/>
      <c r="U268" s="61">
        <f>SUM(B268:R268)</f>
        <v>233</v>
      </c>
      <c r="V268" s="63"/>
      <c r="W268" s="7">
        <v>2186</v>
      </c>
      <c r="X268" s="13">
        <f t="shared" ref="X268" si="6">(U268/W268)*1</f>
        <v>0.10658737419945105</v>
      </c>
      <c r="Y268" s="13">
        <f t="shared" ref="Y268" si="7">(V269/W268)*1</f>
        <v>2.7447392497712718E-3</v>
      </c>
      <c r="Z268" s="104">
        <f t="shared" ref="Z268" si="8">Y268+X268</f>
        <v>0.10933211344922232</v>
      </c>
      <c r="AB268" s="7">
        <f>U268*4</f>
        <v>932</v>
      </c>
      <c r="AC268" s="7"/>
      <c r="AD268" s="7">
        <v>2186</v>
      </c>
      <c r="AE268" s="64">
        <f>(AB268/AD268)*1</f>
        <v>0.42634949679780421</v>
      </c>
      <c r="AF268" s="64">
        <f>(AC269/AD268)*1</f>
        <v>1.6468435498627629E-2</v>
      </c>
      <c r="AG268" s="64">
        <f>AE268+AF268</f>
        <v>0.44281793229643185</v>
      </c>
    </row>
    <row r="269" spans="1:33" ht="14">
      <c r="A269" s="30"/>
      <c r="B269" s="35"/>
      <c r="C269" s="35"/>
      <c r="D269" s="38"/>
      <c r="E269" s="38">
        <v>1</v>
      </c>
      <c r="F269" s="38"/>
      <c r="G269" s="38"/>
      <c r="H269" s="56">
        <v>1</v>
      </c>
      <c r="I269" s="51">
        <v>3</v>
      </c>
      <c r="J269" s="51"/>
      <c r="K269" s="51">
        <v>1</v>
      </c>
      <c r="L269" s="51"/>
      <c r="M269" s="51"/>
      <c r="N269" s="38"/>
      <c r="O269" s="38"/>
      <c r="P269" s="38"/>
      <c r="Q269" s="38"/>
      <c r="R269" s="10"/>
      <c r="S269" s="10"/>
      <c r="T269" s="10"/>
      <c r="U269" s="61"/>
      <c r="V269" s="63">
        <f>SUM(B269:U269)</f>
        <v>6</v>
      </c>
      <c r="W269" s="7"/>
      <c r="X269" s="13"/>
      <c r="Y269" s="13"/>
      <c r="Z269" s="104"/>
      <c r="AB269" s="63"/>
      <c r="AC269" s="63">
        <f>V269*6</f>
        <v>36</v>
      </c>
      <c r="AD269" s="7"/>
      <c r="AE269" s="64"/>
      <c r="AF269" s="118"/>
      <c r="AG269" s="118"/>
    </row>
    <row r="270" spans="1:33" ht="14">
      <c r="A270" s="30" t="s">
        <v>4</v>
      </c>
      <c r="B270" s="36">
        <v>20</v>
      </c>
      <c r="C270" s="36">
        <v>6</v>
      </c>
      <c r="D270" s="37">
        <v>5</v>
      </c>
      <c r="E270" s="37">
        <v>31</v>
      </c>
      <c r="F270" s="37">
        <v>13</v>
      </c>
      <c r="G270" s="37">
        <v>17</v>
      </c>
      <c r="H270" s="47">
        <v>11</v>
      </c>
      <c r="I270" s="47">
        <v>13</v>
      </c>
      <c r="J270" s="47">
        <v>14</v>
      </c>
      <c r="K270" s="47"/>
      <c r="L270" s="47"/>
      <c r="M270" s="47"/>
      <c r="N270" s="37"/>
      <c r="O270" s="37"/>
      <c r="P270" s="37"/>
      <c r="Q270" s="37"/>
      <c r="R270" s="12"/>
      <c r="S270" s="12"/>
      <c r="T270" s="12"/>
      <c r="U270" s="61">
        <f>SUM(B270:R270)</f>
        <v>130</v>
      </c>
      <c r="V270" s="63"/>
      <c r="W270" s="7">
        <v>1575</v>
      </c>
      <c r="X270" s="13">
        <f t="shared" ref="X270" si="9">(U270/W270)*1</f>
        <v>8.2539682539682538E-2</v>
      </c>
      <c r="Y270" s="13">
        <f t="shared" ref="Y270" si="10">(V271/W270)*1</f>
        <v>4.4444444444444444E-3</v>
      </c>
      <c r="Z270" s="104">
        <f t="shared" ref="Z270" si="11">Y270+X270</f>
        <v>8.6984126984126983E-2</v>
      </c>
      <c r="AB270" s="7">
        <f>U270*4</f>
        <v>520</v>
      </c>
      <c r="AC270" s="7"/>
      <c r="AD270" s="7">
        <v>1575</v>
      </c>
      <c r="AE270" s="64">
        <f>(AB270/AD270)*1</f>
        <v>0.33015873015873015</v>
      </c>
      <c r="AF270" s="64">
        <f>(AC271/AD270)*1</f>
        <v>2.6666666666666668E-2</v>
      </c>
      <c r="AG270" s="64">
        <f>AE270+AF270</f>
        <v>0.35682539682539682</v>
      </c>
    </row>
    <row r="271" spans="1:33" ht="14">
      <c r="A271" s="30"/>
      <c r="B271" s="35"/>
      <c r="C271" s="35"/>
      <c r="D271" s="38">
        <v>2</v>
      </c>
      <c r="E271" s="38">
        <v>4</v>
      </c>
      <c r="F271" s="38"/>
      <c r="G271" s="38"/>
      <c r="H271" s="51"/>
      <c r="I271" s="51"/>
      <c r="J271" s="51">
        <v>1</v>
      </c>
      <c r="K271" s="51"/>
      <c r="L271" s="51"/>
      <c r="M271" s="51"/>
      <c r="N271" s="38"/>
      <c r="O271" s="38"/>
      <c r="P271" s="38"/>
      <c r="Q271" s="38"/>
      <c r="R271" s="10"/>
      <c r="S271" s="10"/>
      <c r="T271" s="10"/>
      <c r="U271" s="61"/>
      <c r="V271" s="63">
        <f>SUM(B271:U271)</f>
        <v>7</v>
      </c>
      <c r="W271" s="7"/>
      <c r="X271" s="13"/>
      <c r="Y271" s="13"/>
      <c r="Z271" s="104"/>
      <c r="AB271" s="63"/>
      <c r="AC271" s="63">
        <f>V271*6</f>
        <v>42</v>
      </c>
      <c r="AD271" s="7"/>
      <c r="AE271" s="64"/>
      <c r="AF271" s="118"/>
      <c r="AG271" s="118"/>
    </row>
    <row r="272" spans="1:33" ht="14">
      <c r="A272" s="30" t="s">
        <v>5</v>
      </c>
      <c r="B272" s="36">
        <v>33</v>
      </c>
      <c r="C272" s="36">
        <v>31</v>
      </c>
      <c r="D272" s="37">
        <v>35</v>
      </c>
      <c r="E272" s="37">
        <v>36</v>
      </c>
      <c r="F272" s="37">
        <v>18</v>
      </c>
      <c r="G272" s="37">
        <v>9</v>
      </c>
      <c r="H272" s="47">
        <v>15</v>
      </c>
      <c r="I272" s="47">
        <v>27</v>
      </c>
      <c r="J272" s="47">
        <v>25</v>
      </c>
      <c r="K272" s="47">
        <v>7</v>
      </c>
      <c r="L272" s="47"/>
      <c r="M272" s="47"/>
      <c r="N272" s="37"/>
      <c r="O272" s="37"/>
      <c r="P272" s="37"/>
      <c r="Q272" s="37"/>
      <c r="R272" s="12"/>
      <c r="S272" s="12"/>
      <c r="T272" s="12"/>
      <c r="U272" s="61">
        <f>SUM(B272:R272)</f>
        <v>236</v>
      </c>
      <c r="V272" s="63"/>
      <c r="W272" s="7">
        <v>2418</v>
      </c>
      <c r="X272" s="13">
        <f t="shared" ref="X272" si="12">(U272/W272)*1</f>
        <v>9.7601323407775026E-2</v>
      </c>
      <c r="Y272" s="13">
        <f t="shared" ref="Y272" si="13">(V273/W272)*1</f>
        <v>6.6170388751033912E-3</v>
      </c>
      <c r="Z272" s="104">
        <f t="shared" ref="Z272" si="14">Y272+X272</f>
        <v>0.10421836228287842</v>
      </c>
      <c r="AB272" s="7">
        <f>U272*4</f>
        <v>944</v>
      </c>
      <c r="AC272" s="7"/>
      <c r="AD272" s="7">
        <v>2418</v>
      </c>
      <c r="AE272" s="64">
        <f>(AB272/AD272)*1</f>
        <v>0.3904052936311001</v>
      </c>
      <c r="AF272" s="64">
        <f>(AC273/AD272)*1</f>
        <v>3.9702233250620347E-2</v>
      </c>
      <c r="AG272" s="64">
        <f>AE272+AF272</f>
        <v>0.43010752688172044</v>
      </c>
    </row>
    <row r="273" spans="1:51" ht="14">
      <c r="A273" s="30"/>
      <c r="B273" s="35">
        <v>3</v>
      </c>
      <c r="C273" s="35">
        <v>2</v>
      </c>
      <c r="D273" s="38">
        <v>2</v>
      </c>
      <c r="E273" s="38">
        <v>1</v>
      </c>
      <c r="F273" s="38">
        <v>2</v>
      </c>
      <c r="G273" s="38"/>
      <c r="H273" s="51">
        <v>1</v>
      </c>
      <c r="I273" s="51">
        <v>2</v>
      </c>
      <c r="J273" s="51">
        <v>1</v>
      </c>
      <c r="K273" s="51">
        <v>2</v>
      </c>
      <c r="L273" s="51"/>
      <c r="M273" s="51"/>
      <c r="N273" s="38"/>
      <c r="O273" s="38"/>
      <c r="P273" s="38"/>
      <c r="Q273" s="38"/>
      <c r="R273" s="10"/>
      <c r="S273" s="10"/>
      <c r="T273" s="10"/>
      <c r="U273" s="61"/>
      <c r="V273" s="63">
        <f>SUM(B273:U273)</f>
        <v>16</v>
      </c>
      <c r="W273" s="12"/>
      <c r="X273" s="95"/>
      <c r="Y273" s="95"/>
      <c r="Z273" s="95"/>
      <c r="AB273" s="63"/>
      <c r="AC273" s="63">
        <f>V273*6</f>
        <v>96</v>
      </c>
      <c r="AD273" s="7"/>
      <c r="AE273" s="64"/>
      <c r="AF273" s="118"/>
      <c r="AG273" s="118"/>
    </row>
    <row r="274" spans="1:51" ht="14">
      <c r="A274" s="30"/>
      <c r="B274" s="34"/>
      <c r="C274" s="34"/>
      <c r="D274" s="37"/>
      <c r="E274" s="37"/>
      <c r="F274" s="37"/>
      <c r="G274" s="37"/>
      <c r="H274" s="47"/>
      <c r="I274" s="47"/>
      <c r="J274" s="47"/>
      <c r="K274" s="47"/>
      <c r="L274" s="47"/>
      <c r="M274" s="47"/>
      <c r="N274" s="37"/>
      <c r="O274" s="37"/>
      <c r="P274" s="37"/>
      <c r="Q274" s="37"/>
      <c r="R274" s="6"/>
      <c r="S274" s="6"/>
      <c r="T274" s="6"/>
      <c r="U274" s="60">
        <f>SUM(U262:U273)</f>
        <v>1311</v>
      </c>
      <c r="V274" s="63">
        <f>SUM(V263:V273)</f>
        <v>54</v>
      </c>
      <c r="W274" s="66">
        <f>SUM(W262:W273)</f>
        <v>14296</v>
      </c>
      <c r="X274" s="96">
        <f>(U274/W274)*1</f>
        <v>9.1703973139339673E-2</v>
      </c>
      <c r="Y274" s="13">
        <f>(V274/W274)*1</f>
        <v>3.7772803581421375E-3</v>
      </c>
      <c r="Z274" s="13">
        <f>X274+Y274</f>
        <v>9.5481253497481808E-2</v>
      </c>
      <c r="AB274" s="120">
        <f>SUM(AB262:AB273)</f>
        <v>5244</v>
      </c>
      <c r="AC274" s="121">
        <f>SUM(AC262:AC273)</f>
        <v>324</v>
      </c>
      <c r="AD274" s="120">
        <f>SUM(AD262:AD273)</f>
        <v>14296</v>
      </c>
      <c r="AE274" s="119">
        <f>(AB274/AD274)*1</f>
        <v>0.36681589255735869</v>
      </c>
      <c r="AF274" s="119">
        <f>(AC274/AD274)*1</f>
        <v>2.2663682148852827E-2</v>
      </c>
      <c r="AG274" s="119">
        <f>AE274+AF274</f>
        <v>0.38947957470621153</v>
      </c>
    </row>
    <row r="275" spans="1:51" ht="14">
      <c r="U275" s="57"/>
      <c r="V275" s="57"/>
      <c r="W275" s="57"/>
      <c r="X275" s="57"/>
      <c r="Y275" s="57"/>
      <c r="Z275" s="57"/>
      <c r="AA275" s="30"/>
      <c r="AB275" s="39"/>
      <c r="AC275" s="39"/>
      <c r="AD275" s="39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1"/>
      <c r="AS275" s="42"/>
      <c r="AT275" s="42"/>
      <c r="AU275" s="43"/>
      <c r="AV275" s="102"/>
      <c r="AW275" s="103"/>
      <c r="AX275" s="44"/>
      <c r="AY275" s="44"/>
    </row>
    <row r="276" spans="1:51">
      <c r="U276" s="57"/>
      <c r="V276" s="57"/>
      <c r="W276" s="57"/>
      <c r="X276" s="57"/>
      <c r="Y276" s="57"/>
      <c r="Z276" s="57"/>
      <c r="AA276" s="30"/>
      <c r="AB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U276" s="30"/>
      <c r="AV276" s="30"/>
      <c r="AW276" s="30"/>
      <c r="AX276" s="30"/>
      <c r="AY276" s="30"/>
    </row>
    <row r="277" spans="1:51" ht="15">
      <c r="A277" s="31" t="s">
        <v>25</v>
      </c>
      <c r="B277" s="33"/>
      <c r="C277" s="33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57"/>
      <c r="V277" s="57"/>
      <c r="W277" s="12" t="s">
        <v>9</v>
      </c>
      <c r="X277" s="94" t="s">
        <v>10</v>
      </c>
      <c r="Y277" s="12" t="s">
        <v>11</v>
      </c>
      <c r="Z277" s="12" t="s">
        <v>12</v>
      </c>
      <c r="AB277" s="12" t="s">
        <v>34</v>
      </c>
      <c r="AC277" s="12" t="s">
        <v>33</v>
      </c>
      <c r="AD277" s="12" t="s">
        <v>9</v>
      </c>
      <c r="AE277" s="59" t="s">
        <v>10</v>
      </c>
      <c r="AF277" s="7" t="s">
        <v>11</v>
      </c>
      <c r="AG277" s="7" t="s">
        <v>12</v>
      </c>
    </row>
    <row r="278" spans="1:51" ht="14">
      <c r="A278" s="30" t="s">
        <v>0</v>
      </c>
      <c r="B278" s="34">
        <v>3</v>
      </c>
      <c r="C278" s="34">
        <v>8</v>
      </c>
      <c r="D278" s="37">
        <v>25</v>
      </c>
      <c r="E278" s="37">
        <v>18</v>
      </c>
      <c r="F278" s="37">
        <v>25</v>
      </c>
      <c r="G278" s="37">
        <v>19</v>
      </c>
      <c r="H278" s="37">
        <v>16</v>
      </c>
      <c r="I278" s="37"/>
      <c r="J278" s="37"/>
      <c r="K278" s="37"/>
      <c r="L278" s="37"/>
      <c r="M278" s="37"/>
      <c r="N278" s="37"/>
      <c r="O278" s="37"/>
      <c r="P278" s="37"/>
      <c r="Q278" s="37"/>
      <c r="R278" s="6"/>
      <c r="S278" s="6"/>
      <c r="T278" s="6"/>
      <c r="U278" s="60">
        <f>SUM(B278:R278)</f>
        <v>114</v>
      </c>
      <c r="V278" s="7"/>
      <c r="W278" s="7">
        <v>1297</v>
      </c>
      <c r="X278" s="13">
        <f>(U278/W278)*1</f>
        <v>8.7895142636854273E-2</v>
      </c>
      <c r="Y278" s="13">
        <f>(V279/W278)*1</f>
        <v>3.8550501156515036E-3</v>
      </c>
      <c r="Z278" s="104">
        <f>Y278+X278</f>
        <v>9.1750192752505774E-2</v>
      </c>
      <c r="AB278" s="7">
        <f>U278*4</f>
        <v>456</v>
      </c>
      <c r="AC278" s="7"/>
      <c r="AD278" s="7">
        <v>1297</v>
      </c>
      <c r="AE278" s="64">
        <f>(AB278/AD278)*1</f>
        <v>0.35158057054741709</v>
      </c>
      <c r="AF278" s="64">
        <f>(AC279/AD278)*1</f>
        <v>2.313030069390902E-2</v>
      </c>
      <c r="AG278" s="64">
        <f>AE278+AF278</f>
        <v>0.37471087124132613</v>
      </c>
    </row>
    <row r="279" spans="1:51" ht="14">
      <c r="A279" s="30"/>
      <c r="B279" s="35"/>
      <c r="C279" s="35">
        <v>1</v>
      </c>
      <c r="D279" s="38">
        <v>2</v>
      </c>
      <c r="E279" s="38"/>
      <c r="F279" s="38">
        <v>1</v>
      </c>
      <c r="G279" s="38"/>
      <c r="H279" s="38">
        <v>1</v>
      </c>
      <c r="I279" s="38"/>
      <c r="J279" s="38"/>
      <c r="K279" s="38"/>
      <c r="L279" s="38"/>
      <c r="M279" s="38"/>
      <c r="N279" s="38"/>
      <c r="O279" s="38"/>
      <c r="P279" s="38"/>
      <c r="Q279" s="38"/>
      <c r="R279" s="10"/>
      <c r="S279" s="10"/>
      <c r="T279" s="10"/>
      <c r="U279" s="61"/>
      <c r="V279" s="63">
        <f>SUM(B279:U279)</f>
        <v>5</v>
      </c>
      <c r="W279" s="7"/>
      <c r="X279" s="13"/>
      <c r="Y279" s="13"/>
      <c r="Z279" s="104"/>
      <c r="AB279" s="63"/>
      <c r="AC279" s="63">
        <f>V279*6</f>
        <v>30</v>
      </c>
      <c r="AD279" s="7"/>
      <c r="AE279" s="64"/>
      <c r="AF279" s="118"/>
      <c r="AG279" s="118"/>
    </row>
    <row r="280" spans="1:51" ht="14">
      <c r="A280" s="30" t="s">
        <v>1</v>
      </c>
      <c r="B280" s="36">
        <v>32</v>
      </c>
      <c r="C280" s="36">
        <v>4</v>
      </c>
      <c r="D280" s="37">
        <v>23</v>
      </c>
      <c r="E280" s="37">
        <v>11</v>
      </c>
      <c r="F280" s="37">
        <v>32</v>
      </c>
      <c r="G280" s="37">
        <v>28</v>
      </c>
      <c r="H280" s="37">
        <v>30</v>
      </c>
      <c r="I280" s="37">
        <v>25</v>
      </c>
      <c r="J280" s="37"/>
      <c r="K280" s="37"/>
      <c r="L280" s="37"/>
      <c r="M280" s="37"/>
      <c r="N280" s="37"/>
      <c r="O280" s="37"/>
      <c r="P280" s="37"/>
      <c r="Q280" s="37"/>
      <c r="R280" s="12"/>
      <c r="S280" s="12"/>
      <c r="T280" s="12"/>
      <c r="U280" s="61">
        <f>SUM(B280:R280)</f>
        <v>185</v>
      </c>
      <c r="V280" s="63"/>
      <c r="W280" s="7">
        <v>1785</v>
      </c>
      <c r="X280" s="13">
        <f t="shared" ref="X280" si="15">(U280/W280)*1</f>
        <v>0.10364145658263306</v>
      </c>
      <c r="Y280" s="13">
        <f t="shared" ref="Y280" si="16">(V281/W280)*1</f>
        <v>5.0420168067226894E-3</v>
      </c>
      <c r="Z280" s="104">
        <f t="shared" ref="Z280" si="17">Y280+X280</f>
        <v>0.10868347338935574</v>
      </c>
      <c r="AB280" s="7">
        <f>U280*4</f>
        <v>740</v>
      </c>
      <c r="AC280" s="7"/>
      <c r="AD280" s="7">
        <v>1785</v>
      </c>
      <c r="AE280" s="64">
        <f>(AB280/AD280)*1</f>
        <v>0.41456582633053224</v>
      </c>
      <c r="AF280" s="64">
        <f>(AC281/AD280)*1</f>
        <v>3.0252100840336135E-2</v>
      </c>
      <c r="AG280" s="64">
        <f>AE280+AF280</f>
        <v>0.44481792717086838</v>
      </c>
    </row>
    <row r="281" spans="1:51" ht="14">
      <c r="A281" s="30"/>
      <c r="B281" s="35">
        <v>3</v>
      </c>
      <c r="C281" s="35"/>
      <c r="D281" s="38"/>
      <c r="E281" s="38">
        <v>1</v>
      </c>
      <c r="F281" s="38">
        <v>1</v>
      </c>
      <c r="G281" s="38">
        <v>1</v>
      </c>
      <c r="H281" s="38">
        <v>2</v>
      </c>
      <c r="I281" s="38">
        <v>1</v>
      </c>
      <c r="J281" s="38"/>
      <c r="K281" s="38"/>
      <c r="L281" s="38"/>
      <c r="M281" s="38"/>
      <c r="N281" s="38"/>
      <c r="O281" s="38"/>
      <c r="P281" s="38"/>
      <c r="Q281" s="38"/>
      <c r="R281" s="10"/>
      <c r="S281" s="10"/>
      <c r="T281" s="10"/>
      <c r="U281" s="61"/>
      <c r="V281" s="63">
        <f>SUM(B281:U281)</f>
        <v>9</v>
      </c>
      <c r="W281" s="7"/>
      <c r="X281" s="13"/>
      <c r="Y281" s="13"/>
      <c r="Z281" s="104"/>
      <c r="AB281" s="63"/>
      <c r="AC281" s="63">
        <f>V281*6</f>
        <v>54</v>
      </c>
      <c r="AD281" s="7"/>
      <c r="AE281" s="64"/>
      <c r="AF281" s="118"/>
      <c r="AG281" s="118"/>
    </row>
    <row r="282" spans="1:51" ht="14">
      <c r="A282" s="30" t="s">
        <v>2</v>
      </c>
      <c r="B282" s="36">
        <v>14</v>
      </c>
      <c r="C282" s="36">
        <v>11</v>
      </c>
      <c r="D282" s="37">
        <v>14</v>
      </c>
      <c r="E282" s="37">
        <v>9</v>
      </c>
      <c r="F282" s="37">
        <v>9</v>
      </c>
      <c r="G282" s="37">
        <v>12</v>
      </c>
      <c r="H282" s="37">
        <v>27</v>
      </c>
      <c r="I282" s="37">
        <v>32</v>
      </c>
      <c r="J282" s="37">
        <v>29</v>
      </c>
      <c r="K282" s="37"/>
      <c r="L282" s="37"/>
      <c r="M282" s="37"/>
      <c r="N282" s="37"/>
      <c r="O282" s="37"/>
      <c r="P282" s="37"/>
      <c r="Q282" s="37"/>
      <c r="R282" s="12"/>
      <c r="S282" s="12"/>
      <c r="T282" s="12"/>
      <c r="U282" s="61">
        <f>SUM(B282:R282)</f>
        <v>157</v>
      </c>
      <c r="V282" s="63"/>
      <c r="W282" s="7">
        <v>1676</v>
      </c>
      <c r="X282" s="13">
        <f t="shared" ref="X282" si="18">(U282/W282)*1</f>
        <v>9.3675417661097854E-2</v>
      </c>
      <c r="Y282" s="13">
        <f t="shared" ref="Y282" si="19">(V283/W282)*1</f>
        <v>2.9832935560859188E-3</v>
      </c>
      <c r="Z282" s="104">
        <f t="shared" ref="Z282" si="20">Y282+X282</f>
        <v>9.6658711217183779E-2</v>
      </c>
      <c r="AB282" s="7">
        <f>U282*4</f>
        <v>628</v>
      </c>
      <c r="AC282" s="7"/>
      <c r="AD282" s="7">
        <v>1676</v>
      </c>
      <c r="AE282" s="64">
        <f>(AB282/AD282)*1</f>
        <v>0.37470167064439142</v>
      </c>
      <c r="AF282" s="64">
        <f>(AC283/AD282)*1</f>
        <v>1.7899761336515514E-2</v>
      </c>
      <c r="AG282" s="64">
        <f>AE282+AF282</f>
        <v>0.39260143198090691</v>
      </c>
    </row>
    <row r="283" spans="1:51" ht="14">
      <c r="A283" s="30"/>
      <c r="B283" s="35"/>
      <c r="C283" s="35"/>
      <c r="D283" s="38"/>
      <c r="E283" s="38"/>
      <c r="F283" s="38"/>
      <c r="G283" s="38">
        <v>1</v>
      </c>
      <c r="H283" s="38"/>
      <c r="I283" s="38">
        <v>2</v>
      </c>
      <c r="J283" s="38">
        <v>2</v>
      </c>
      <c r="K283" s="38"/>
      <c r="L283" s="38"/>
      <c r="M283" s="38"/>
      <c r="N283" s="38"/>
      <c r="O283" s="38"/>
      <c r="P283" s="38"/>
      <c r="Q283" s="38"/>
      <c r="R283" s="10"/>
      <c r="S283" s="10"/>
      <c r="T283" s="10"/>
      <c r="U283" s="61"/>
      <c r="V283" s="63">
        <f>SUM(B283:U283)</f>
        <v>5</v>
      </c>
      <c r="W283" s="7"/>
      <c r="X283" s="13"/>
      <c r="Y283" s="13"/>
      <c r="Z283" s="104"/>
      <c r="AB283" s="63"/>
      <c r="AC283" s="63">
        <f>V283*6</f>
        <v>30</v>
      </c>
      <c r="AD283" s="7"/>
      <c r="AE283" s="64"/>
      <c r="AF283" s="118"/>
      <c r="AG283" s="118"/>
    </row>
    <row r="284" spans="1:51" ht="14">
      <c r="A284" s="30" t="s">
        <v>3</v>
      </c>
      <c r="B284" s="36">
        <v>23</v>
      </c>
      <c r="C284" s="36">
        <v>19</v>
      </c>
      <c r="D284" s="37">
        <v>9</v>
      </c>
      <c r="E284" s="37">
        <v>2</v>
      </c>
      <c r="F284" s="37">
        <v>7</v>
      </c>
      <c r="G284" s="37">
        <v>7</v>
      </c>
      <c r="H284" s="37">
        <v>37</v>
      </c>
      <c r="I284" s="37"/>
      <c r="J284" s="37"/>
      <c r="K284" s="37"/>
      <c r="L284" s="37"/>
      <c r="M284" s="37"/>
      <c r="N284" s="37"/>
      <c r="O284" s="37"/>
      <c r="P284" s="37"/>
      <c r="Q284" s="37"/>
      <c r="R284" s="12"/>
      <c r="S284" s="12"/>
      <c r="T284" s="12"/>
      <c r="U284" s="61">
        <f>SUM(B284:R284)</f>
        <v>104</v>
      </c>
      <c r="V284" s="63"/>
      <c r="W284" s="7">
        <v>1344</v>
      </c>
      <c r="X284" s="13">
        <f t="shared" ref="X284" si="21">(U284/W284)*1</f>
        <v>7.7380952380952384E-2</v>
      </c>
      <c r="Y284" s="13">
        <f t="shared" ref="Y284" si="22">(V285/W284)*1</f>
        <v>1.488095238095238E-3</v>
      </c>
      <c r="Z284" s="104">
        <f t="shared" ref="Z284" si="23">Y284+X284</f>
        <v>7.8869047619047616E-2</v>
      </c>
      <c r="AB284" s="7">
        <f>U284*4</f>
        <v>416</v>
      </c>
      <c r="AC284" s="7"/>
      <c r="AD284" s="7">
        <v>1344</v>
      </c>
      <c r="AE284" s="64">
        <f>(AB284/AD284)*1</f>
        <v>0.30952380952380953</v>
      </c>
      <c r="AF284" s="64">
        <f>(AC285/AD284)*1</f>
        <v>8.9285714285714281E-3</v>
      </c>
      <c r="AG284" s="64">
        <f>AE284+AF284</f>
        <v>0.31845238095238099</v>
      </c>
    </row>
    <row r="285" spans="1:51" ht="14">
      <c r="A285" s="30"/>
      <c r="B285" s="35"/>
      <c r="C285" s="35"/>
      <c r="D285" s="38">
        <v>1</v>
      </c>
      <c r="E285" s="38"/>
      <c r="F285" s="38"/>
      <c r="G285" s="38"/>
      <c r="H285" s="38">
        <v>1</v>
      </c>
      <c r="I285" s="38"/>
      <c r="J285" s="38"/>
      <c r="K285" s="38"/>
      <c r="L285" s="38"/>
      <c r="M285" s="38"/>
      <c r="N285" s="38"/>
      <c r="O285" s="38"/>
      <c r="P285" s="38"/>
      <c r="Q285" s="38"/>
      <c r="R285" s="10"/>
      <c r="S285" s="10"/>
      <c r="T285" s="10"/>
      <c r="U285" s="61"/>
      <c r="V285" s="63">
        <f>SUM(B285:U285)</f>
        <v>2</v>
      </c>
      <c r="W285" s="7"/>
      <c r="X285" s="13"/>
      <c r="Y285" s="13"/>
      <c r="Z285" s="104"/>
      <c r="AB285" s="63"/>
      <c r="AC285" s="63">
        <f>V285*6</f>
        <v>12</v>
      </c>
      <c r="AD285" s="7"/>
      <c r="AE285" s="64"/>
      <c r="AF285" s="118"/>
      <c r="AG285" s="118"/>
    </row>
    <row r="286" spans="1:51" ht="14">
      <c r="A286" s="30" t="s">
        <v>4</v>
      </c>
      <c r="B286" s="36">
        <v>10</v>
      </c>
      <c r="C286" s="36">
        <v>10</v>
      </c>
      <c r="D286" s="37">
        <v>7</v>
      </c>
      <c r="E286" s="37">
        <v>7</v>
      </c>
      <c r="F286" s="37">
        <v>25</v>
      </c>
      <c r="G286" s="37">
        <v>8</v>
      </c>
      <c r="H286" s="37">
        <v>20</v>
      </c>
      <c r="I286" s="37">
        <v>7</v>
      </c>
      <c r="J286" s="37">
        <v>6</v>
      </c>
      <c r="K286" s="37"/>
      <c r="L286" s="37"/>
      <c r="M286" s="37"/>
      <c r="N286" s="37"/>
      <c r="O286" s="37"/>
      <c r="P286" s="37"/>
      <c r="Q286" s="37"/>
      <c r="R286" s="12"/>
      <c r="S286" s="12"/>
      <c r="T286" s="12"/>
      <c r="U286" s="61">
        <f>SUM(B286:R286)</f>
        <v>100</v>
      </c>
      <c r="V286" s="63"/>
      <c r="W286" s="7">
        <v>1462</v>
      </c>
      <c r="X286" s="13">
        <f t="shared" ref="X286" si="24">(U286/W286)*1</f>
        <v>6.8399452804377564E-2</v>
      </c>
      <c r="Y286" s="13">
        <f t="shared" ref="Y286" si="25">(V287/W286)*1</f>
        <v>2.0519835841313269E-3</v>
      </c>
      <c r="Z286" s="104">
        <f t="shared" ref="Z286" si="26">Y286+X286</f>
        <v>7.0451436388508898E-2</v>
      </c>
      <c r="AB286" s="7">
        <f>U286*4</f>
        <v>400</v>
      </c>
      <c r="AC286" s="7"/>
      <c r="AD286" s="7">
        <v>1462</v>
      </c>
      <c r="AE286" s="64">
        <f>(AB286/AD286)*1</f>
        <v>0.27359781121751026</v>
      </c>
      <c r="AF286" s="64">
        <f>(AC287/AD286)*1</f>
        <v>1.2311901504787962E-2</v>
      </c>
      <c r="AG286" s="64">
        <f>AE286+AF286</f>
        <v>0.2859097127222982</v>
      </c>
    </row>
    <row r="287" spans="1:51" ht="14">
      <c r="A287" s="30"/>
      <c r="B287" s="35">
        <v>1</v>
      </c>
      <c r="C287" s="35"/>
      <c r="D287" s="38"/>
      <c r="E287" s="38"/>
      <c r="F287" s="38">
        <v>1</v>
      </c>
      <c r="G287" s="38"/>
      <c r="H287" s="38"/>
      <c r="I287" s="38"/>
      <c r="J287" s="38">
        <v>1</v>
      </c>
      <c r="K287" s="38"/>
      <c r="L287" s="38"/>
      <c r="M287" s="38"/>
      <c r="N287" s="38"/>
      <c r="O287" s="38"/>
      <c r="P287" s="38"/>
      <c r="Q287" s="38"/>
      <c r="R287" s="10"/>
      <c r="S287" s="10"/>
      <c r="T287" s="10"/>
      <c r="U287" s="61"/>
      <c r="V287" s="63">
        <f>SUM(B287:U287)</f>
        <v>3</v>
      </c>
      <c r="W287" s="7"/>
      <c r="X287" s="13"/>
      <c r="Y287" s="13"/>
      <c r="Z287" s="104"/>
      <c r="AB287" s="63"/>
      <c r="AC287" s="63">
        <f>V287*6</f>
        <v>18</v>
      </c>
      <c r="AD287" s="7"/>
      <c r="AE287" s="64"/>
      <c r="AF287" s="118"/>
      <c r="AG287" s="118"/>
    </row>
    <row r="288" spans="1:51" ht="14">
      <c r="A288" s="30" t="s">
        <v>5</v>
      </c>
      <c r="B288" s="36">
        <v>7</v>
      </c>
      <c r="C288" s="36">
        <v>31</v>
      </c>
      <c r="D288" s="37">
        <v>14</v>
      </c>
      <c r="E288" s="37">
        <v>9</v>
      </c>
      <c r="F288" s="37">
        <v>27</v>
      </c>
      <c r="G288" s="37">
        <v>20</v>
      </c>
      <c r="H288" s="37">
        <v>12</v>
      </c>
      <c r="I288" s="37">
        <v>15</v>
      </c>
      <c r="J288" s="37">
        <v>1</v>
      </c>
      <c r="K288" s="37"/>
      <c r="L288" s="37"/>
      <c r="M288" s="37"/>
      <c r="N288" s="37"/>
      <c r="O288" s="37"/>
      <c r="P288" s="37"/>
      <c r="Q288" s="37"/>
      <c r="R288" s="12"/>
      <c r="S288" s="12"/>
      <c r="T288" s="12"/>
      <c r="U288" s="61">
        <f>SUM(B288:R288)</f>
        <v>136</v>
      </c>
      <c r="V288" s="63"/>
      <c r="W288" s="7">
        <v>1628</v>
      </c>
      <c r="X288" s="13">
        <f t="shared" ref="X288" si="27">(U288/W288)*1</f>
        <v>8.3538083538083535E-2</v>
      </c>
      <c r="Y288" s="13">
        <f t="shared" ref="Y288" si="28">(V289/W288)*1</f>
        <v>4.9140049140049139E-3</v>
      </c>
      <c r="Z288" s="104">
        <f t="shared" ref="Z288" si="29">Y288+X288</f>
        <v>8.8452088452088448E-2</v>
      </c>
      <c r="AB288" s="7">
        <f>U288*4</f>
        <v>544</v>
      </c>
      <c r="AC288" s="7"/>
      <c r="AD288" s="7">
        <v>1628</v>
      </c>
      <c r="AE288" s="64">
        <f>(AB288/AD288)*1</f>
        <v>0.33415233415233414</v>
      </c>
      <c r="AF288" s="64">
        <f>(AC289/AD288)*1</f>
        <v>2.9484029484029485E-2</v>
      </c>
      <c r="AG288" s="64">
        <f>AE288+AF288</f>
        <v>0.36363636363636365</v>
      </c>
    </row>
    <row r="289" spans="1:54" ht="14">
      <c r="A289" s="30"/>
      <c r="B289" s="35"/>
      <c r="C289" s="35">
        <v>1</v>
      </c>
      <c r="D289" s="38"/>
      <c r="E289" s="38"/>
      <c r="F289" s="38">
        <v>2</v>
      </c>
      <c r="G289" s="38"/>
      <c r="H289" s="38"/>
      <c r="I289" s="38">
        <v>2</v>
      </c>
      <c r="J289" s="38">
        <v>3</v>
      </c>
      <c r="K289" s="38"/>
      <c r="L289" s="38"/>
      <c r="M289" s="38"/>
      <c r="N289" s="38"/>
      <c r="O289" s="38"/>
      <c r="P289" s="38"/>
      <c r="Q289" s="38"/>
      <c r="R289" s="10"/>
      <c r="S289" s="10"/>
      <c r="T289" s="10"/>
      <c r="U289" s="61"/>
      <c r="V289" s="63">
        <f>SUM(B289:U289)</f>
        <v>8</v>
      </c>
      <c r="W289" s="12"/>
      <c r="X289" s="95"/>
      <c r="Y289" s="95"/>
      <c r="Z289" s="95"/>
      <c r="AB289" s="63"/>
      <c r="AC289" s="63">
        <f>V289*6</f>
        <v>48</v>
      </c>
      <c r="AD289" s="12"/>
      <c r="AE289" s="64"/>
      <c r="AF289" s="118"/>
      <c r="AG289" s="118"/>
    </row>
    <row r="290" spans="1:54" ht="14">
      <c r="A290" s="30"/>
      <c r="B290" s="34"/>
      <c r="C290" s="34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6"/>
      <c r="S290" s="6"/>
      <c r="T290" s="6"/>
      <c r="U290" s="60">
        <f>SUM(U278:U289)</f>
        <v>796</v>
      </c>
      <c r="V290" s="63">
        <f>SUM(V279:V289)</f>
        <v>32</v>
      </c>
      <c r="W290" s="66">
        <f>SUM(W278:W289)</f>
        <v>9192</v>
      </c>
      <c r="X290" s="96">
        <f>(U290/W290)*1</f>
        <v>8.6597040905134898E-2</v>
      </c>
      <c r="Y290" s="13">
        <f>(V290/W290)*1</f>
        <v>3.4812880765883376E-3</v>
      </c>
      <c r="Z290" s="13">
        <f>X290+Y290</f>
        <v>9.007832898172323E-2</v>
      </c>
      <c r="AB290" s="120">
        <f>SUM(AB278:AB289)</f>
        <v>3184</v>
      </c>
      <c r="AC290" s="121">
        <f>SUM(AC278:AC289)</f>
        <v>192</v>
      </c>
      <c r="AD290" s="120">
        <f>SUM(AD278:AD289)</f>
        <v>9192</v>
      </c>
      <c r="AE290" s="119">
        <f>(AB290/AD290)*1</f>
        <v>0.34638816362053959</v>
      </c>
      <c r="AF290" s="119">
        <f>(AC290/AD290)*1</f>
        <v>2.0887728459530026E-2</v>
      </c>
      <c r="AG290" s="119">
        <f>AE290+AF290</f>
        <v>0.36727589208006961</v>
      </c>
    </row>
    <row r="291" spans="1:54" ht="14">
      <c r="U291" s="57"/>
      <c r="V291" s="57"/>
      <c r="W291" s="57"/>
      <c r="X291" s="57"/>
      <c r="Y291" s="57"/>
      <c r="Z291" s="57"/>
      <c r="AA291" s="30"/>
      <c r="AB291" s="39"/>
      <c r="AC291" s="39"/>
      <c r="AD291" s="39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1"/>
      <c r="AS291" s="42"/>
      <c r="AT291" s="42"/>
      <c r="AU291" s="43"/>
      <c r="AV291" s="102"/>
      <c r="AW291" s="103"/>
      <c r="AX291" s="44"/>
      <c r="AY291" s="44"/>
    </row>
    <row r="292" spans="1:54" ht="14">
      <c r="U292" s="57"/>
      <c r="V292" s="57"/>
      <c r="W292" s="57"/>
      <c r="X292" s="57"/>
      <c r="Y292" s="57"/>
      <c r="Z292" s="57"/>
      <c r="AA292" s="30"/>
      <c r="AB292" s="39"/>
      <c r="AC292" s="39"/>
      <c r="AD292" s="39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1"/>
      <c r="AS292" s="42"/>
      <c r="AT292" s="42"/>
      <c r="AU292" s="43"/>
      <c r="AV292" s="102"/>
      <c r="AW292" s="103"/>
      <c r="AX292" s="44"/>
      <c r="AY292" s="44"/>
    </row>
    <row r="293" spans="1:54" ht="15">
      <c r="A293" s="31" t="s">
        <v>26</v>
      </c>
      <c r="B293" s="33"/>
      <c r="C293" s="33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57"/>
      <c r="V293" s="57"/>
      <c r="W293" s="12" t="s">
        <v>9</v>
      </c>
      <c r="X293" s="94" t="s">
        <v>10</v>
      </c>
      <c r="Y293" s="12" t="s">
        <v>11</v>
      </c>
      <c r="Z293" s="12" t="s">
        <v>12</v>
      </c>
      <c r="AA293" s="31"/>
      <c r="AB293" s="12" t="s">
        <v>34</v>
      </c>
      <c r="AC293" s="12" t="s">
        <v>33</v>
      </c>
      <c r="AD293" s="12" t="s">
        <v>9</v>
      </c>
      <c r="AE293" s="59" t="s">
        <v>10</v>
      </c>
      <c r="AF293" s="7" t="s">
        <v>11</v>
      </c>
      <c r="AG293" s="7" t="s">
        <v>12</v>
      </c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0"/>
      <c r="AU293" s="30"/>
      <c r="AV293" s="105"/>
      <c r="AW293" s="106"/>
      <c r="AX293" s="105"/>
      <c r="AY293" s="105"/>
    </row>
    <row r="294" spans="1:54" ht="14">
      <c r="A294" s="30" t="s">
        <v>0</v>
      </c>
      <c r="B294" s="34">
        <v>30</v>
      </c>
      <c r="C294" s="34">
        <v>20</v>
      </c>
      <c r="D294" s="37">
        <v>11</v>
      </c>
      <c r="E294" s="37">
        <v>31</v>
      </c>
      <c r="F294" s="37">
        <v>15</v>
      </c>
      <c r="G294" s="37">
        <v>8</v>
      </c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6"/>
      <c r="S294" s="6"/>
      <c r="T294" s="6"/>
      <c r="U294" s="60">
        <f>SUM(B294:R294)</f>
        <v>115</v>
      </c>
      <c r="V294" s="7"/>
      <c r="W294" s="7">
        <v>1210</v>
      </c>
      <c r="X294" s="13">
        <f>(U294/W294)*1</f>
        <v>9.5041322314049589E-2</v>
      </c>
      <c r="Y294" s="13">
        <f>(V295/W294)*1</f>
        <v>5.7851239669421484E-3</v>
      </c>
      <c r="Z294" s="104">
        <f>Y294+X294</f>
        <v>0.10082644628099174</v>
      </c>
      <c r="AA294" s="30"/>
      <c r="AB294" s="7">
        <f>U294*4</f>
        <v>460</v>
      </c>
      <c r="AC294" s="7"/>
      <c r="AD294" s="7">
        <v>1210</v>
      </c>
      <c r="AE294" s="64">
        <f>(AB294/AD294)*1</f>
        <v>0.38016528925619836</v>
      </c>
      <c r="AF294" s="64">
        <f>(AC295/AD294)*1</f>
        <v>3.4710743801652892E-2</v>
      </c>
      <c r="AG294" s="64">
        <f>AE294+AF294</f>
        <v>0.41487603305785126</v>
      </c>
      <c r="AH294" s="40"/>
      <c r="AI294" s="99"/>
      <c r="AJ294" s="99"/>
      <c r="AK294" s="99"/>
      <c r="AL294" s="99"/>
      <c r="AM294" s="99"/>
      <c r="AN294" s="99"/>
      <c r="AO294" s="40"/>
      <c r="AP294" s="40"/>
      <c r="AQ294" s="40"/>
      <c r="AR294" s="41"/>
      <c r="AS294" s="42"/>
      <c r="AT294" s="42"/>
      <c r="AU294" s="107"/>
      <c r="AV294" s="107"/>
      <c r="AW294" s="44"/>
      <c r="AX294" s="44"/>
      <c r="AY294" s="108"/>
      <c r="AZ294" s="27"/>
      <c r="BA294" s="27"/>
      <c r="BB294" s="27"/>
    </row>
    <row r="295" spans="1:54" ht="14">
      <c r="A295" s="30"/>
      <c r="B295" s="35">
        <v>3</v>
      </c>
      <c r="C295" s="35">
        <v>2</v>
      </c>
      <c r="D295" s="38">
        <v>1</v>
      </c>
      <c r="E295" s="38"/>
      <c r="F295" s="38"/>
      <c r="G295" s="38">
        <v>1</v>
      </c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10"/>
      <c r="S295" s="10"/>
      <c r="T295" s="10"/>
      <c r="U295" s="61"/>
      <c r="V295" s="63">
        <f>SUM(B295:U295)</f>
        <v>7</v>
      </c>
      <c r="W295" s="7"/>
      <c r="X295" s="13"/>
      <c r="Y295" s="13"/>
      <c r="Z295" s="104"/>
      <c r="AA295" s="30"/>
      <c r="AB295" s="63"/>
      <c r="AC295" s="63">
        <f>V295*6</f>
        <v>42</v>
      </c>
      <c r="AD295" s="7"/>
      <c r="AE295" s="64"/>
      <c r="AF295" s="118"/>
      <c r="AG295" s="118"/>
      <c r="AH295" s="109"/>
      <c r="AI295" s="110"/>
      <c r="AJ295" s="110"/>
      <c r="AK295" s="110"/>
      <c r="AL295" s="110"/>
      <c r="AM295" s="110"/>
      <c r="AN295" s="110"/>
      <c r="AO295" s="109"/>
      <c r="AP295" s="109"/>
      <c r="AQ295" s="109"/>
      <c r="AR295" s="111"/>
      <c r="AS295" s="45"/>
      <c r="AT295" s="45"/>
      <c r="AU295" s="43"/>
      <c r="AV295" s="107"/>
      <c r="AW295" s="44"/>
      <c r="AX295" s="44"/>
      <c r="AY295" s="108"/>
      <c r="AZ295" s="27"/>
      <c r="BA295" s="27"/>
      <c r="BB295" s="27"/>
    </row>
    <row r="296" spans="1:54" ht="14">
      <c r="A296" s="30" t="s">
        <v>1</v>
      </c>
      <c r="B296" s="36">
        <v>23</v>
      </c>
      <c r="C296" s="36">
        <v>28</v>
      </c>
      <c r="D296" s="37">
        <v>39</v>
      </c>
      <c r="E296" s="47">
        <v>18</v>
      </c>
      <c r="F296" s="37">
        <v>1</v>
      </c>
      <c r="G296" s="37">
        <v>10</v>
      </c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12"/>
      <c r="S296" s="12"/>
      <c r="T296" s="12"/>
      <c r="U296" s="61">
        <f>SUM(B296:R296)</f>
        <v>119</v>
      </c>
      <c r="V296" s="63"/>
      <c r="W296" s="7">
        <v>1198</v>
      </c>
      <c r="X296" s="13">
        <f t="shared" ref="X296" si="30">(U296/W296)*1</f>
        <v>9.9332220367278803E-2</v>
      </c>
      <c r="Y296" s="13">
        <f t="shared" ref="Y296" si="31">(V297/W296)*1</f>
        <v>5.8430717863105176E-3</v>
      </c>
      <c r="Z296" s="104">
        <f t="shared" ref="Z296" si="32">Y296+X296</f>
        <v>0.10517529215358933</v>
      </c>
      <c r="AA296" s="30"/>
      <c r="AB296" s="7">
        <f>U296*4</f>
        <v>476</v>
      </c>
      <c r="AC296" s="7"/>
      <c r="AD296" s="7">
        <v>1198</v>
      </c>
      <c r="AE296" s="64">
        <f>(AB296/AD296)*1</f>
        <v>0.39732888146911521</v>
      </c>
      <c r="AF296" s="64">
        <f>(AC297/AD296)*1</f>
        <v>3.5058430717863104E-2</v>
      </c>
      <c r="AG296" s="64">
        <f>AE296+AF296</f>
        <v>0.43238731218697835</v>
      </c>
      <c r="AH296" s="40"/>
      <c r="AI296" s="99"/>
      <c r="AJ296" s="99"/>
      <c r="AK296" s="99"/>
      <c r="AL296" s="99"/>
      <c r="AM296" s="99"/>
      <c r="AN296" s="99"/>
      <c r="AO296" s="40"/>
      <c r="AP296" s="40"/>
      <c r="AQ296" s="40"/>
      <c r="AR296" s="113"/>
      <c r="AS296" s="45"/>
      <c r="AT296" s="45"/>
      <c r="AU296" s="43"/>
      <c r="AV296" s="107"/>
      <c r="AW296" s="44"/>
      <c r="AX296" s="44"/>
      <c r="AY296" s="108"/>
      <c r="AZ296" s="27"/>
      <c r="BA296" s="27"/>
      <c r="BB296" s="27"/>
    </row>
    <row r="297" spans="1:54" ht="14">
      <c r="A297" s="30"/>
      <c r="B297" s="35">
        <v>1</v>
      </c>
      <c r="C297" s="35">
        <v>2</v>
      </c>
      <c r="D297" s="38">
        <v>2</v>
      </c>
      <c r="E297" s="51">
        <v>2</v>
      </c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10"/>
      <c r="S297" s="10"/>
      <c r="T297" s="10"/>
      <c r="U297" s="61"/>
      <c r="V297" s="63">
        <f>SUM(B297:U297)</f>
        <v>7</v>
      </c>
      <c r="W297" s="7"/>
      <c r="X297" s="13"/>
      <c r="Y297" s="13"/>
      <c r="Z297" s="104"/>
      <c r="AA297" s="30"/>
      <c r="AB297" s="63"/>
      <c r="AC297" s="63">
        <f>V297*6</f>
        <v>42</v>
      </c>
      <c r="AD297" s="7"/>
      <c r="AE297" s="64"/>
      <c r="AF297" s="118"/>
      <c r="AG297" s="118"/>
      <c r="AH297" s="109"/>
      <c r="AI297" s="110"/>
      <c r="AJ297" s="110"/>
      <c r="AK297" s="110"/>
      <c r="AL297" s="110"/>
      <c r="AM297" s="110"/>
      <c r="AN297" s="110"/>
      <c r="AO297" s="109"/>
      <c r="AP297" s="109"/>
      <c r="AQ297" s="109"/>
      <c r="AR297" s="111"/>
      <c r="AS297" s="45"/>
      <c r="AT297" s="45"/>
      <c r="AU297" s="43"/>
      <c r="AV297" s="107"/>
      <c r="AW297" s="44"/>
      <c r="AX297" s="44"/>
      <c r="AY297" s="108"/>
      <c r="AZ297" s="27"/>
      <c r="BA297" s="27"/>
      <c r="BB297" s="27"/>
    </row>
    <row r="298" spans="1:54" ht="14">
      <c r="A298" s="30" t="s">
        <v>2</v>
      </c>
      <c r="B298" s="36">
        <v>26</v>
      </c>
      <c r="C298" s="36">
        <v>21</v>
      </c>
      <c r="D298" s="37">
        <v>14</v>
      </c>
      <c r="E298" s="37">
        <v>15</v>
      </c>
      <c r="F298" s="37">
        <v>10</v>
      </c>
      <c r="G298" s="37">
        <v>13</v>
      </c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12"/>
      <c r="S298" s="12"/>
      <c r="T298" s="12"/>
      <c r="U298" s="61">
        <f>SUM(B298:R298)</f>
        <v>99</v>
      </c>
      <c r="V298" s="63"/>
      <c r="W298" s="7">
        <v>1184</v>
      </c>
      <c r="X298" s="13">
        <f t="shared" ref="X298" si="33">(U298/W298)*1</f>
        <v>8.3614864864864871E-2</v>
      </c>
      <c r="Y298" s="13">
        <f t="shared" ref="Y298" si="34">(V299/W298)*1</f>
        <v>4.2229729729729732E-3</v>
      </c>
      <c r="Z298" s="104">
        <f t="shared" ref="Z298" si="35">Y298+X298</f>
        <v>8.7837837837837843E-2</v>
      </c>
      <c r="AA298" s="30"/>
      <c r="AB298" s="7">
        <f>U298*4</f>
        <v>396</v>
      </c>
      <c r="AC298" s="7"/>
      <c r="AD298" s="7">
        <v>1184</v>
      </c>
      <c r="AE298" s="64">
        <f>(AB298/AD298)*1</f>
        <v>0.33445945945945948</v>
      </c>
      <c r="AF298" s="64">
        <f>(AC299/AD298)*1</f>
        <v>2.5337837837837839E-2</v>
      </c>
      <c r="AG298" s="64">
        <f>AE298+AF298</f>
        <v>0.35979729729729731</v>
      </c>
      <c r="AH298" s="40"/>
      <c r="AI298" s="99"/>
      <c r="AJ298" s="99"/>
      <c r="AK298" s="99"/>
      <c r="AL298" s="99"/>
      <c r="AM298" s="99"/>
      <c r="AN298" s="99"/>
      <c r="AO298" s="40"/>
      <c r="AP298" s="40"/>
      <c r="AQ298" s="40"/>
      <c r="AR298" s="113"/>
      <c r="AS298" s="45"/>
      <c r="AT298" s="45"/>
      <c r="AU298" s="43"/>
      <c r="AV298" s="107"/>
      <c r="AW298" s="44"/>
      <c r="AX298" s="44"/>
      <c r="AY298" s="108"/>
      <c r="AZ298" s="27"/>
      <c r="BA298" s="27"/>
      <c r="BB298" s="27"/>
    </row>
    <row r="299" spans="1:54" ht="14">
      <c r="A299" s="30"/>
      <c r="B299" s="35">
        <v>1</v>
      </c>
      <c r="C299" s="35">
        <v>3</v>
      </c>
      <c r="D299" s="38"/>
      <c r="E299" s="38"/>
      <c r="F299" s="38"/>
      <c r="G299" s="38">
        <v>1</v>
      </c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10"/>
      <c r="S299" s="10"/>
      <c r="T299" s="10"/>
      <c r="U299" s="61"/>
      <c r="V299" s="63">
        <f>SUM(B299:U299)</f>
        <v>5</v>
      </c>
      <c r="W299" s="7"/>
      <c r="X299" s="13"/>
      <c r="Y299" s="13"/>
      <c r="Z299" s="104"/>
      <c r="AA299" s="30"/>
      <c r="AB299" s="63"/>
      <c r="AC299" s="63">
        <f>V299*6</f>
        <v>30</v>
      </c>
      <c r="AD299" s="7"/>
      <c r="AE299" s="64"/>
      <c r="AF299" s="118"/>
      <c r="AG299" s="118"/>
      <c r="AH299" s="109"/>
      <c r="AI299" s="110"/>
      <c r="AJ299" s="110"/>
      <c r="AK299" s="110"/>
      <c r="AL299" s="110"/>
      <c r="AM299" s="110"/>
      <c r="AN299" s="110"/>
      <c r="AO299" s="109"/>
      <c r="AP299" s="109"/>
      <c r="AQ299" s="109"/>
      <c r="AR299" s="111"/>
      <c r="AS299" s="45"/>
      <c r="AT299" s="45"/>
      <c r="AU299" s="43"/>
      <c r="AV299" s="107"/>
      <c r="AW299" s="44"/>
      <c r="AX299" s="44"/>
      <c r="AY299" s="108"/>
      <c r="AZ299" s="27"/>
      <c r="BA299" s="27"/>
      <c r="BB299" s="27"/>
    </row>
    <row r="300" spans="1:54" ht="14">
      <c r="A300" s="30" t="s">
        <v>3</v>
      </c>
      <c r="B300" s="36">
        <v>25</v>
      </c>
      <c r="C300" s="36">
        <v>25</v>
      </c>
      <c r="D300" s="37">
        <v>68</v>
      </c>
      <c r="E300" s="37">
        <v>14</v>
      </c>
      <c r="F300" s="37">
        <v>17</v>
      </c>
      <c r="G300" s="37">
        <v>25</v>
      </c>
      <c r="H300" s="37">
        <v>7</v>
      </c>
      <c r="I300" s="37"/>
      <c r="J300" s="37"/>
      <c r="K300" s="37"/>
      <c r="L300" s="37"/>
      <c r="M300" s="37"/>
      <c r="N300" s="37"/>
      <c r="O300" s="37"/>
      <c r="P300" s="37"/>
      <c r="Q300" s="37"/>
      <c r="R300" s="12"/>
      <c r="S300" s="12"/>
      <c r="T300" s="12"/>
      <c r="U300" s="61">
        <f>SUM(B300:R300)</f>
        <v>181</v>
      </c>
      <c r="V300" s="63"/>
      <c r="W300" s="7">
        <v>1591</v>
      </c>
      <c r="X300" s="13">
        <f t="shared" ref="X300" si="36">(U300/W300)*1</f>
        <v>0.11376492771841609</v>
      </c>
      <c r="Y300" s="13">
        <f t="shared" ref="Y300" si="37">(V301/W300)*1</f>
        <v>3.1426775612822125E-3</v>
      </c>
      <c r="Z300" s="104">
        <f t="shared" ref="Z300" si="38">Y300+X300</f>
        <v>0.1169076052796983</v>
      </c>
      <c r="AA300" s="30"/>
      <c r="AB300" s="7">
        <f>U300*4</f>
        <v>724</v>
      </c>
      <c r="AC300" s="7"/>
      <c r="AD300" s="7">
        <v>1591</v>
      </c>
      <c r="AE300" s="64">
        <f>(AB300/AD300)*1</f>
        <v>0.45505971087366437</v>
      </c>
      <c r="AF300" s="64">
        <f>(AC301/AD300)*1</f>
        <v>1.8856065367693273E-2</v>
      </c>
      <c r="AG300" s="64">
        <f>AE300+AF300</f>
        <v>0.47391577624135767</v>
      </c>
      <c r="AH300" s="40"/>
      <c r="AI300" s="99"/>
      <c r="AJ300" s="99"/>
      <c r="AK300" s="99"/>
      <c r="AL300" s="99"/>
      <c r="AM300" s="99"/>
      <c r="AN300" s="99"/>
      <c r="AO300" s="40"/>
      <c r="AP300" s="40"/>
      <c r="AQ300" s="40"/>
      <c r="AR300" s="113"/>
      <c r="AS300" s="45"/>
      <c r="AT300" s="45"/>
      <c r="AU300" s="43"/>
      <c r="AV300" s="107"/>
      <c r="AW300" s="44"/>
      <c r="AX300" s="44"/>
      <c r="AY300" s="108"/>
      <c r="AZ300" s="27"/>
      <c r="BA300" s="27"/>
      <c r="BB300" s="27"/>
    </row>
    <row r="301" spans="1:54" ht="14">
      <c r="A301" s="30"/>
      <c r="B301" s="35">
        <v>2</v>
      </c>
      <c r="C301" s="35"/>
      <c r="D301" s="38">
        <v>3</v>
      </c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10"/>
      <c r="S301" s="10"/>
      <c r="T301" s="10"/>
      <c r="U301" s="61"/>
      <c r="V301" s="63">
        <f>SUM(B301:U301)</f>
        <v>5</v>
      </c>
      <c r="W301" s="7"/>
      <c r="X301" s="13"/>
      <c r="Y301" s="13"/>
      <c r="Z301" s="104"/>
      <c r="AA301" s="30"/>
      <c r="AB301" s="63"/>
      <c r="AC301" s="63">
        <f>V301*6</f>
        <v>30</v>
      </c>
      <c r="AD301" s="7"/>
      <c r="AE301" s="64"/>
      <c r="AF301" s="118"/>
      <c r="AG301" s="118"/>
      <c r="AH301" s="109"/>
      <c r="AI301" s="110"/>
      <c r="AJ301" s="110"/>
      <c r="AK301" s="110"/>
      <c r="AL301" s="110"/>
      <c r="AM301" s="110"/>
      <c r="AN301" s="110"/>
      <c r="AO301" s="109"/>
      <c r="AP301" s="109"/>
      <c r="AQ301" s="109"/>
      <c r="AR301" s="111"/>
      <c r="AS301" s="45"/>
      <c r="AT301" s="45"/>
      <c r="AU301" s="43"/>
      <c r="AV301" s="107"/>
      <c r="AW301" s="44"/>
      <c r="AX301" s="44"/>
      <c r="AY301" s="108"/>
      <c r="AZ301" s="27"/>
      <c r="BA301" s="27"/>
      <c r="BB301" s="27"/>
    </row>
    <row r="302" spans="1:54" ht="14">
      <c r="A302" s="30" t="s">
        <v>4</v>
      </c>
      <c r="B302" s="36">
        <v>30</v>
      </c>
      <c r="C302" s="36">
        <v>25</v>
      </c>
      <c r="D302" s="37">
        <v>18</v>
      </c>
      <c r="E302" s="37">
        <v>13</v>
      </c>
      <c r="F302" s="37">
        <v>6</v>
      </c>
      <c r="G302" s="37">
        <v>8</v>
      </c>
      <c r="H302" s="37">
        <v>15</v>
      </c>
      <c r="I302" s="37">
        <v>28</v>
      </c>
      <c r="J302" s="37"/>
      <c r="K302" s="37"/>
      <c r="L302" s="37"/>
      <c r="M302" s="37"/>
      <c r="N302" s="37"/>
      <c r="O302" s="37"/>
      <c r="P302" s="37"/>
      <c r="Q302" s="37"/>
      <c r="R302" s="12"/>
      <c r="S302" s="12"/>
      <c r="T302" s="12"/>
      <c r="U302" s="61">
        <f>SUM(B302:R302)</f>
        <v>143</v>
      </c>
      <c r="V302" s="63"/>
      <c r="W302" s="7">
        <v>1493</v>
      </c>
      <c r="X302" s="13">
        <f t="shared" ref="X302" si="39">(U302/W302)*1</f>
        <v>9.5780308104487608E-2</v>
      </c>
      <c r="Y302" s="13">
        <f t="shared" ref="Y302" si="40">(V303/W302)*1</f>
        <v>3.3489618218352311E-3</v>
      </c>
      <c r="Z302" s="104">
        <f t="shared" ref="Z302" si="41">Y302+X302</f>
        <v>9.9129269926322844E-2</v>
      </c>
      <c r="AA302" s="30"/>
      <c r="AB302" s="7">
        <f>U302*4</f>
        <v>572</v>
      </c>
      <c r="AC302" s="7"/>
      <c r="AD302" s="7">
        <v>1493</v>
      </c>
      <c r="AE302" s="64">
        <f>(AB302/AD302)*1</f>
        <v>0.38312123241795043</v>
      </c>
      <c r="AF302" s="64">
        <f>(AC303/AD302)*1</f>
        <v>2.0093770931011386E-2</v>
      </c>
      <c r="AG302" s="64">
        <f>AE302+AF302</f>
        <v>0.40321500334896182</v>
      </c>
      <c r="AH302" s="40"/>
      <c r="AI302" s="99"/>
      <c r="AJ302" s="99"/>
      <c r="AK302" s="99"/>
      <c r="AL302" s="99"/>
      <c r="AM302" s="99"/>
      <c r="AN302" s="99"/>
      <c r="AO302" s="40"/>
      <c r="AP302" s="40"/>
      <c r="AQ302" s="40"/>
      <c r="AR302" s="113"/>
      <c r="AS302" s="45"/>
      <c r="AT302" s="45"/>
      <c r="AU302" s="43"/>
      <c r="AV302" s="107"/>
      <c r="AW302" s="44"/>
      <c r="AX302" s="44"/>
      <c r="AY302" s="108"/>
      <c r="AZ302" s="27"/>
      <c r="BA302" s="27"/>
      <c r="BB302" s="27"/>
    </row>
    <row r="303" spans="1:54" ht="14">
      <c r="A303" s="30"/>
      <c r="B303" s="35">
        <v>1</v>
      </c>
      <c r="C303" s="35"/>
      <c r="D303" s="38"/>
      <c r="E303" s="38">
        <v>1</v>
      </c>
      <c r="F303" s="38"/>
      <c r="G303" s="38"/>
      <c r="H303" s="38"/>
      <c r="I303" s="38">
        <v>3</v>
      </c>
      <c r="J303" s="38"/>
      <c r="K303" s="38"/>
      <c r="L303" s="38"/>
      <c r="M303" s="38"/>
      <c r="N303" s="38"/>
      <c r="O303" s="38"/>
      <c r="P303" s="38"/>
      <c r="Q303" s="38"/>
      <c r="R303" s="10"/>
      <c r="S303" s="10"/>
      <c r="T303" s="10"/>
      <c r="U303" s="61"/>
      <c r="V303" s="63">
        <f>SUM(B303:U303)</f>
        <v>5</v>
      </c>
      <c r="W303" s="7"/>
      <c r="X303" s="13"/>
      <c r="Y303" s="13"/>
      <c r="Z303" s="104"/>
      <c r="AA303" s="30"/>
      <c r="AB303" s="63"/>
      <c r="AC303" s="63">
        <f>V303*6</f>
        <v>30</v>
      </c>
      <c r="AD303" s="7"/>
      <c r="AE303" s="64"/>
      <c r="AF303" s="118"/>
      <c r="AG303" s="118"/>
      <c r="AH303" s="109"/>
      <c r="AI303" s="110"/>
      <c r="AJ303" s="110"/>
      <c r="AK303" s="110"/>
      <c r="AL303" s="110"/>
      <c r="AM303" s="110"/>
      <c r="AN303" s="110"/>
      <c r="AO303" s="109"/>
      <c r="AP303" s="109"/>
      <c r="AQ303" s="109"/>
      <c r="AR303" s="111"/>
      <c r="AS303" s="45"/>
      <c r="AT303" s="45"/>
      <c r="AU303" s="43"/>
      <c r="AV303" s="107"/>
      <c r="AW303" s="44"/>
      <c r="AX303" s="44"/>
      <c r="AY303" s="108"/>
      <c r="AZ303" s="27"/>
      <c r="BA303" s="27"/>
      <c r="BB303" s="27"/>
    </row>
    <row r="304" spans="1:54" ht="14">
      <c r="A304" s="30" t="s">
        <v>5</v>
      </c>
      <c r="B304" s="36">
        <v>29</v>
      </c>
      <c r="C304" s="36">
        <v>38</v>
      </c>
      <c r="D304" s="37">
        <v>43</v>
      </c>
      <c r="E304" s="37">
        <v>29</v>
      </c>
      <c r="F304" s="37">
        <v>9</v>
      </c>
      <c r="G304" s="37">
        <v>15</v>
      </c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12"/>
      <c r="S304" s="12"/>
      <c r="T304" s="12"/>
      <c r="U304" s="61">
        <f>SUM(B304:R304)</f>
        <v>163</v>
      </c>
      <c r="V304" s="63"/>
      <c r="W304" s="7">
        <v>1510</v>
      </c>
      <c r="X304" s="13">
        <f t="shared" ref="X304" si="42">(U304/W304)*1</f>
        <v>0.10794701986754966</v>
      </c>
      <c r="Y304" s="13">
        <f t="shared" ref="Y304" si="43">(V305/W304)*1</f>
        <v>3.3112582781456954E-3</v>
      </c>
      <c r="Z304" s="104">
        <f t="shared" ref="Z304" si="44">Y304+X304</f>
        <v>0.11125827814569536</v>
      </c>
      <c r="AA304" s="30"/>
      <c r="AB304" s="7">
        <f>U304*4</f>
        <v>652</v>
      </c>
      <c r="AC304" s="7"/>
      <c r="AD304" s="7">
        <v>1510</v>
      </c>
      <c r="AE304" s="64">
        <f>(AB304/AD304)*1</f>
        <v>0.43178807947019865</v>
      </c>
      <c r="AF304" s="64">
        <f>(AC305/AD304)*1</f>
        <v>1.9867549668874173E-2</v>
      </c>
      <c r="AG304" s="64">
        <f>AE304+AF304</f>
        <v>0.45165562913907281</v>
      </c>
      <c r="AH304" s="40"/>
      <c r="AI304" s="99"/>
      <c r="AJ304" s="99"/>
      <c r="AK304" s="99"/>
      <c r="AL304" s="99"/>
      <c r="AM304" s="99"/>
      <c r="AN304" s="99"/>
      <c r="AO304" s="40"/>
      <c r="AP304" s="40"/>
      <c r="AQ304" s="40"/>
      <c r="AR304" s="113"/>
      <c r="AS304" s="45"/>
      <c r="AT304" s="45"/>
      <c r="AU304" s="43"/>
      <c r="AV304" s="107"/>
      <c r="AW304" s="44"/>
      <c r="AX304" s="44"/>
      <c r="AY304" s="108"/>
      <c r="AZ304" s="27"/>
      <c r="BA304" s="27"/>
      <c r="BB304" s="27"/>
    </row>
    <row r="305" spans="1:54" ht="14">
      <c r="A305" s="30"/>
      <c r="B305" s="35"/>
      <c r="C305" s="35">
        <v>1</v>
      </c>
      <c r="D305" s="38"/>
      <c r="E305" s="38">
        <v>3</v>
      </c>
      <c r="F305" s="38"/>
      <c r="G305" s="38">
        <v>1</v>
      </c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10"/>
      <c r="S305" s="10"/>
      <c r="T305" s="10"/>
      <c r="U305" s="61"/>
      <c r="V305" s="63">
        <f>SUM(B305:U305)</f>
        <v>5</v>
      </c>
      <c r="W305" s="12"/>
      <c r="X305" s="95"/>
      <c r="Y305" s="95"/>
      <c r="Z305" s="95"/>
      <c r="AA305" s="30"/>
      <c r="AB305" s="63"/>
      <c r="AC305" s="63">
        <f>V305*6</f>
        <v>30</v>
      </c>
      <c r="AD305" s="12"/>
      <c r="AE305" s="64"/>
      <c r="AF305" s="118"/>
      <c r="AG305" s="118"/>
      <c r="AH305" s="109"/>
      <c r="AI305" s="110"/>
      <c r="AJ305" s="110"/>
      <c r="AK305" s="110"/>
      <c r="AL305" s="110"/>
      <c r="AM305" s="110"/>
      <c r="AN305" s="110"/>
      <c r="AO305" s="109"/>
      <c r="AP305" s="109"/>
      <c r="AQ305" s="109"/>
      <c r="AR305" s="111"/>
      <c r="AS305" s="45"/>
      <c r="AT305" s="45"/>
      <c r="AU305" s="43"/>
      <c r="AV305" s="112"/>
      <c r="AW305" s="114"/>
      <c r="AX305" s="114"/>
      <c r="AY305" s="114"/>
      <c r="AZ305" s="27"/>
      <c r="BA305" s="27"/>
      <c r="BB305" s="27"/>
    </row>
    <row r="306" spans="1:54" ht="14">
      <c r="A306" s="30"/>
      <c r="B306" s="34"/>
      <c r="C306" s="34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6"/>
      <c r="S306" s="6"/>
      <c r="T306" s="6"/>
      <c r="U306" s="60">
        <f>SUM(U294:U305)</f>
        <v>820</v>
      </c>
      <c r="V306" s="63">
        <f>SUM(V295:V305)</f>
        <v>34</v>
      </c>
      <c r="W306" s="66">
        <f>SUM(W294:W305)</f>
        <v>8186</v>
      </c>
      <c r="X306" s="96">
        <f>(U306/W306)*1</f>
        <v>0.10017102369899829</v>
      </c>
      <c r="Y306" s="13">
        <f>(V306/W306)*1</f>
        <v>4.1534326899584657E-3</v>
      </c>
      <c r="Z306" s="13">
        <f>X306+Y306</f>
        <v>0.10432445638895675</v>
      </c>
      <c r="AA306" s="30"/>
      <c r="AB306" s="120">
        <f>SUM(AB294:AB305)</f>
        <v>3280</v>
      </c>
      <c r="AC306" s="121">
        <f>SUM(AC294:AC305)</f>
        <v>204</v>
      </c>
      <c r="AD306" s="120">
        <f>SUM(AD294:AD305)</f>
        <v>8186</v>
      </c>
      <c r="AE306" s="119">
        <f>(AB306/AD306)*1</f>
        <v>0.40068409479599315</v>
      </c>
      <c r="AF306" s="119">
        <f>(AC306/AD306)*1</f>
        <v>2.4920596139750794E-2</v>
      </c>
      <c r="AG306" s="119">
        <f>AE306+AF306</f>
        <v>0.42560469093574393</v>
      </c>
      <c r="AH306" s="40"/>
      <c r="AI306" s="99"/>
      <c r="AJ306" s="99"/>
      <c r="AK306" s="99"/>
      <c r="AL306" s="99"/>
      <c r="AM306" s="99"/>
      <c r="AN306" s="99"/>
      <c r="AO306" s="40"/>
      <c r="AP306" s="40"/>
      <c r="AQ306" s="40"/>
      <c r="AR306" s="41"/>
      <c r="AS306" s="42"/>
      <c r="AT306" s="42"/>
      <c r="AU306" s="43"/>
      <c r="AV306" s="102"/>
      <c r="AW306" s="103"/>
      <c r="AX306" s="44"/>
      <c r="AY306" s="44"/>
      <c r="AZ306" s="27"/>
      <c r="BA306" s="27"/>
      <c r="BB306" s="27"/>
    </row>
    <row r="307" spans="1:54">
      <c r="U307" s="57"/>
      <c r="V307" s="57"/>
      <c r="W307" s="57"/>
      <c r="X307" s="57"/>
      <c r="Y307" s="57"/>
      <c r="Z307" s="57"/>
    </row>
    <row r="308" spans="1:54">
      <c r="U308" s="57"/>
      <c r="V308" s="57"/>
      <c r="W308" s="57"/>
      <c r="X308" s="57"/>
      <c r="Y308" s="57"/>
      <c r="Z308" s="57"/>
    </row>
    <row r="309" spans="1:54" ht="15">
      <c r="A309" s="31" t="s">
        <v>24</v>
      </c>
      <c r="B309" s="33"/>
      <c r="C309" s="33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57"/>
      <c r="V309" s="57"/>
      <c r="W309" s="12" t="s">
        <v>9</v>
      </c>
      <c r="X309" s="94" t="s">
        <v>10</v>
      </c>
      <c r="Y309" s="12" t="s">
        <v>11</v>
      </c>
      <c r="Z309" s="12" t="s">
        <v>12</v>
      </c>
      <c r="AB309" s="12" t="s">
        <v>34</v>
      </c>
      <c r="AC309" s="12" t="s">
        <v>33</v>
      </c>
      <c r="AD309" s="12" t="s">
        <v>9</v>
      </c>
      <c r="AE309" s="59" t="s">
        <v>10</v>
      </c>
      <c r="AF309" s="7" t="s">
        <v>11</v>
      </c>
      <c r="AG309" s="7" t="s">
        <v>12</v>
      </c>
    </row>
    <row r="310" spans="1:54" ht="14">
      <c r="A310" s="30" t="s">
        <v>0</v>
      </c>
      <c r="B310" s="34">
        <v>36</v>
      </c>
      <c r="C310" s="34">
        <v>35</v>
      </c>
      <c r="D310" s="37">
        <v>22</v>
      </c>
      <c r="E310" s="37">
        <v>27</v>
      </c>
      <c r="F310" s="37">
        <v>31</v>
      </c>
      <c r="G310" s="37">
        <v>44</v>
      </c>
      <c r="H310" s="37">
        <v>56</v>
      </c>
      <c r="I310" s="37">
        <v>9</v>
      </c>
      <c r="J310" s="37">
        <v>53</v>
      </c>
      <c r="K310" s="37">
        <v>30</v>
      </c>
      <c r="L310" s="37">
        <v>28</v>
      </c>
      <c r="M310" s="37">
        <v>12</v>
      </c>
      <c r="N310" s="37">
        <v>30</v>
      </c>
      <c r="O310" s="37">
        <v>15</v>
      </c>
      <c r="P310" s="37"/>
      <c r="Q310" s="37"/>
      <c r="R310" s="6"/>
      <c r="S310" s="6"/>
      <c r="T310" s="6"/>
      <c r="U310" s="60">
        <f>SUM(B310:R310)</f>
        <v>428</v>
      </c>
      <c r="V310" s="7"/>
      <c r="W310" s="7">
        <v>4576</v>
      </c>
      <c r="X310" s="13">
        <f>(U310/W310)*1</f>
        <v>9.3531468531468528E-2</v>
      </c>
      <c r="Y310" s="13">
        <f>(V311/W310)*1</f>
        <v>6.118881118881119E-3</v>
      </c>
      <c r="Z310" s="104">
        <f>Y310+X310</f>
        <v>9.9650349650349648E-2</v>
      </c>
      <c r="AB310" s="7">
        <f>U310*4</f>
        <v>1712</v>
      </c>
      <c r="AC310" s="7"/>
      <c r="AD310" s="7">
        <v>4576</v>
      </c>
      <c r="AE310" s="64">
        <f>(AB310/AD310)*1</f>
        <v>0.37412587412587411</v>
      </c>
      <c r="AF310" s="64">
        <f>(AC311/AD310)*1</f>
        <v>3.6713286713286712E-2</v>
      </c>
      <c r="AG310" s="64">
        <f>AE310+AF310</f>
        <v>0.41083916083916083</v>
      </c>
    </row>
    <row r="311" spans="1:54" ht="14">
      <c r="A311" s="30"/>
      <c r="B311" s="35">
        <v>1</v>
      </c>
      <c r="C311" s="35">
        <v>2</v>
      </c>
      <c r="D311" s="38"/>
      <c r="E311" s="38"/>
      <c r="F311" s="38">
        <v>1</v>
      </c>
      <c r="G311" s="38">
        <v>15</v>
      </c>
      <c r="H311" s="38">
        <v>3</v>
      </c>
      <c r="I311" s="38">
        <v>1</v>
      </c>
      <c r="J311" s="38">
        <v>2</v>
      </c>
      <c r="K311" s="38"/>
      <c r="L311" s="38">
        <v>3</v>
      </c>
      <c r="M311" s="38"/>
      <c r="N311" s="38"/>
      <c r="O311" s="38"/>
      <c r="P311" s="38"/>
      <c r="Q311" s="38"/>
      <c r="R311" s="10"/>
      <c r="S311" s="10"/>
      <c r="T311" s="10"/>
      <c r="U311" s="61"/>
      <c r="V311" s="63">
        <f>SUM(B311:U311)</f>
        <v>28</v>
      </c>
      <c r="W311" s="7"/>
      <c r="X311" s="13"/>
      <c r="Y311" s="13"/>
      <c r="Z311" s="104"/>
      <c r="AB311" s="63"/>
      <c r="AC311" s="63">
        <f>V311*6</f>
        <v>168</v>
      </c>
      <c r="AD311" s="7"/>
      <c r="AE311" s="64"/>
      <c r="AF311" s="118"/>
      <c r="AG311" s="118"/>
    </row>
    <row r="312" spans="1:54" ht="14">
      <c r="A312" s="30" t="s">
        <v>1</v>
      </c>
      <c r="B312" s="36">
        <v>41</v>
      </c>
      <c r="C312" s="36">
        <v>10</v>
      </c>
      <c r="D312" s="37">
        <v>17</v>
      </c>
      <c r="E312" s="37">
        <v>38</v>
      </c>
      <c r="F312" s="37">
        <v>39</v>
      </c>
      <c r="G312" s="37">
        <v>63</v>
      </c>
      <c r="H312" s="37">
        <v>57</v>
      </c>
      <c r="I312" s="37">
        <v>32</v>
      </c>
      <c r="J312" s="37">
        <v>12</v>
      </c>
      <c r="K312" s="37">
        <v>36</v>
      </c>
      <c r="L312" s="37">
        <v>21</v>
      </c>
      <c r="M312" s="37">
        <v>27</v>
      </c>
      <c r="N312" s="37">
        <v>16</v>
      </c>
      <c r="O312" s="37">
        <v>34</v>
      </c>
      <c r="P312" s="37"/>
      <c r="Q312" s="37"/>
      <c r="R312" s="12"/>
      <c r="S312" s="12"/>
      <c r="T312" s="12"/>
      <c r="U312" s="61">
        <f>SUM(B312:R312)</f>
        <v>443</v>
      </c>
      <c r="V312" s="63"/>
      <c r="W312" s="7">
        <v>3748</v>
      </c>
      <c r="X312" s="13">
        <f t="shared" ref="X312" si="45">(U312/W312)*1</f>
        <v>0.11819637139807898</v>
      </c>
      <c r="Y312" s="13">
        <f t="shared" ref="Y312" si="46">(V313/W312)*1</f>
        <v>2.9348986125933832E-3</v>
      </c>
      <c r="Z312" s="104">
        <f t="shared" ref="Z312" si="47">Y312+X312</f>
        <v>0.12113127001067236</v>
      </c>
      <c r="AB312" s="7">
        <f>U312*4</f>
        <v>1772</v>
      </c>
      <c r="AC312" s="7"/>
      <c r="AD312" s="7">
        <v>3748</v>
      </c>
      <c r="AE312" s="64">
        <f>(AB312/AD312)*1</f>
        <v>0.47278548559231592</v>
      </c>
      <c r="AF312" s="64">
        <f>(AC313/AD312)*1</f>
        <v>1.7609391675560297E-2</v>
      </c>
      <c r="AG312" s="64">
        <f>AE312+AF312</f>
        <v>0.49039487726787623</v>
      </c>
    </row>
    <row r="313" spans="1:54" ht="14">
      <c r="A313" s="30"/>
      <c r="B313" s="35">
        <v>2</v>
      </c>
      <c r="C313" s="35"/>
      <c r="D313" s="38">
        <v>1</v>
      </c>
      <c r="E313" s="38">
        <v>3</v>
      </c>
      <c r="F313" s="38">
        <v>3</v>
      </c>
      <c r="G313" s="38"/>
      <c r="H313" s="38">
        <v>1</v>
      </c>
      <c r="I313" s="38"/>
      <c r="J313" s="38"/>
      <c r="K313" s="38"/>
      <c r="L313" s="38">
        <v>1</v>
      </c>
      <c r="M313" s="38"/>
      <c r="N313" s="38"/>
      <c r="O313" s="38"/>
      <c r="P313" s="38"/>
      <c r="Q313" s="38"/>
      <c r="R313" s="10"/>
      <c r="S313" s="10"/>
      <c r="T313" s="10"/>
      <c r="U313" s="61"/>
      <c r="V313" s="63">
        <f>SUM(B313:U313)</f>
        <v>11</v>
      </c>
      <c r="W313" s="7"/>
      <c r="X313" s="13"/>
      <c r="Y313" s="13"/>
      <c r="Z313" s="104"/>
      <c r="AB313" s="63"/>
      <c r="AC313" s="63">
        <f>V313*6</f>
        <v>66</v>
      </c>
      <c r="AD313" s="7"/>
      <c r="AE313" s="64"/>
      <c r="AF313" s="118"/>
      <c r="AG313" s="118"/>
    </row>
    <row r="314" spans="1:54" ht="14">
      <c r="A314" s="30" t="s">
        <v>2</v>
      </c>
      <c r="B314" s="36">
        <v>26</v>
      </c>
      <c r="C314" s="36">
        <v>24</v>
      </c>
      <c r="D314" s="37">
        <v>13</v>
      </c>
      <c r="E314" s="37">
        <v>13</v>
      </c>
      <c r="F314" s="37">
        <v>12</v>
      </c>
      <c r="G314" s="37">
        <v>28</v>
      </c>
      <c r="H314" s="37">
        <v>38</v>
      </c>
      <c r="I314" s="37">
        <v>19</v>
      </c>
      <c r="J314" s="37">
        <v>33</v>
      </c>
      <c r="K314" s="37">
        <v>27</v>
      </c>
      <c r="L314" s="37">
        <v>45</v>
      </c>
      <c r="M314" s="37">
        <v>32</v>
      </c>
      <c r="N314" s="37">
        <v>70</v>
      </c>
      <c r="O314" s="37">
        <v>47</v>
      </c>
      <c r="P314" s="37">
        <v>24</v>
      </c>
      <c r="Q314" s="47">
        <v>55</v>
      </c>
      <c r="R314" s="12"/>
      <c r="S314" s="12"/>
      <c r="T314" s="12"/>
      <c r="U314" s="61">
        <f>SUM(B314:R314)</f>
        <v>506</v>
      </c>
      <c r="V314" s="63"/>
      <c r="W314" s="7">
        <v>4226</v>
      </c>
      <c r="X314" s="13">
        <f t="shared" ref="X314" si="48">(U314/W314)*1</f>
        <v>0.11973497397065783</v>
      </c>
      <c r="Y314" s="13">
        <f t="shared" ref="Y314" si="49">(V315/W314)*1</f>
        <v>4.9692380501656416E-3</v>
      </c>
      <c r="Z314" s="104">
        <f t="shared" ref="Z314" si="50">Y314+X314</f>
        <v>0.12470421202082346</v>
      </c>
      <c r="AB314" s="7">
        <f>U314*4</f>
        <v>2024</v>
      </c>
      <c r="AC314" s="7"/>
      <c r="AD314" s="7">
        <v>4226</v>
      </c>
      <c r="AE314" s="64">
        <f>(AB314/AD314)*1</f>
        <v>0.47893989588263131</v>
      </c>
      <c r="AF314" s="64">
        <f>(AC315/AD314)*1</f>
        <v>2.9815428300993846E-2</v>
      </c>
      <c r="AG314" s="64">
        <f>AE314+AF314</f>
        <v>0.50875532418362512</v>
      </c>
    </row>
    <row r="315" spans="1:54" ht="14">
      <c r="A315" s="30"/>
      <c r="B315" s="35"/>
      <c r="C315" s="35"/>
      <c r="D315" s="38"/>
      <c r="E315" s="38">
        <v>1</v>
      </c>
      <c r="F315" s="38">
        <v>1</v>
      </c>
      <c r="G315" s="38">
        <v>1</v>
      </c>
      <c r="H315" s="38">
        <v>2</v>
      </c>
      <c r="I315" s="38"/>
      <c r="J315" s="38">
        <v>3</v>
      </c>
      <c r="K315" s="38">
        <v>1</v>
      </c>
      <c r="L315" s="38">
        <v>2</v>
      </c>
      <c r="M315" s="38"/>
      <c r="N315" s="38">
        <v>2</v>
      </c>
      <c r="O315" s="38">
        <v>3</v>
      </c>
      <c r="P315" s="38">
        <v>3</v>
      </c>
      <c r="Q315" s="51">
        <v>2</v>
      </c>
      <c r="R315" s="10"/>
      <c r="S315" s="10"/>
      <c r="T315" s="10"/>
      <c r="U315" s="61"/>
      <c r="V315" s="63">
        <f>SUM(B315:U315)</f>
        <v>21</v>
      </c>
      <c r="W315" s="7"/>
      <c r="X315" s="13"/>
      <c r="Y315" s="13"/>
      <c r="Z315" s="104"/>
      <c r="AB315" s="63"/>
      <c r="AC315" s="63">
        <f>V315*6</f>
        <v>126</v>
      </c>
      <c r="AD315" s="7"/>
      <c r="AE315" s="64"/>
      <c r="AF315" s="118"/>
      <c r="AG315" s="118"/>
    </row>
    <row r="316" spans="1:54" ht="14">
      <c r="A316" s="30" t="s">
        <v>3</v>
      </c>
      <c r="B316" s="36">
        <v>30</v>
      </c>
      <c r="C316" s="36">
        <v>38</v>
      </c>
      <c r="D316" s="37">
        <v>30</v>
      </c>
      <c r="E316" s="37">
        <v>8</v>
      </c>
      <c r="F316" s="37">
        <v>35</v>
      </c>
      <c r="G316" s="37">
        <v>54</v>
      </c>
      <c r="H316" s="37">
        <v>29</v>
      </c>
      <c r="I316" s="37">
        <v>21</v>
      </c>
      <c r="J316" s="37">
        <v>35</v>
      </c>
      <c r="K316" s="37">
        <v>33</v>
      </c>
      <c r="L316" s="37">
        <v>20</v>
      </c>
      <c r="M316" s="37">
        <v>38</v>
      </c>
      <c r="N316" s="37">
        <v>8</v>
      </c>
      <c r="O316" s="37">
        <v>15</v>
      </c>
      <c r="P316" s="37">
        <v>37</v>
      </c>
      <c r="Q316" s="37"/>
      <c r="R316" s="12"/>
      <c r="S316" s="12"/>
      <c r="T316" s="12"/>
      <c r="U316" s="61">
        <f>SUM(B316:R316)</f>
        <v>431</v>
      </c>
      <c r="V316" s="63"/>
      <c r="W316" s="7">
        <v>3856</v>
      </c>
      <c r="X316" s="13">
        <f t="shared" ref="X316" si="51">(U316/W316)*1</f>
        <v>0.11177385892116183</v>
      </c>
      <c r="Y316" s="13">
        <f t="shared" ref="Y316" si="52">(V317/W316)*1</f>
        <v>6.2240663900414933E-3</v>
      </c>
      <c r="Z316" s="104">
        <f t="shared" ref="Z316" si="53">Y316+X316</f>
        <v>0.11799792531120333</v>
      </c>
      <c r="AB316" s="7">
        <f>U316*4</f>
        <v>1724</v>
      </c>
      <c r="AC316" s="7"/>
      <c r="AD316" s="7">
        <v>3856</v>
      </c>
      <c r="AE316" s="64">
        <f>(AB316/AD316)*1</f>
        <v>0.44709543568464732</v>
      </c>
      <c r="AF316" s="64">
        <f>(AC317/AD316)*1</f>
        <v>3.7344398340248962E-2</v>
      </c>
      <c r="AG316" s="64">
        <f>AE316+AF316</f>
        <v>0.48443983402489627</v>
      </c>
    </row>
    <row r="317" spans="1:54" ht="14">
      <c r="A317" s="30"/>
      <c r="B317" s="35"/>
      <c r="C317" s="35">
        <v>1</v>
      </c>
      <c r="D317" s="38">
        <v>2</v>
      </c>
      <c r="E317" s="38">
        <v>2</v>
      </c>
      <c r="F317" s="38">
        <v>9</v>
      </c>
      <c r="G317" s="38">
        <v>4</v>
      </c>
      <c r="H317" s="38">
        <v>1</v>
      </c>
      <c r="I317" s="38"/>
      <c r="J317" s="38">
        <v>1</v>
      </c>
      <c r="K317" s="38"/>
      <c r="L317" s="38"/>
      <c r="M317" s="38">
        <v>3</v>
      </c>
      <c r="N317" s="38"/>
      <c r="O317" s="38">
        <v>1</v>
      </c>
      <c r="P317" s="38"/>
      <c r="Q317" s="38"/>
      <c r="R317" s="10"/>
      <c r="S317" s="10"/>
      <c r="T317" s="10"/>
      <c r="U317" s="61"/>
      <c r="V317" s="63">
        <f>SUM(B317:U317)</f>
        <v>24</v>
      </c>
      <c r="W317" s="7"/>
      <c r="X317" s="13"/>
      <c r="Y317" s="13"/>
      <c r="Z317" s="104"/>
      <c r="AB317" s="63"/>
      <c r="AC317" s="63">
        <f>V317*6</f>
        <v>144</v>
      </c>
      <c r="AD317" s="7"/>
      <c r="AE317" s="64"/>
      <c r="AF317" s="118"/>
      <c r="AG317" s="118"/>
    </row>
    <row r="318" spans="1:54" ht="14">
      <c r="A318" s="30" t="s">
        <v>4</v>
      </c>
      <c r="B318" s="36">
        <v>33</v>
      </c>
      <c r="C318" s="36">
        <v>38</v>
      </c>
      <c r="D318" s="37">
        <v>21</v>
      </c>
      <c r="E318" s="37">
        <v>22</v>
      </c>
      <c r="F318" s="37">
        <v>49</v>
      </c>
      <c r="G318" s="37">
        <v>28</v>
      </c>
      <c r="H318" s="37">
        <v>38</v>
      </c>
      <c r="I318" s="37">
        <v>49</v>
      </c>
      <c r="J318" s="37">
        <v>40</v>
      </c>
      <c r="K318" s="37">
        <v>25</v>
      </c>
      <c r="L318" s="37">
        <v>31</v>
      </c>
      <c r="M318" s="37">
        <v>5</v>
      </c>
      <c r="N318" s="37">
        <v>22</v>
      </c>
      <c r="O318" s="37">
        <v>21</v>
      </c>
      <c r="P318" s="37">
        <v>27</v>
      </c>
      <c r="Q318" s="37">
        <v>21</v>
      </c>
      <c r="R318" s="12">
        <v>55</v>
      </c>
      <c r="S318" s="12"/>
      <c r="T318" s="12"/>
      <c r="U318" s="61">
        <f>SUM(B318:R318)</f>
        <v>525</v>
      </c>
      <c r="V318" s="63"/>
      <c r="W318" s="7">
        <v>4553</v>
      </c>
      <c r="X318" s="13">
        <f t="shared" ref="X318" si="54">(U318/W318)*1</f>
        <v>0.11530858774434438</v>
      </c>
      <c r="Y318" s="13">
        <f t="shared" ref="Y318" si="55">(V319/W318)*1</f>
        <v>5.7105205359103892E-3</v>
      </c>
      <c r="Z318" s="104">
        <f t="shared" ref="Z318" si="56">Y318+X318</f>
        <v>0.12101910828025478</v>
      </c>
      <c r="AB318" s="7">
        <f>U318*4</f>
        <v>2100</v>
      </c>
      <c r="AC318" s="7"/>
      <c r="AD318" s="7">
        <v>4553</v>
      </c>
      <c r="AE318" s="64">
        <f>(AB318/AD318)*1</f>
        <v>0.46123435097737753</v>
      </c>
      <c r="AF318" s="64">
        <f>(AC319/AD318)*1</f>
        <v>3.4263123215462335E-2</v>
      </c>
      <c r="AG318" s="64">
        <f>AE318+AF318</f>
        <v>0.49549747419283985</v>
      </c>
    </row>
    <row r="319" spans="1:54" ht="14">
      <c r="A319" s="30"/>
      <c r="B319" s="35">
        <v>1</v>
      </c>
      <c r="C319" s="35">
        <v>1</v>
      </c>
      <c r="D319" s="38"/>
      <c r="E319" s="38">
        <v>2</v>
      </c>
      <c r="F319" s="38"/>
      <c r="G319" s="38"/>
      <c r="H319" s="38">
        <v>4</v>
      </c>
      <c r="I319" s="38">
        <v>6</v>
      </c>
      <c r="J319" s="38">
        <v>1</v>
      </c>
      <c r="K319" s="38"/>
      <c r="L319" s="38">
        <v>1</v>
      </c>
      <c r="M319" s="38"/>
      <c r="N319" s="38">
        <v>1</v>
      </c>
      <c r="O319" s="38">
        <v>2</v>
      </c>
      <c r="P319" s="38"/>
      <c r="Q319" s="38">
        <v>1</v>
      </c>
      <c r="R319" s="10">
        <v>6</v>
      </c>
      <c r="S319" s="10"/>
      <c r="T319" s="10"/>
      <c r="U319" s="61"/>
      <c r="V319" s="63">
        <f>SUM(B319:U319)</f>
        <v>26</v>
      </c>
      <c r="W319" s="7"/>
      <c r="X319" s="13"/>
      <c r="Y319" s="13"/>
      <c r="Z319" s="104"/>
      <c r="AB319" s="63"/>
      <c r="AC319" s="63">
        <f>V319*6</f>
        <v>156</v>
      </c>
      <c r="AD319" s="7"/>
      <c r="AE319" s="64"/>
      <c r="AF319" s="118"/>
      <c r="AG319" s="118"/>
    </row>
    <row r="320" spans="1:54" ht="14">
      <c r="A320" s="30" t="s">
        <v>5</v>
      </c>
      <c r="B320" s="36">
        <v>29</v>
      </c>
      <c r="C320" s="36">
        <v>34</v>
      </c>
      <c r="D320" s="37">
        <v>9</v>
      </c>
      <c r="E320" s="37">
        <v>32</v>
      </c>
      <c r="F320" s="37">
        <v>11</v>
      </c>
      <c r="G320" s="37">
        <v>30</v>
      </c>
      <c r="H320" s="37">
        <v>48</v>
      </c>
      <c r="I320" s="37">
        <v>17</v>
      </c>
      <c r="J320" s="37">
        <v>32</v>
      </c>
      <c r="K320" s="37">
        <v>29</v>
      </c>
      <c r="L320" s="37">
        <v>13</v>
      </c>
      <c r="M320" s="37">
        <v>22</v>
      </c>
      <c r="N320" s="37">
        <v>45</v>
      </c>
      <c r="O320" s="37">
        <v>39</v>
      </c>
      <c r="P320" s="47">
        <v>39</v>
      </c>
      <c r="Q320" s="37">
        <v>21</v>
      </c>
      <c r="R320" s="12"/>
      <c r="S320" s="12"/>
      <c r="T320" s="12"/>
      <c r="U320" s="61">
        <f>SUM(B320:R320)</f>
        <v>450</v>
      </c>
      <c r="V320" s="63"/>
      <c r="W320" s="7">
        <v>4218</v>
      </c>
      <c r="X320" s="13">
        <f t="shared" ref="X320" si="57">(U320/W320)*1</f>
        <v>0.10668563300142248</v>
      </c>
      <c r="Y320" s="13">
        <f t="shared" ref="Y320" si="58">(V321/W320)*1</f>
        <v>3.793266951161688E-3</v>
      </c>
      <c r="Z320" s="104">
        <f t="shared" ref="Z320" si="59">Y320+X320</f>
        <v>0.11047889995258417</v>
      </c>
      <c r="AB320" s="7">
        <f>U320*4</f>
        <v>1800</v>
      </c>
      <c r="AC320" s="7"/>
      <c r="AD320" s="7">
        <v>4218</v>
      </c>
      <c r="AE320" s="64">
        <f>(AB320/AD320)*1</f>
        <v>0.4267425320056899</v>
      </c>
      <c r="AF320" s="64">
        <f>(AC321/AD320)*1</f>
        <v>2.2759601706970129E-2</v>
      </c>
      <c r="AG320" s="64">
        <f>AE320+AF320</f>
        <v>0.44950213371266001</v>
      </c>
    </row>
    <row r="321" spans="1:54" ht="14">
      <c r="A321" s="30"/>
      <c r="B321" s="35">
        <v>1</v>
      </c>
      <c r="C321" s="35">
        <v>2</v>
      </c>
      <c r="D321" s="38"/>
      <c r="E321" s="38"/>
      <c r="F321" s="38"/>
      <c r="G321" s="38"/>
      <c r="H321" s="38">
        <v>3</v>
      </c>
      <c r="I321" s="38">
        <v>4</v>
      </c>
      <c r="J321" s="38">
        <v>2</v>
      </c>
      <c r="K321" s="38"/>
      <c r="L321" s="38"/>
      <c r="M321" s="38">
        <v>1</v>
      </c>
      <c r="N321" s="38"/>
      <c r="O321" s="38">
        <v>1</v>
      </c>
      <c r="P321" s="35">
        <v>1</v>
      </c>
      <c r="Q321" s="38">
        <v>1</v>
      </c>
      <c r="R321" s="10"/>
      <c r="S321" s="10"/>
      <c r="T321" s="10"/>
      <c r="U321" s="61"/>
      <c r="V321" s="63">
        <f>SUM(B321:U321)</f>
        <v>16</v>
      </c>
      <c r="W321" s="12"/>
      <c r="X321" s="95"/>
      <c r="Y321" s="95"/>
      <c r="Z321" s="95"/>
      <c r="AB321" s="63"/>
      <c r="AC321" s="63">
        <f>V321*6</f>
        <v>96</v>
      </c>
      <c r="AD321" s="12"/>
      <c r="AE321" s="64"/>
      <c r="AF321" s="118"/>
      <c r="AG321" s="118"/>
    </row>
    <row r="322" spans="1:54" ht="14">
      <c r="A322" s="30"/>
      <c r="B322" s="34"/>
      <c r="C322" s="34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6"/>
      <c r="S322" s="6"/>
      <c r="T322" s="6"/>
      <c r="U322" s="60">
        <f>SUM(U310:U321)</f>
        <v>2783</v>
      </c>
      <c r="V322" s="63">
        <f>SUM(V311:V321)</f>
        <v>126</v>
      </c>
      <c r="W322" s="66">
        <f>SUM(W310:W321)</f>
        <v>25177</v>
      </c>
      <c r="X322" s="96">
        <f>(U322/W322)*1</f>
        <v>0.11053739524168885</v>
      </c>
      <c r="Y322" s="13">
        <f>(V322/W322)*1</f>
        <v>5.0045676609604007E-3</v>
      </c>
      <c r="Z322" s="13">
        <f>X322+Y322</f>
        <v>0.11554196290264925</v>
      </c>
      <c r="AB322" s="120">
        <f>SUM(AB310:AB321)</f>
        <v>11132</v>
      </c>
      <c r="AC322" s="121">
        <f>SUM(AC310:AC321)</f>
        <v>756</v>
      </c>
      <c r="AD322" s="120">
        <f>SUM(AD310:AD321)</f>
        <v>25177</v>
      </c>
      <c r="AE322" s="119">
        <f>(AB322/AD322)*1</f>
        <v>0.44214958096675538</v>
      </c>
      <c r="AF322" s="119">
        <f>(AC322/AD322)*1</f>
        <v>3.0027405965762401E-2</v>
      </c>
      <c r="AG322" s="119">
        <f>AE322+AF322</f>
        <v>0.47217698693251781</v>
      </c>
    </row>
    <row r="326" spans="1:54" ht="15">
      <c r="A326" s="31" t="s">
        <v>29</v>
      </c>
      <c r="B326" s="33"/>
      <c r="C326" s="33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57"/>
      <c r="V326" s="57"/>
      <c r="W326" s="12" t="s">
        <v>9</v>
      </c>
      <c r="X326" s="94" t="s">
        <v>10</v>
      </c>
      <c r="Y326" s="12" t="s">
        <v>11</v>
      </c>
      <c r="Z326" s="12" t="s">
        <v>12</v>
      </c>
      <c r="AB326" s="12" t="s">
        <v>34</v>
      </c>
      <c r="AC326" s="12" t="s">
        <v>33</v>
      </c>
      <c r="AD326" s="12" t="s">
        <v>9</v>
      </c>
      <c r="AE326" s="59" t="s">
        <v>10</v>
      </c>
      <c r="AF326" s="7" t="s">
        <v>11</v>
      </c>
      <c r="AG326" s="7" t="s">
        <v>12</v>
      </c>
      <c r="AH326" s="40"/>
      <c r="AI326" s="37">
        <v>40</v>
      </c>
      <c r="AJ326" s="133">
        <v>34</v>
      </c>
      <c r="AK326" s="37"/>
      <c r="AL326" s="37"/>
      <c r="AM326" s="37"/>
      <c r="AN326" s="37"/>
      <c r="AO326" s="37"/>
      <c r="AP326" s="37"/>
      <c r="AQ326" s="37"/>
      <c r="AR326" s="37"/>
      <c r="AS326" s="123"/>
      <c r="AT326" s="123"/>
      <c r="AU326" s="124"/>
      <c r="AV326" s="123"/>
      <c r="AW326" s="125"/>
      <c r="AX326" s="126"/>
      <c r="AY326" s="126"/>
      <c r="AZ326" s="127"/>
      <c r="BA326" s="28"/>
      <c r="BB326" s="128"/>
    </row>
    <row r="327" spans="1:54" ht="14">
      <c r="A327" s="30" t="s">
        <v>0</v>
      </c>
      <c r="B327" s="34">
        <v>20</v>
      </c>
      <c r="C327" s="34">
        <v>27</v>
      </c>
      <c r="D327" s="37">
        <v>44</v>
      </c>
      <c r="E327" s="37">
        <v>13</v>
      </c>
      <c r="F327" s="37">
        <v>25</v>
      </c>
      <c r="G327" s="37">
        <v>23</v>
      </c>
      <c r="H327" s="37">
        <v>38</v>
      </c>
      <c r="I327" s="37">
        <v>40</v>
      </c>
      <c r="J327" s="37">
        <v>15</v>
      </c>
      <c r="K327" s="37">
        <v>27</v>
      </c>
      <c r="L327" s="37">
        <v>17</v>
      </c>
      <c r="M327" s="37">
        <v>41</v>
      </c>
      <c r="N327" s="37">
        <v>22</v>
      </c>
      <c r="O327" s="37">
        <v>55</v>
      </c>
      <c r="P327" s="37">
        <v>60</v>
      </c>
      <c r="Q327" s="37">
        <v>43</v>
      </c>
      <c r="R327" s="6"/>
      <c r="S327" s="6"/>
      <c r="T327" s="6"/>
      <c r="U327" s="60">
        <f>SUM(B327:R327)</f>
        <v>510</v>
      </c>
      <c r="V327" s="115"/>
      <c r="W327" s="7">
        <v>4341</v>
      </c>
      <c r="X327" s="13">
        <f>(U327/W327)*1</f>
        <v>0.11748445058742225</v>
      </c>
      <c r="Y327" s="13">
        <f>(V328/W327)*1</f>
        <v>4.1465100207325502E-3</v>
      </c>
      <c r="Z327" s="104">
        <f>Y327+X327</f>
        <v>0.1216309606081548</v>
      </c>
      <c r="AB327" s="7">
        <f>U327*4</f>
        <v>2040</v>
      </c>
      <c r="AC327" s="7"/>
      <c r="AD327" s="7">
        <v>4341</v>
      </c>
      <c r="AE327" s="64">
        <f>(AB327/AD327)*1</f>
        <v>0.46993780234968902</v>
      </c>
      <c r="AF327" s="64">
        <f>(AC328/AD327)*1</f>
        <v>2.4879060124395301E-2</v>
      </c>
      <c r="AG327" s="64">
        <f>AE327+AF327</f>
        <v>0.4948168624740843</v>
      </c>
      <c r="AH327" s="40"/>
      <c r="AI327" s="37">
        <v>1</v>
      </c>
      <c r="AJ327" s="133">
        <v>2</v>
      </c>
      <c r="AK327" s="37"/>
      <c r="AL327" s="37"/>
      <c r="AM327" s="128"/>
      <c r="AN327" s="128"/>
      <c r="AO327" s="128"/>
      <c r="AP327" s="128"/>
      <c r="AQ327" s="128"/>
      <c r="AR327" s="128"/>
      <c r="AS327" s="128"/>
      <c r="AT327" s="128"/>
      <c r="AU327" s="128"/>
      <c r="AV327" s="128"/>
      <c r="AW327" s="127"/>
      <c r="AX327" s="127"/>
      <c r="AY327" s="127"/>
      <c r="AZ327" s="127"/>
      <c r="BA327" s="28"/>
      <c r="BB327" s="128"/>
    </row>
    <row r="328" spans="1:54" ht="14">
      <c r="A328" s="30"/>
      <c r="B328" s="35">
        <v>1</v>
      </c>
      <c r="C328" s="35">
        <v>1</v>
      </c>
      <c r="D328" s="38">
        <v>3</v>
      </c>
      <c r="E328" s="38"/>
      <c r="F328" s="38">
        <v>1</v>
      </c>
      <c r="G328" s="38"/>
      <c r="H328" s="38">
        <v>2</v>
      </c>
      <c r="I328" s="38">
        <v>2</v>
      </c>
      <c r="J328" s="38"/>
      <c r="K328" s="38">
        <v>1</v>
      </c>
      <c r="L328" s="38">
        <v>2</v>
      </c>
      <c r="M328" s="38">
        <v>2</v>
      </c>
      <c r="N328" s="38">
        <v>2</v>
      </c>
      <c r="O328" s="38"/>
      <c r="P328" s="38"/>
      <c r="Q328" s="38">
        <v>1</v>
      </c>
      <c r="R328" s="10"/>
      <c r="S328" s="10"/>
      <c r="T328" s="10"/>
      <c r="U328" s="61"/>
      <c r="V328" s="63">
        <f>SUM(B328:U328)</f>
        <v>18</v>
      </c>
      <c r="W328" s="7"/>
      <c r="X328" s="13"/>
      <c r="Y328" s="13"/>
      <c r="Z328" s="104"/>
      <c r="AB328" s="63"/>
      <c r="AC328" s="63">
        <f>V328*6</f>
        <v>108</v>
      </c>
      <c r="AD328" s="7"/>
      <c r="AE328" s="64"/>
      <c r="AF328" s="118"/>
      <c r="AG328" s="118"/>
      <c r="AH328" s="27"/>
      <c r="AI328" s="28"/>
      <c r="AJ328" s="134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127"/>
      <c r="AX328" s="127"/>
      <c r="AY328" s="127"/>
      <c r="AZ328" s="127"/>
      <c r="BA328" s="28"/>
      <c r="BB328" s="28"/>
    </row>
    <row r="329" spans="1:54" ht="14">
      <c r="A329" s="30" t="s">
        <v>1</v>
      </c>
      <c r="B329" s="36">
        <v>30</v>
      </c>
      <c r="C329" s="36">
        <v>22</v>
      </c>
      <c r="D329" s="37">
        <v>34</v>
      </c>
      <c r="E329" s="37">
        <v>18</v>
      </c>
      <c r="F329" s="37">
        <v>47</v>
      </c>
      <c r="G329" s="37">
        <v>18</v>
      </c>
      <c r="H329" s="37">
        <v>31</v>
      </c>
      <c r="I329" s="37">
        <v>37</v>
      </c>
      <c r="J329" s="37">
        <v>13</v>
      </c>
      <c r="K329" s="37">
        <v>18</v>
      </c>
      <c r="L329" s="37">
        <v>56</v>
      </c>
      <c r="M329" s="37">
        <v>33</v>
      </c>
      <c r="N329" s="37">
        <v>36</v>
      </c>
      <c r="O329" s="37">
        <v>35</v>
      </c>
      <c r="P329" s="37">
        <v>18</v>
      </c>
      <c r="Q329" s="37"/>
      <c r="R329" s="12"/>
      <c r="S329" s="12"/>
      <c r="T329" s="12"/>
      <c r="U329" s="61">
        <f>SUM(B329:R329)</f>
        <v>446</v>
      </c>
      <c r="V329" s="63"/>
      <c r="W329" s="7">
        <v>4364</v>
      </c>
      <c r="X329" s="13">
        <f t="shared" ref="X329:X337" si="60">(U329/W329)*1</f>
        <v>0.10219981668194317</v>
      </c>
      <c r="Y329" s="13">
        <f t="shared" ref="Y329:Y337" si="61">(V330/W329)*1</f>
        <v>3.6663611365719525E-3</v>
      </c>
      <c r="Z329" s="104">
        <f t="shared" ref="Z329:Z337" si="62">Y329+X329</f>
        <v>0.10586617781851512</v>
      </c>
      <c r="AB329" s="7">
        <f>U329*4</f>
        <v>1784</v>
      </c>
      <c r="AC329" s="7"/>
      <c r="AD329" s="7">
        <v>4364</v>
      </c>
      <c r="AE329" s="64">
        <f>(AB329/AD329)*1</f>
        <v>0.40879926672777267</v>
      </c>
      <c r="AF329" s="64">
        <f>(AC330/AD329)*1</f>
        <v>2.1998166819431713E-2</v>
      </c>
      <c r="AG329" s="64">
        <f>AE329+AF329</f>
        <v>0.4307974335472044</v>
      </c>
      <c r="AH329" s="112"/>
      <c r="AI329" s="36"/>
      <c r="AJ329" s="135"/>
      <c r="AK329" s="36"/>
      <c r="AL329" s="36"/>
      <c r="AM329" s="36"/>
      <c r="AN329" s="36"/>
      <c r="AO329" s="132"/>
      <c r="AP329" s="36"/>
      <c r="AQ329" s="36"/>
      <c r="AR329" s="36"/>
      <c r="AS329" s="36"/>
      <c r="AT329" s="36"/>
      <c r="AU329" s="36"/>
      <c r="AV329" s="36"/>
      <c r="AW329" s="36"/>
      <c r="AX329" s="37"/>
      <c r="AY329" s="37"/>
      <c r="AZ329" s="37"/>
      <c r="BA329" s="37"/>
    </row>
    <row r="330" spans="1:54" ht="14">
      <c r="A330" s="30"/>
      <c r="B330" s="35"/>
      <c r="C330" s="35">
        <v>2</v>
      </c>
      <c r="D330" s="38">
        <v>3</v>
      </c>
      <c r="E330" s="38"/>
      <c r="F330" s="38"/>
      <c r="G330" s="38"/>
      <c r="H330" s="38">
        <v>1</v>
      </c>
      <c r="I330" s="38"/>
      <c r="J330" s="38"/>
      <c r="K330" s="38">
        <v>1</v>
      </c>
      <c r="L330" s="38">
        <v>1</v>
      </c>
      <c r="M330" s="38">
        <v>2</v>
      </c>
      <c r="N330" s="38">
        <v>3</v>
      </c>
      <c r="O330" s="38"/>
      <c r="P330" s="38">
        <v>3</v>
      </c>
      <c r="Q330" s="38"/>
      <c r="R330" s="10"/>
      <c r="S330" s="10"/>
      <c r="T330" s="10"/>
      <c r="U330" s="61"/>
      <c r="V330" s="63">
        <f>SUM(B330:U330)</f>
        <v>16</v>
      </c>
      <c r="W330" s="7"/>
      <c r="X330" s="13"/>
      <c r="Y330" s="13"/>
      <c r="Z330" s="104"/>
      <c r="AB330" s="63"/>
      <c r="AC330" s="63">
        <f>V330*6</f>
        <v>96</v>
      </c>
      <c r="AD330" s="7"/>
      <c r="AE330" s="64"/>
      <c r="AF330" s="118"/>
      <c r="AG330" s="118"/>
      <c r="AH330" s="112"/>
      <c r="AI330" s="36"/>
      <c r="AJ330" s="135"/>
      <c r="AK330" s="36"/>
      <c r="AL330" s="36"/>
      <c r="AM330" s="36"/>
      <c r="AN330" s="36"/>
      <c r="AP330" s="36"/>
      <c r="AQ330" s="36"/>
      <c r="AR330" s="36"/>
      <c r="AS330" s="36"/>
      <c r="AT330" s="36"/>
      <c r="AU330" s="36"/>
      <c r="AV330" s="36"/>
      <c r="AW330" s="36"/>
      <c r="AX330" s="37"/>
      <c r="AY330" s="37"/>
      <c r="AZ330" s="37"/>
      <c r="BA330" s="37"/>
    </row>
    <row r="331" spans="1:54" ht="14">
      <c r="A331" s="30" t="s">
        <v>2</v>
      </c>
      <c r="B331" s="36">
        <v>17</v>
      </c>
      <c r="C331" s="36">
        <v>29</v>
      </c>
      <c r="D331" s="37">
        <v>17</v>
      </c>
      <c r="E331" s="37">
        <v>34</v>
      </c>
      <c r="F331" s="37">
        <v>15</v>
      </c>
      <c r="G331" s="37">
        <v>17</v>
      </c>
      <c r="H331" s="37">
        <v>24</v>
      </c>
      <c r="I331" s="37">
        <v>21</v>
      </c>
      <c r="J331" s="37">
        <v>12</v>
      </c>
      <c r="K331" s="37">
        <v>31</v>
      </c>
      <c r="L331" s="37">
        <v>21</v>
      </c>
      <c r="M331" s="37">
        <v>22</v>
      </c>
      <c r="N331" s="37">
        <v>36</v>
      </c>
      <c r="O331" s="37">
        <v>39</v>
      </c>
      <c r="P331" s="37">
        <v>73</v>
      </c>
      <c r="Q331" s="37">
        <v>15</v>
      </c>
      <c r="R331" s="12">
        <v>24</v>
      </c>
      <c r="S331" s="12"/>
      <c r="T331" s="12"/>
      <c r="U331" s="61">
        <f>SUM(B331:R331)</f>
        <v>447</v>
      </c>
      <c r="V331" s="63"/>
      <c r="W331" s="7">
        <v>4161</v>
      </c>
      <c r="X331" s="13">
        <f t="shared" si="60"/>
        <v>0.10742609949531362</v>
      </c>
      <c r="Y331" s="13">
        <f t="shared" si="61"/>
        <v>2.8839221341023791E-3</v>
      </c>
      <c r="Z331" s="104">
        <f t="shared" si="62"/>
        <v>0.110310021629416</v>
      </c>
      <c r="AB331" s="7">
        <f>U331*4</f>
        <v>1788</v>
      </c>
      <c r="AC331" s="7"/>
      <c r="AD331" s="7">
        <v>4161</v>
      </c>
      <c r="AE331" s="64">
        <f>(AB331/AD331)*1</f>
        <v>0.42970439798125448</v>
      </c>
      <c r="AF331" s="64">
        <f>(AC332/AD331)*1</f>
        <v>1.7303532804614274E-2</v>
      </c>
      <c r="AG331" s="64">
        <f>AE331+AF331</f>
        <v>0.44700793078586876</v>
      </c>
      <c r="AH331" s="27"/>
      <c r="AI331" s="28"/>
      <c r="AW331" s="122"/>
      <c r="AX331" s="122"/>
      <c r="AY331" s="122"/>
      <c r="AZ331" s="122"/>
    </row>
    <row r="332" spans="1:54" ht="14">
      <c r="A332" s="30"/>
      <c r="B332" s="35"/>
      <c r="C332" s="35"/>
      <c r="D332" s="38"/>
      <c r="E332" s="38">
        <v>3</v>
      </c>
      <c r="F332" s="38"/>
      <c r="G332" s="38"/>
      <c r="H332" s="38"/>
      <c r="I332" s="38">
        <v>1</v>
      </c>
      <c r="J332" s="38"/>
      <c r="K332" s="38">
        <v>1</v>
      </c>
      <c r="L332" s="38"/>
      <c r="M332" s="38"/>
      <c r="N332" s="38">
        <v>2</v>
      </c>
      <c r="O332" s="38"/>
      <c r="P332" s="38">
        <v>5</v>
      </c>
      <c r="Q332" s="38"/>
      <c r="R332" s="10"/>
      <c r="S332" s="10"/>
      <c r="T332" s="10"/>
      <c r="U332" s="61"/>
      <c r="V332" s="63">
        <f>SUM(B332:U332)</f>
        <v>12</v>
      </c>
      <c r="W332" s="7"/>
      <c r="X332" s="13"/>
      <c r="Y332" s="13"/>
      <c r="Z332" s="104"/>
      <c r="AB332" s="63"/>
      <c r="AC332" s="63">
        <f>V332*6</f>
        <v>72</v>
      </c>
      <c r="AD332" s="7"/>
      <c r="AE332" s="64"/>
      <c r="AF332" s="118"/>
      <c r="AG332" s="118"/>
      <c r="AH332" s="27"/>
      <c r="AW332" s="122"/>
      <c r="AX332" s="122"/>
      <c r="AY332" s="122"/>
      <c r="AZ332" s="122"/>
    </row>
    <row r="333" spans="1:54" ht="14">
      <c r="A333" s="30" t="s">
        <v>3</v>
      </c>
      <c r="B333" s="36">
        <v>18</v>
      </c>
      <c r="C333" s="36">
        <v>51</v>
      </c>
      <c r="D333" s="37">
        <v>16</v>
      </c>
      <c r="E333" s="37">
        <v>21</v>
      </c>
      <c r="F333" s="37">
        <v>14</v>
      </c>
      <c r="G333" s="37">
        <v>33</v>
      </c>
      <c r="H333" s="37">
        <v>27</v>
      </c>
      <c r="I333" s="37">
        <v>41</v>
      </c>
      <c r="J333" s="37">
        <v>36</v>
      </c>
      <c r="K333" s="37">
        <v>46</v>
      </c>
      <c r="L333" s="37">
        <v>20</v>
      </c>
      <c r="M333" s="37">
        <v>24</v>
      </c>
      <c r="N333" s="37">
        <v>35</v>
      </c>
      <c r="O333" s="37">
        <v>25</v>
      </c>
      <c r="P333" s="37">
        <v>72</v>
      </c>
      <c r="Q333" s="37"/>
      <c r="R333" s="12"/>
      <c r="S333" s="12"/>
      <c r="T333" s="12"/>
      <c r="U333" s="61">
        <f>SUM(B333:R333)</f>
        <v>479</v>
      </c>
      <c r="V333" s="63"/>
      <c r="W333" s="7">
        <v>4024</v>
      </c>
      <c r="X333" s="13">
        <f t="shared" si="60"/>
        <v>0.11903578528827037</v>
      </c>
      <c r="Y333" s="13">
        <f t="shared" si="61"/>
        <v>3.7276341948310138E-3</v>
      </c>
      <c r="Z333" s="104">
        <f t="shared" si="62"/>
        <v>0.12276341948310139</v>
      </c>
      <c r="AB333" s="7">
        <f>U333*4</f>
        <v>1916</v>
      </c>
      <c r="AC333" s="7"/>
      <c r="AD333" s="7">
        <v>4024</v>
      </c>
      <c r="AE333" s="64">
        <f>(AB333/AD333)*1</f>
        <v>0.47614314115308148</v>
      </c>
      <c r="AF333" s="64">
        <f>(AC334/AD333)*1</f>
        <v>2.2365805168986085E-2</v>
      </c>
      <c r="AG333" s="64">
        <f>AE333+AF333</f>
        <v>0.49850894632206755</v>
      </c>
      <c r="AH333" s="27"/>
      <c r="AI333" s="135"/>
      <c r="AJ333" s="36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122"/>
    </row>
    <row r="334" spans="1:54" ht="14">
      <c r="A334" s="30"/>
      <c r="B334" s="35"/>
      <c r="C334" s="35">
        <v>3</v>
      </c>
      <c r="D334" s="38"/>
      <c r="E334" s="38">
        <v>1</v>
      </c>
      <c r="F334" s="38"/>
      <c r="G334" s="38">
        <v>1</v>
      </c>
      <c r="H334" s="38"/>
      <c r="I334" s="38"/>
      <c r="J334" s="38">
        <v>2</v>
      </c>
      <c r="K334" s="38"/>
      <c r="L334" s="38">
        <v>3</v>
      </c>
      <c r="M334" s="38"/>
      <c r="N334" s="38"/>
      <c r="O334" s="38">
        <v>1</v>
      </c>
      <c r="P334" s="38">
        <v>4</v>
      </c>
      <c r="Q334" s="38"/>
      <c r="R334" s="10"/>
      <c r="S334" s="10"/>
      <c r="T334" s="10"/>
      <c r="U334" s="61"/>
      <c r="V334" s="63">
        <f>SUM(B334:U334)</f>
        <v>15</v>
      </c>
      <c r="W334" s="7"/>
      <c r="X334" s="13"/>
      <c r="Y334" s="13"/>
      <c r="Z334" s="104"/>
      <c r="AB334" s="63"/>
      <c r="AC334" s="63">
        <f>V334*6</f>
        <v>90</v>
      </c>
      <c r="AD334" s="7"/>
      <c r="AE334" s="64"/>
      <c r="AF334" s="118"/>
      <c r="AG334" s="118"/>
      <c r="AH334" s="27"/>
      <c r="AI334" s="136"/>
      <c r="AJ334" s="35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</row>
    <row r="335" spans="1:54" ht="14">
      <c r="A335" s="30" t="s">
        <v>4</v>
      </c>
      <c r="B335" s="36">
        <v>8</v>
      </c>
      <c r="C335" s="36">
        <v>25</v>
      </c>
      <c r="D335" s="37">
        <v>33</v>
      </c>
      <c r="E335" s="37">
        <v>28</v>
      </c>
      <c r="F335" s="37">
        <v>12</v>
      </c>
      <c r="G335" s="37">
        <v>11</v>
      </c>
      <c r="H335" s="37">
        <v>51</v>
      </c>
      <c r="I335" s="37">
        <v>32</v>
      </c>
      <c r="J335" s="37">
        <v>18</v>
      </c>
      <c r="K335" s="37">
        <v>36</v>
      </c>
      <c r="L335" s="37">
        <v>24</v>
      </c>
      <c r="M335" s="37">
        <v>34</v>
      </c>
      <c r="N335" s="37">
        <v>33</v>
      </c>
      <c r="O335" s="37">
        <v>34</v>
      </c>
      <c r="P335" s="37">
        <v>59</v>
      </c>
      <c r="Q335" s="37">
        <v>26</v>
      </c>
      <c r="R335" s="12">
        <v>56</v>
      </c>
      <c r="S335" s="12"/>
      <c r="T335" s="12"/>
      <c r="U335" s="61">
        <f>SUM(B335:R335)</f>
        <v>520</v>
      </c>
      <c r="V335" s="63"/>
      <c r="W335" s="7">
        <v>4705</v>
      </c>
      <c r="X335" s="13">
        <f t="shared" si="60"/>
        <v>0.11052072263549416</v>
      </c>
      <c r="Y335" s="13">
        <f t="shared" si="61"/>
        <v>5.1009564293304993E-3</v>
      </c>
      <c r="Z335" s="104">
        <f t="shared" si="62"/>
        <v>0.11562167906482466</v>
      </c>
      <c r="AB335" s="7">
        <f>U335*4</f>
        <v>2080</v>
      </c>
      <c r="AC335" s="7"/>
      <c r="AD335" s="7">
        <v>4705</v>
      </c>
      <c r="AE335" s="64">
        <f>(AB335/AD335)*1</f>
        <v>0.44208289054197664</v>
      </c>
      <c r="AF335" s="64">
        <f>(AC336/AD335)*1</f>
        <v>3.0605738575982998E-2</v>
      </c>
      <c r="AG335" s="64">
        <f>AE335+AF335</f>
        <v>0.47268862911795961</v>
      </c>
    </row>
    <row r="336" spans="1:54" ht="14">
      <c r="A336" s="30"/>
      <c r="B336" s="35"/>
      <c r="C336" s="35">
        <v>2</v>
      </c>
      <c r="D336" s="38">
        <v>1</v>
      </c>
      <c r="E336" s="38"/>
      <c r="F336" s="38"/>
      <c r="G336" s="38">
        <v>4</v>
      </c>
      <c r="H336" s="38"/>
      <c r="I336" s="38">
        <v>1</v>
      </c>
      <c r="J336" s="38">
        <v>1</v>
      </c>
      <c r="K336" s="38">
        <v>1</v>
      </c>
      <c r="L336" s="38">
        <v>2</v>
      </c>
      <c r="M336" s="38">
        <v>1</v>
      </c>
      <c r="N336" s="38"/>
      <c r="O336" s="38">
        <v>2</v>
      </c>
      <c r="P336" s="38">
        <v>5</v>
      </c>
      <c r="Q336" s="38">
        <v>4</v>
      </c>
      <c r="R336" s="10"/>
      <c r="S336" s="10"/>
      <c r="T336" s="10"/>
      <c r="U336" s="61"/>
      <c r="V336" s="63">
        <f>SUM(B336:U336)</f>
        <v>24</v>
      </c>
      <c r="W336" s="7"/>
      <c r="X336" s="13"/>
      <c r="Y336" s="13"/>
      <c r="Z336" s="104"/>
      <c r="AB336" s="63"/>
      <c r="AC336" s="63">
        <f>V336*6</f>
        <v>144</v>
      </c>
      <c r="AD336" s="7"/>
      <c r="AE336" s="64"/>
      <c r="AF336" s="118"/>
      <c r="AG336" s="118"/>
    </row>
    <row r="337" spans="1:55" ht="14">
      <c r="A337" s="30" t="s">
        <v>5</v>
      </c>
      <c r="B337" s="36">
        <v>47</v>
      </c>
      <c r="C337" s="36">
        <v>14</v>
      </c>
      <c r="D337" s="37">
        <v>34</v>
      </c>
      <c r="E337" s="37">
        <v>25</v>
      </c>
      <c r="F337" s="37">
        <v>30</v>
      </c>
      <c r="G337" s="37">
        <v>22</v>
      </c>
      <c r="H337" s="37">
        <v>23</v>
      </c>
      <c r="I337" s="37">
        <v>11</v>
      </c>
      <c r="J337" s="37">
        <v>16</v>
      </c>
      <c r="K337" s="37">
        <v>22</v>
      </c>
      <c r="L337" s="37">
        <v>32</v>
      </c>
      <c r="M337" s="37">
        <v>38</v>
      </c>
      <c r="N337" s="37">
        <v>23</v>
      </c>
      <c r="O337" s="37">
        <v>19</v>
      </c>
      <c r="P337" s="37">
        <v>19</v>
      </c>
      <c r="Q337" s="37">
        <v>17</v>
      </c>
      <c r="R337" s="12"/>
      <c r="S337" s="12"/>
      <c r="T337" s="12"/>
      <c r="U337" s="61">
        <f>SUM(B337:R337)</f>
        <v>392</v>
      </c>
      <c r="V337" s="63"/>
      <c r="W337" s="7">
        <v>3636</v>
      </c>
      <c r="X337" s="13">
        <f t="shared" si="60"/>
        <v>0.10781078107810781</v>
      </c>
      <c r="Y337" s="13">
        <f t="shared" si="61"/>
        <v>2.4752475247524753E-3</v>
      </c>
      <c r="Z337" s="104">
        <f t="shared" si="62"/>
        <v>0.11028602860286028</v>
      </c>
      <c r="AB337" s="7">
        <f>U337*4</f>
        <v>1568</v>
      </c>
      <c r="AC337" s="7"/>
      <c r="AD337" s="7">
        <v>3636</v>
      </c>
      <c r="AE337" s="64">
        <f>(AB337/AD337)*1</f>
        <v>0.43124312431243123</v>
      </c>
      <c r="AF337" s="64">
        <f>(AC338/AD337)*1</f>
        <v>1.4851485148514851E-2</v>
      </c>
      <c r="AG337" s="64">
        <f>AE337+AF337</f>
        <v>0.44609460946094609</v>
      </c>
    </row>
    <row r="338" spans="1:55" ht="14">
      <c r="A338" s="30"/>
      <c r="B338" s="35">
        <v>4</v>
      </c>
      <c r="C338" s="35"/>
      <c r="D338" s="38">
        <v>1</v>
      </c>
      <c r="E338" s="38">
        <v>1</v>
      </c>
      <c r="F338" s="38"/>
      <c r="G338" s="38"/>
      <c r="H338" s="38">
        <v>3</v>
      </c>
      <c r="I338" s="38"/>
      <c r="J338" s="38"/>
      <c r="K338" s="38"/>
      <c r="L338" s="38"/>
      <c r="M338" s="38"/>
      <c r="N338" s="38"/>
      <c r="O338" s="38"/>
      <c r="P338" s="38"/>
      <c r="Q338" s="38"/>
      <c r="R338" s="10"/>
      <c r="S338" s="10"/>
      <c r="T338" s="10"/>
      <c r="U338" s="61"/>
      <c r="V338" s="63">
        <f>SUM(B338:U338)</f>
        <v>9</v>
      </c>
      <c r="W338" s="12"/>
      <c r="X338" s="95"/>
      <c r="Y338" s="95"/>
      <c r="Z338" s="95"/>
      <c r="AB338" s="63"/>
      <c r="AC338" s="63">
        <f>V338*6</f>
        <v>54</v>
      </c>
      <c r="AD338" s="12"/>
      <c r="AE338" s="64"/>
      <c r="AF338" s="118"/>
      <c r="AG338" s="118"/>
    </row>
    <row r="339" spans="1:55" ht="14">
      <c r="A339" s="30"/>
      <c r="B339" s="34"/>
      <c r="C339" s="34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6"/>
      <c r="S339" s="6"/>
      <c r="T339" s="6"/>
      <c r="U339" s="60">
        <f>SUM(U327:U338)</f>
        <v>2794</v>
      </c>
      <c r="V339" s="63">
        <f>SUM(V328:V338)</f>
        <v>94</v>
      </c>
      <c r="W339" s="66">
        <v>25231</v>
      </c>
      <c r="X339" s="96">
        <f>(U339/W339)*1</f>
        <v>0.11073679204153621</v>
      </c>
      <c r="Y339" s="13">
        <f>(V339/W339)*1</f>
        <v>3.7255756807102374E-3</v>
      </c>
      <c r="Z339" s="13">
        <v>0.1144</v>
      </c>
      <c r="AB339" s="120">
        <f>SUM(AB327:AB338)</f>
        <v>11176</v>
      </c>
      <c r="AC339" s="121">
        <f>SUM(AC327:AC338)</f>
        <v>564</v>
      </c>
      <c r="AD339" s="120">
        <f>SUM(AD327:AD338)</f>
        <v>25231</v>
      </c>
      <c r="AE339" s="119">
        <f>(AB339/AD339)*1</f>
        <v>0.44294716816614482</v>
      </c>
      <c r="AF339" s="119">
        <f>(AC339/AD339)*1</f>
        <v>2.2353454084261426E-2</v>
      </c>
      <c r="AG339" s="119">
        <f>AE339+AF339</f>
        <v>0.46530062225040625</v>
      </c>
    </row>
    <row r="340" spans="1:55">
      <c r="U340" s="57"/>
      <c r="V340" s="57"/>
      <c r="W340" s="57"/>
      <c r="X340" s="57"/>
      <c r="Y340" s="57"/>
      <c r="Z340" s="57"/>
      <c r="AA340" s="30"/>
      <c r="AB340" s="39"/>
      <c r="AC340" s="39"/>
      <c r="AD340" s="39"/>
      <c r="AE340" s="40"/>
      <c r="AF340" s="40"/>
      <c r="AG340" s="40"/>
      <c r="BC340" s="28"/>
    </row>
    <row r="341" spans="1:55">
      <c r="U341" s="57"/>
      <c r="V341" s="57"/>
      <c r="W341" s="57"/>
      <c r="X341" s="57"/>
      <c r="Y341" s="57"/>
      <c r="Z341" s="57"/>
      <c r="AA341" s="30"/>
      <c r="AB341" s="33"/>
      <c r="AC341" s="33"/>
      <c r="AD341" s="33"/>
      <c r="AE341" s="32"/>
      <c r="AF341" s="32"/>
      <c r="AG341" s="32"/>
      <c r="BC341" s="28"/>
    </row>
    <row r="342" spans="1:55" ht="15">
      <c r="A342" s="31" t="s">
        <v>28</v>
      </c>
      <c r="B342" s="30"/>
      <c r="C342" s="30"/>
      <c r="D342" s="30"/>
      <c r="E342" s="30"/>
      <c r="F342" s="30"/>
      <c r="G342" s="30"/>
      <c r="R342" s="30">
        <v>17</v>
      </c>
      <c r="U342" s="57"/>
      <c r="V342" s="57"/>
      <c r="W342" s="12" t="s">
        <v>9</v>
      </c>
      <c r="X342" s="94" t="s">
        <v>10</v>
      </c>
      <c r="Y342" s="12" t="s">
        <v>11</v>
      </c>
      <c r="Z342" s="12" t="s">
        <v>12</v>
      </c>
      <c r="AB342" s="12" t="s">
        <v>34</v>
      </c>
      <c r="AC342" s="12" t="s">
        <v>33</v>
      </c>
      <c r="AD342" s="12" t="s">
        <v>9</v>
      </c>
      <c r="AE342" s="59" t="s">
        <v>10</v>
      </c>
      <c r="AF342" s="7" t="s">
        <v>11</v>
      </c>
      <c r="AG342" s="115" t="s">
        <v>12</v>
      </c>
      <c r="BC342" s="28"/>
    </row>
    <row r="343" spans="1:55" ht="14">
      <c r="A343" s="30" t="s">
        <v>0</v>
      </c>
      <c r="B343" s="48">
        <v>40</v>
      </c>
      <c r="C343" s="48">
        <v>34</v>
      </c>
      <c r="D343" s="47">
        <v>11</v>
      </c>
      <c r="E343" s="47">
        <v>14</v>
      </c>
      <c r="F343" s="47">
        <v>14</v>
      </c>
      <c r="G343" s="47">
        <v>26</v>
      </c>
      <c r="H343" s="47">
        <v>28</v>
      </c>
      <c r="I343" s="47">
        <v>3</v>
      </c>
      <c r="J343" s="47">
        <v>40</v>
      </c>
      <c r="K343" s="47">
        <v>55</v>
      </c>
      <c r="L343" s="47">
        <v>20</v>
      </c>
      <c r="M343" s="47">
        <v>15</v>
      </c>
      <c r="N343" s="47">
        <v>15</v>
      </c>
      <c r="O343" s="47">
        <v>48</v>
      </c>
      <c r="P343" s="47">
        <v>16</v>
      </c>
      <c r="Q343" s="47">
        <v>24</v>
      </c>
      <c r="R343" s="47">
        <v>24</v>
      </c>
      <c r="S343" s="47"/>
      <c r="T343" s="47"/>
      <c r="U343" s="66">
        <f>SUM(B343:T343)</f>
        <v>427</v>
      </c>
      <c r="V343" s="116"/>
      <c r="W343" s="7">
        <v>4155</v>
      </c>
      <c r="X343" s="13">
        <f>(U343/W343)*1</f>
        <v>0.10276774969915764</v>
      </c>
      <c r="Y343" s="13">
        <f>(V344/W343)*1</f>
        <v>4.5728038507821898E-3</v>
      </c>
      <c r="Z343" s="104">
        <f>Y343+X343</f>
        <v>0.10734055354993983</v>
      </c>
      <c r="AB343" s="7">
        <f>U343*4</f>
        <v>1708</v>
      </c>
      <c r="AC343" s="7"/>
      <c r="AD343" s="7">
        <v>4155</v>
      </c>
      <c r="AE343" s="64">
        <f>(AB343/AD343)*1</f>
        <v>0.41107099879663056</v>
      </c>
      <c r="AF343" s="64">
        <f>(AC344/AD343)*1</f>
        <v>2.7436823104693142E-2</v>
      </c>
      <c r="AG343" s="64">
        <f>AE343+AF343</f>
        <v>0.4385078219013237</v>
      </c>
    </row>
    <row r="344" spans="1:55" ht="14">
      <c r="A344" s="30"/>
      <c r="B344" s="50">
        <v>1</v>
      </c>
      <c r="C344" s="50">
        <v>2</v>
      </c>
      <c r="D344" s="51">
        <v>0</v>
      </c>
      <c r="E344" s="51">
        <v>0</v>
      </c>
      <c r="F344" s="51">
        <v>0</v>
      </c>
      <c r="G344" s="51">
        <v>2</v>
      </c>
      <c r="H344" s="51">
        <v>1</v>
      </c>
      <c r="I344" s="51">
        <v>0</v>
      </c>
      <c r="J344" s="51">
        <v>1</v>
      </c>
      <c r="K344" s="51">
        <v>6</v>
      </c>
      <c r="L344" s="51">
        <v>2</v>
      </c>
      <c r="M344" s="51">
        <v>1</v>
      </c>
      <c r="N344" s="51">
        <v>0</v>
      </c>
      <c r="O344" s="51">
        <v>1</v>
      </c>
      <c r="P344" s="51">
        <v>1</v>
      </c>
      <c r="Q344" s="51">
        <v>0</v>
      </c>
      <c r="R344" s="51">
        <v>1</v>
      </c>
      <c r="S344" s="51"/>
      <c r="T344" s="51"/>
      <c r="U344" s="63"/>
      <c r="V344" s="63">
        <f>SUM(B344:U344)</f>
        <v>19</v>
      </c>
      <c r="W344" s="7"/>
      <c r="X344" s="13"/>
      <c r="Y344" s="13"/>
      <c r="Z344" s="104"/>
      <c r="AB344" s="63"/>
      <c r="AC344" s="63">
        <f>V344*6</f>
        <v>114</v>
      </c>
      <c r="AD344" s="7"/>
      <c r="AE344" s="64"/>
      <c r="AF344" s="118"/>
      <c r="AG344" s="118"/>
    </row>
    <row r="345" spans="1:55" ht="14">
      <c r="A345" s="30" t="s">
        <v>1</v>
      </c>
      <c r="B345" s="52">
        <v>11</v>
      </c>
      <c r="C345" s="52">
        <v>28</v>
      </c>
      <c r="D345" s="47">
        <v>19</v>
      </c>
      <c r="E345" s="47">
        <v>4</v>
      </c>
      <c r="F345" s="47">
        <v>29</v>
      </c>
      <c r="G345" s="47">
        <v>20</v>
      </c>
      <c r="H345" s="47">
        <v>19</v>
      </c>
      <c r="I345" s="47">
        <v>33</v>
      </c>
      <c r="J345" s="47">
        <v>19</v>
      </c>
      <c r="K345" s="47">
        <v>10</v>
      </c>
      <c r="L345" s="47">
        <v>11</v>
      </c>
      <c r="M345" s="47">
        <v>39</v>
      </c>
      <c r="N345" s="47">
        <v>12</v>
      </c>
      <c r="O345" s="47">
        <v>29</v>
      </c>
      <c r="P345" s="47">
        <v>27</v>
      </c>
      <c r="Q345" s="47" t="s">
        <v>35</v>
      </c>
      <c r="R345" s="47" t="s">
        <v>36</v>
      </c>
      <c r="S345" s="47" t="s">
        <v>38</v>
      </c>
      <c r="T345" s="47" t="s">
        <v>39</v>
      </c>
      <c r="U345" s="58">
        <v>408</v>
      </c>
      <c r="V345" s="129"/>
      <c r="W345" s="58">
        <v>4443</v>
      </c>
      <c r="X345" s="130">
        <f t="shared" ref="X345" si="63">(U345/W345)*1</f>
        <v>9.1829844699527347E-2</v>
      </c>
      <c r="Y345" s="130">
        <f t="shared" ref="Y345" si="64">(V346/W345)*1</f>
        <v>6.5271213144271886E-3</v>
      </c>
      <c r="Z345" s="131">
        <f t="shared" ref="Z345" si="65">Y345+X345</f>
        <v>9.8356966013954536E-2</v>
      </c>
      <c r="AB345" s="7">
        <f>U345*4</f>
        <v>1632</v>
      </c>
      <c r="AC345" s="7"/>
      <c r="AD345" s="7">
        <v>4443</v>
      </c>
      <c r="AE345" s="64">
        <f>(AB345/AD345)*1</f>
        <v>0.36731937879810939</v>
      </c>
      <c r="AF345" s="64">
        <f>(AC346/AD345)*1</f>
        <v>3.916272788656313E-2</v>
      </c>
      <c r="AG345" s="64">
        <f>AE345+AF345</f>
        <v>0.4064821066846725</v>
      </c>
    </row>
    <row r="346" spans="1:55" ht="14">
      <c r="A346" s="30"/>
      <c r="B346" s="50">
        <v>1</v>
      </c>
      <c r="C346" s="50">
        <v>1</v>
      </c>
      <c r="D346" s="51">
        <v>0</v>
      </c>
      <c r="E346" s="51">
        <v>0</v>
      </c>
      <c r="F346" s="51">
        <v>2</v>
      </c>
      <c r="G346" s="51">
        <v>2</v>
      </c>
      <c r="H346" s="51">
        <v>0</v>
      </c>
      <c r="I346" s="51">
        <v>1</v>
      </c>
      <c r="J346" s="51">
        <v>2</v>
      </c>
      <c r="K346" s="51">
        <v>0</v>
      </c>
      <c r="L346" s="51">
        <v>0</v>
      </c>
      <c r="M346" s="51">
        <v>1</v>
      </c>
      <c r="N346" s="51">
        <v>0</v>
      </c>
      <c r="O346" s="51">
        <v>2</v>
      </c>
      <c r="P346" s="51">
        <v>2</v>
      </c>
      <c r="Q346" s="51">
        <v>2</v>
      </c>
      <c r="R346" s="51" t="s">
        <v>37</v>
      </c>
      <c r="S346" s="51"/>
      <c r="T346" s="51" t="s">
        <v>40</v>
      </c>
      <c r="U346" s="129"/>
      <c r="V346" s="129">
        <v>29</v>
      </c>
      <c r="W346" s="58"/>
      <c r="X346" s="130"/>
      <c r="Y346" s="130"/>
      <c r="Z346" s="131"/>
      <c r="AB346" s="63"/>
      <c r="AC346" s="63">
        <f>V346*6</f>
        <v>174</v>
      </c>
      <c r="AD346" s="7"/>
      <c r="AE346" s="64"/>
      <c r="AF346" s="118"/>
      <c r="AG346" s="118"/>
    </row>
    <row r="347" spans="1:55" ht="14">
      <c r="A347" s="30" t="s">
        <v>2</v>
      </c>
      <c r="B347" s="52">
        <v>8</v>
      </c>
      <c r="C347" s="52">
        <v>15</v>
      </c>
      <c r="D347" s="52">
        <v>27</v>
      </c>
      <c r="E347" s="52">
        <v>11</v>
      </c>
      <c r="F347" s="52">
        <v>29</v>
      </c>
      <c r="G347" s="52">
        <v>9</v>
      </c>
      <c r="H347" s="52">
        <v>32</v>
      </c>
      <c r="I347" s="52">
        <v>27</v>
      </c>
      <c r="J347" s="52">
        <v>59</v>
      </c>
      <c r="K347" s="52">
        <v>14</v>
      </c>
      <c r="L347" s="52">
        <v>12</v>
      </c>
      <c r="M347" s="52">
        <v>22</v>
      </c>
      <c r="N347" s="52">
        <v>27</v>
      </c>
      <c r="O347" s="52">
        <v>35</v>
      </c>
      <c r="P347" s="52">
        <v>16</v>
      </c>
      <c r="Q347" s="52">
        <v>24</v>
      </c>
      <c r="R347" s="52">
        <v>8</v>
      </c>
      <c r="S347" s="47">
        <v>35</v>
      </c>
      <c r="T347" s="47">
        <v>12</v>
      </c>
      <c r="U347" s="7">
        <v>422</v>
      </c>
      <c r="V347" s="63"/>
      <c r="W347" s="7">
        <v>4047</v>
      </c>
      <c r="X347" s="13">
        <f t="shared" ref="X347" si="66">(U347/W347)*1</f>
        <v>0.10427477143563134</v>
      </c>
      <c r="Y347" s="13">
        <f t="shared" ref="Y347" si="67">(V348/W347)*1</f>
        <v>4.200642451198419E-3</v>
      </c>
      <c r="Z347" s="104">
        <f t="shared" ref="Z347" si="68">Y347+X347</f>
        <v>0.10847541388682976</v>
      </c>
      <c r="AB347" s="7">
        <f>U347*4</f>
        <v>1688</v>
      </c>
      <c r="AC347" s="7"/>
      <c r="AD347" s="7">
        <v>4047</v>
      </c>
      <c r="AE347" s="64">
        <f>(AB347/AD347)*1</f>
        <v>0.41709908574252536</v>
      </c>
      <c r="AF347" s="64">
        <f>(AC348/AD347)*1</f>
        <v>2.5203854707190512E-2</v>
      </c>
      <c r="AG347" s="64">
        <f>AE347+AF347</f>
        <v>0.44230294044971585</v>
      </c>
    </row>
    <row r="348" spans="1:55" ht="14">
      <c r="A348" s="30"/>
      <c r="B348" s="52">
        <v>0</v>
      </c>
      <c r="C348" s="52">
        <v>1</v>
      </c>
      <c r="D348" s="52">
        <v>1</v>
      </c>
      <c r="E348" s="52">
        <v>0</v>
      </c>
      <c r="F348" s="52">
        <v>0</v>
      </c>
      <c r="G348" s="52">
        <v>0</v>
      </c>
      <c r="H348" s="52">
        <v>3</v>
      </c>
      <c r="I348" s="52">
        <v>1</v>
      </c>
      <c r="J348" s="52">
        <v>3</v>
      </c>
      <c r="K348" s="52">
        <v>0</v>
      </c>
      <c r="L348" s="52">
        <v>0</v>
      </c>
      <c r="M348" s="52">
        <v>0</v>
      </c>
      <c r="N348" s="52">
        <v>2</v>
      </c>
      <c r="O348" s="52">
        <v>0</v>
      </c>
      <c r="P348" s="52">
        <v>1</v>
      </c>
      <c r="Q348" s="52">
        <v>3</v>
      </c>
      <c r="R348" s="52">
        <v>1</v>
      </c>
      <c r="S348" s="51">
        <v>1</v>
      </c>
      <c r="T348" s="51"/>
      <c r="U348" s="63"/>
      <c r="V348" s="63">
        <f>SUM(B348:U348)</f>
        <v>17</v>
      </c>
      <c r="W348" s="7"/>
      <c r="X348" s="13"/>
      <c r="Y348" s="13"/>
      <c r="Z348" s="104"/>
      <c r="AB348" s="63"/>
      <c r="AC348" s="63">
        <f>V348*6</f>
        <v>102</v>
      </c>
      <c r="AD348" s="7"/>
      <c r="AE348" s="64"/>
      <c r="AF348" s="118"/>
      <c r="AG348" s="118"/>
    </row>
    <row r="349" spans="1:55" ht="14">
      <c r="A349" s="30" t="s">
        <v>3</v>
      </c>
      <c r="B349" s="52">
        <v>26</v>
      </c>
      <c r="C349" s="52">
        <v>20</v>
      </c>
      <c r="D349" s="47">
        <v>16</v>
      </c>
      <c r="E349" s="47">
        <v>24</v>
      </c>
      <c r="F349" s="47">
        <v>23</v>
      </c>
      <c r="G349" s="47">
        <v>14</v>
      </c>
      <c r="H349" s="47">
        <v>28</v>
      </c>
      <c r="I349" s="47">
        <v>15</v>
      </c>
      <c r="J349" s="47">
        <v>33</v>
      </c>
      <c r="K349" s="47">
        <v>25</v>
      </c>
      <c r="L349" s="47">
        <v>6</v>
      </c>
      <c r="M349" s="47">
        <v>16</v>
      </c>
      <c r="N349" s="47">
        <v>38</v>
      </c>
      <c r="O349" s="47">
        <v>22</v>
      </c>
      <c r="P349" s="47">
        <v>43</v>
      </c>
      <c r="Q349" s="47">
        <v>25</v>
      </c>
      <c r="R349" s="47">
        <v>49</v>
      </c>
      <c r="S349" s="47">
        <v>46</v>
      </c>
      <c r="T349" s="47">
        <v>7</v>
      </c>
      <c r="U349" s="7">
        <f>SUM(B349:T349)</f>
        <v>476</v>
      </c>
      <c r="V349" s="63"/>
      <c r="W349" s="7">
        <v>4499</v>
      </c>
      <c r="X349" s="13">
        <f t="shared" ref="X349" si="69">(U349/W349)*1</f>
        <v>0.10580128917537231</v>
      </c>
      <c r="Y349" s="13">
        <f t="shared" ref="Y349" si="70">(V350/W349)*1</f>
        <v>4.4454323182929537E-3</v>
      </c>
      <c r="Z349" s="104">
        <f t="shared" ref="Z349" si="71">Y349+X349</f>
        <v>0.11024672149366527</v>
      </c>
      <c r="AB349" s="7">
        <f>U349*4</f>
        <v>1904</v>
      </c>
      <c r="AC349" s="7"/>
      <c r="AD349" s="7">
        <v>4499</v>
      </c>
      <c r="AE349" s="64">
        <f>(AB349/AD349)*1</f>
        <v>0.42320515670148923</v>
      </c>
      <c r="AF349" s="64">
        <f>(AC350/AD349)*1</f>
        <v>2.6672593909757725E-2</v>
      </c>
      <c r="AG349" s="64">
        <f>AE349+AF349</f>
        <v>0.44987775061124696</v>
      </c>
    </row>
    <row r="350" spans="1:55" ht="14">
      <c r="A350" s="30"/>
      <c r="B350" s="50">
        <v>5</v>
      </c>
      <c r="C350" s="50">
        <v>2</v>
      </c>
      <c r="D350" s="51">
        <v>0</v>
      </c>
      <c r="E350" s="51">
        <v>0</v>
      </c>
      <c r="F350" s="51">
        <v>0</v>
      </c>
      <c r="G350" s="51">
        <v>0</v>
      </c>
      <c r="H350" s="51">
        <v>1</v>
      </c>
      <c r="I350" s="51">
        <v>1</v>
      </c>
      <c r="J350" s="51"/>
      <c r="K350" s="51">
        <v>1</v>
      </c>
      <c r="L350" s="51"/>
      <c r="M350" s="51">
        <v>1</v>
      </c>
      <c r="N350" s="51"/>
      <c r="O350" s="51"/>
      <c r="P350" s="51"/>
      <c r="Q350" s="51">
        <v>2</v>
      </c>
      <c r="R350" s="51">
        <v>1</v>
      </c>
      <c r="S350" s="51">
        <v>5</v>
      </c>
      <c r="T350" s="51">
        <v>1</v>
      </c>
      <c r="U350" s="63"/>
      <c r="V350" s="63">
        <f>SUM(B350:U350)</f>
        <v>20</v>
      </c>
      <c r="W350" s="7"/>
      <c r="X350" s="13"/>
      <c r="Y350" s="13"/>
      <c r="Z350" s="104"/>
      <c r="AB350" s="63"/>
      <c r="AC350" s="63">
        <f>V350*6</f>
        <v>120</v>
      </c>
      <c r="AD350" s="7"/>
      <c r="AE350" s="64"/>
      <c r="AF350" s="118"/>
      <c r="AG350" s="118"/>
    </row>
    <row r="351" spans="1:55" ht="14">
      <c r="A351" s="30" t="s">
        <v>4</v>
      </c>
      <c r="B351" s="52">
        <v>24</v>
      </c>
      <c r="C351" s="52">
        <v>16</v>
      </c>
      <c r="D351" s="52">
        <v>44</v>
      </c>
      <c r="E351" s="52">
        <v>26</v>
      </c>
      <c r="F351" s="52">
        <v>17</v>
      </c>
      <c r="G351" s="52">
        <v>27</v>
      </c>
      <c r="H351" s="52">
        <v>34</v>
      </c>
      <c r="I351" s="52">
        <v>5</v>
      </c>
      <c r="J351" s="52">
        <v>30</v>
      </c>
      <c r="K351" s="52">
        <v>40</v>
      </c>
      <c r="L351" s="52">
        <v>15</v>
      </c>
      <c r="M351" s="52">
        <v>13</v>
      </c>
      <c r="N351" s="52">
        <v>15</v>
      </c>
      <c r="O351" s="52">
        <v>32</v>
      </c>
      <c r="P351" s="52">
        <v>15</v>
      </c>
      <c r="Q351" s="52">
        <v>42</v>
      </c>
      <c r="R351" s="47"/>
      <c r="S351" s="47"/>
      <c r="T351" s="47"/>
      <c r="U351" s="7">
        <f>SUM(B351:R351)</f>
        <v>395</v>
      </c>
      <c r="V351" s="63"/>
      <c r="W351" s="7">
        <v>3722</v>
      </c>
      <c r="X351" s="13">
        <f t="shared" ref="X351" si="72">(U351/W351)*1</f>
        <v>0.1061257388500806</v>
      </c>
      <c r="Y351" s="13">
        <f t="shared" ref="Y351" si="73">(V352/W351)*1</f>
        <v>5.3734551316496505E-3</v>
      </c>
      <c r="Z351" s="104">
        <f t="shared" ref="Z351" si="74">Y351+X351</f>
        <v>0.11149919398173025</v>
      </c>
      <c r="AB351" s="7">
        <f>U351*4</f>
        <v>1580</v>
      </c>
      <c r="AC351" s="7"/>
      <c r="AD351" s="7">
        <v>3722</v>
      </c>
      <c r="AE351" s="64">
        <f>(AB351/AD351)*1</f>
        <v>0.4245029554003224</v>
      </c>
      <c r="AF351" s="64">
        <f>(AC352/AD351)*1</f>
        <v>3.2240730789897906E-2</v>
      </c>
      <c r="AG351" s="64">
        <f>AE351+AF351</f>
        <v>0.45674368619022032</v>
      </c>
    </row>
    <row r="352" spans="1:55" ht="14">
      <c r="A352" s="30"/>
      <c r="B352" s="52">
        <v>4</v>
      </c>
      <c r="C352" s="52"/>
      <c r="D352" s="52">
        <v>4</v>
      </c>
      <c r="E352" s="52">
        <v>1</v>
      </c>
      <c r="F352" s="52"/>
      <c r="G352" s="52">
        <v>1</v>
      </c>
      <c r="H352" s="52"/>
      <c r="I352" s="49"/>
      <c r="J352" s="52">
        <v>2</v>
      </c>
      <c r="K352" s="52">
        <v>1</v>
      </c>
      <c r="L352" s="52">
        <v>2</v>
      </c>
      <c r="M352" s="52"/>
      <c r="N352" s="52">
        <v>2</v>
      </c>
      <c r="O352" s="52"/>
      <c r="P352" s="52">
        <v>3</v>
      </c>
      <c r="Q352" s="52"/>
      <c r="R352" s="51"/>
      <c r="S352" s="51"/>
      <c r="T352" s="51"/>
      <c r="U352" s="63"/>
      <c r="V352" s="63">
        <f>SUM(B352:U352)</f>
        <v>20</v>
      </c>
      <c r="W352" s="7"/>
      <c r="X352" s="13"/>
      <c r="Y352" s="13"/>
      <c r="Z352" s="104"/>
      <c r="AB352" s="63"/>
      <c r="AC352" s="63">
        <f>V352*6</f>
        <v>120</v>
      </c>
      <c r="AD352" s="7"/>
      <c r="AE352" s="64"/>
      <c r="AF352" s="118"/>
      <c r="AG352" s="118"/>
    </row>
    <row r="353" spans="1:33" ht="14">
      <c r="A353" s="30" t="s">
        <v>5</v>
      </c>
      <c r="B353" s="52">
        <v>28</v>
      </c>
      <c r="C353" s="52">
        <v>28</v>
      </c>
      <c r="D353" s="52">
        <v>28</v>
      </c>
      <c r="E353" s="52">
        <v>17</v>
      </c>
      <c r="F353" s="52">
        <v>41</v>
      </c>
      <c r="G353" s="52">
        <v>26</v>
      </c>
      <c r="H353" s="52">
        <v>29</v>
      </c>
      <c r="I353" s="52">
        <v>25</v>
      </c>
      <c r="J353" s="52">
        <v>27</v>
      </c>
      <c r="K353" s="52">
        <v>6</v>
      </c>
      <c r="L353" s="52">
        <v>30</v>
      </c>
      <c r="M353" s="52">
        <v>17</v>
      </c>
      <c r="N353" s="52">
        <v>47</v>
      </c>
      <c r="O353" s="52">
        <v>15</v>
      </c>
      <c r="P353" s="52">
        <v>14</v>
      </c>
      <c r="Q353" s="52">
        <v>12</v>
      </c>
      <c r="R353" s="47">
        <v>19</v>
      </c>
      <c r="S353" s="47">
        <v>34</v>
      </c>
      <c r="T353" s="47"/>
      <c r="U353" s="7">
        <f>SUM(B353:T353)</f>
        <v>443</v>
      </c>
      <c r="V353" s="63"/>
      <c r="W353" s="7">
        <v>4282</v>
      </c>
      <c r="X353" s="13">
        <f t="shared" ref="X353" si="75">(U353/W353)*1</f>
        <v>0.1034563288183092</v>
      </c>
      <c r="Y353" s="13">
        <f t="shared" ref="Y353" si="76">(V354/W353)*1</f>
        <v>3.269500233535731E-3</v>
      </c>
      <c r="Z353" s="104">
        <f t="shared" ref="Z353" si="77">Y353+X353</f>
        <v>0.10672582905184493</v>
      </c>
      <c r="AB353" s="7">
        <f>U353*4</f>
        <v>1772</v>
      </c>
      <c r="AC353" s="7"/>
      <c r="AD353" s="7">
        <v>4282</v>
      </c>
      <c r="AE353" s="64">
        <f>(AB353/AD353)*1</f>
        <v>0.41382531527323679</v>
      </c>
      <c r="AF353" s="64">
        <f>(AC354/AD353)*1</f>
        <v>1.9617001401214387E-2</v>
      </c>
      <c r="AG353" s="64">
        <f>AE353+AF353</f>
        <v>0.43344231667445116</v>
      </c>
    </row>
    <row r="354" spans="1:33" ht="14">
      <c r="A354" s="30"/>
      <c r="B354" s="52"/>
      <c r="C354" s="52">
        <v>2</v>
      </c>
      <c r="D354" s="52"/>
      <c r="E354" s="52">
        <v>1</v>
      </c>
      <c r="F354" s="52"/>
      <c r="G354" s="52"/>
      <c r="H354" s="52">
        <v>2</v>
      </c>
      <c r="I354" s="49">
        <v>1</v>
      </c>
      <c r="J354" s="52">
        <v>1</v>
      </c>
      <c r="K354" s="52"/>
      <c r="L354" s="52"/>
      <c r="M354" s="52"/>
      <c r="N354" s="52">
        <v>1</v>
      </c>
      <c r="O354" s="52">
        <v>3</v>
      </c>
      <c r="P354" s="52"/>
      <c r="Q354" s="52">
        <v>3</v>
      </c>
      <c r="R354" s="47"/>
      <c r="S354" s="47"/>
      <c r="T354" s="47"/>
      <c r="U354" s="63"/>
      <c r="V354" s="63">
        <f>SUM(C354:U354)</f>
        <v>14</v>
      </c>
      <c r="W354" s="12"/>
      <c r="X354" s="95"/>
      <c r="Y354" s="95"/>
      <c r="Z354" s="95"/>
      <c r="AB354" s="63"/>
      <c r="AC354" s="63">
        <f>V354*6</f>
        <v>84</v>
      </c>
      <c r="AD354" s="7"/>
      <c r="AE354" s="64"/>
      <c r="AF354" s="118"/>
      <c r="AG354" s="118"/>
    </row>
    <row r="355" spans="1:33" ht="14">
      <c r="A355" s="30"/>
      <c r="B355" s="34">
        <v>113</v>
      </c>
      <c r="C355" s="34">
        <f t="shared" ref="C355:G355" si="78">SUM(C343:C354)</f>
        <v>149</v>
      </c>
      <c r="D355" s="37">
        <f t="shared" si="78"/>
        <v>150</v>
      </c>
      <c r="E355" s="37">
        <f t="shared" si="78"/>
        <v>98</v>
      </c>
      <c r="F355" s="37">
        <f t="shared" si="78"/>
        <v>155</v>
      </c>
      <c r="G355" s="37">
        <f t="shared" si="78"/>
        <v>127</v>
      </c>
      <c r="H355" s="37">
        <f t="shared" ref="H355:Q355" si="79">SUM(H341:H354)</f>
        <v>177</v>
      </c>
      <c r="I355" s="37">
        <f t="shared" si="79"/>
        <v>112</v>
      </c>
      <c r="J355" s="37">
        <f t="shared" si="79"/>
        <v>217</v>
      </c>
      <c r="K355" s="37">
        <f t="shared" si="79"/>
        <v>158</v>
      </c>
      <c r="L355" s="37">
        <f t="shared" si="79"/>
        <v>98</v>
      </c>
      <c r="M355" s="37">
        <f t="shared" si="79"/>
        <v>125</v>
      </c>
      <c r="N355" s="37">
        <f t="shared" si="79"/>
        <v>159</v>
      </c>
      <c r="O355" s="37">
        <f t="shared" si="79"/>
        <v>187</v>
      </c>
      <c r="P355" s="37">
        <f t="shared" si="79"/>
        <v>138</v>
      </c>
      <c r="Q355" s="37">
        <f t="shared" si="79"/>
        <v>137</v>
      </c>
      <c r="R355" s="37"/>
      <c r="S355" s="37"/>
      <c r="T355" s="37"/>
      <c r="U355" s="66">
        <f>SUM(U343:U354)</f>
        <v>2571</v>
      </c>
      <c r="V355" s="117">
        <f>SUM(V344:V354)</f>
        <v>119</v>
      </c>
      <c r="W355" s="66">
        <f>SUM(W343:W354)</f>
        <v>25148</v>
      </c>
      <c r="X355" s="96">
        <f>(U355/W355)*1</f>
        <v>0.10223477016064896</v>
      </c>
      <c r="Y355" s="13">
        <f>(V355/W355)*1</f>
        <v>4.7319866390965488E-3</v>
      </c>
      <c r="Z355" s="13">
        <f>X355+Y355</f>
        <v>0.1069667567997455</v>
      </c>
      <c r="AB355" s="120">
        <f>SUM(AB343:AB354)</f>
        <v>10284</v>
      </c>
      <c r="AC355" s="121">
        <f>SUM(AC343:AC354)</f>
        <v>714</v>
      </c>
      <c r="AD355" s="120">
        <f>SUM(AD343:AD354)</f>
        <v>25148</v>
      </c>
      <c r="AE355" s="119">
        <f>(AB355/AD355)*1</f>
        <v>0.40893908064259582</v>
      </c>
      <c r="AF355" s="119">
        <f>(AC355/AD355)*1</f>
        <v>2.8391919834579289E-2</v>
      </c>
      <c r="AG355" s="119">
        <f>AE355+AF355</f>
        <v>0.4373310004771751</v>
      </c>
    </row>
    <row r="358" spans="1:33" ht="14">
      <c r="AE358" s="64">
        <v>0.37641395908543923</v>
      </c>
      <c r="AF358" s="64">
        <v>2.7436823104693142E-2</v>
      </c>
      <c r="AG358" s="64">
        <v>0.40385078219013237</v>
      </c>
    </row>
  </sheetData>
  <conditionalFormatting sqref="B233:C233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49:C24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2009-06-16T10:25:49Z</cp:lastPrinted>
  <dcterms:created xsi:type="dcterms:W3CDTF">2009-06-09T22:11:08Z</dcterms:created>
  <dcterms:modified xsi:type="dcterms:W3CDTF">2020-10-26T01:40:58Z</dcterms:modified>
</cp:coreProperties>
</file>