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4360" windowHeight="77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89" i="1"/>
  <c r="C89"/>
  <c r="D89"/>
  <c r="E89"/>
  <c r="F89"/>
  <c r="G89"/>
  <c r="H89"/>
  <c r="I89"/>
  <c r="J89"/>
  <c r="K89"/>
  <c r="L89"/>
  <c r="M89"/>
  <c r="N89"/>
  <c r="O89"/>
  <c r="P89"/>
  <c r="Q89"/>
  <c r="R89"/>
  <c r="S89"/>
  <c r="T89"/>
  <c r="U89"/>
  <c r="V89"/>
  <c r="W89"/>
  <c r="X89"/>
  <c r="Y89"/>
  <c r="Z89"/>
  <c r="AA89"/>
  <c r="AB89"/>
  <c r="AB94" l="1"/>
  <c r="N94"/>
  <c r="O94"/>
  <c r="P94"/>
  <c r="Q94"/>
  <c r="R94"/>
  <c r="S94"/>
  <c r="T94"/>
  <c r="U94"/>
  <c r="V94"/>
  <c r="W94"/>
  <c r="X94"/>
  <c r="Y94"/>
  <c r="B94"/>
  <c r="C94"/>
  <c r="M94" s="1"/>
  <c r="D94"/>
  <c r="K94" s="1"/>
  <c r="E94"/>
  <c r="F94"/>
  <c r="G94"/>
  <c r="AA94" s="1"/>
  <c r="W66"/>
  <c r="AB39"/>
  <c r="Q66"/>
  <c r="N66"/>
  <c r="O66"/>
  <c r="P66"/>
  <c r="R66"/>
  <c r="S66"/>
  <c r="T66"/>
  <c r="U66"/>
  <c r="V66"/>
  <c r="X66"/>
  <c r="Y66"/>
  <c r="AB79"/>
  <c r="Y79"/>
  <c r="X79"/>
  <c r="W79"/>
  <c r="V79"/>
  <c r="U79"/>
  <c r="T79"/>
  <c r="S79"/>
  <c r="R79"/>
  <c r="Q79"/>
  <c r="P79"/>
  <c r="O79"/>
  <c r="N79"/>
  <c r="G79"/>
  <c r="F79"/>
  <c r="E79"/>
  <c r="D79"/>
  <c r="C79"/>
  <c r="B79"/>
  <c r="L79" s="1"/>
  <c r="AA78"/>
  <c r="Z78"/>
  <c r="M78"/>
  <c r="L78"/>
  <c r="K78"/>
  <c r="J78"/>
  <c r="I78"/>
  <c r="H78"/>
  <c r="AA77"/>
  <c r="Z77"/>
  <c r="M77"/>
  <c r="L77"/>
  <c r="K77"/>
  <c r="J77"/>
  <c r="I77"/>
  <c r="H77"/>
  <c r="AA76"/>
  <c r="Z76"/>
  <c r="M76"/>
  <c r="L76"/>
  <c r="K76"/>
  <c r="J76"/>
  <c r="I76"/>
  <c r="H76"/>
  <c r="AA75"/>
  <c r="Z75"/>
  <c r="M75"/>
  <c r="L75"/>
  <c r="K75"/>
  <c r="J75"/>
  <c r="I75"/>
  <c r="H75"/>
  <c r="AA74"/>
  <c r="Z74"/>
  <c r="M74"/>
  <c r="L74"/>
  <c r="K74"/>
  <c r="J74"/>
  <c r="I74"/>
  <c r="H74"/>
  <c r="AA73"/>
  <c r="Z73"/>
  <c r="M73"/>
  <c r="L73"/>
  <c r="K73"/>
  <c r="J73"/>
  <c r="I73"/>
  <c r="H73"/>
  <c r="AA72"/>
  <c r="Z72"/>
  <c r="M72"/>
  <c r="L72"/>
  <c r="K72"/>
  <c r="J72"/>
  <c r="I72"/>
  <c r="H72"/>
  <c r="AA71"/>
  <c r="Z71"/>
  <c r="M71"/>
  <c r="L71"/>
  <c r="K71"/>
  <c r="J71"/>
  <c r="I71"/>
  <c r="H71"/>
  <c r="AA70"/>
  <c r="Z70"/>
  <c r="M70"/>
  <c r="L70"/>
  <c r="K70"/>
  <c r="J70"/>
  <c r="I70"/>
  <c r="H70"/>
  <c r="AA69"/>
  <c r="Z69"/>
  <c r="M69"/>
  <c r="L69"/>
  <c r="K69"/>
  <c r="J69"/>
  <c r="I69"/>
  <c r="H69"/>
  <c r="AB66"/>
  <c r="G66"/>
  <c r="F66"/>
  <c r="Z66" s="1"/>
  <c r="E66"/>
  <c r="D66"/>
  <c r="C66"/>
  <c r="M66" s="1"/>
  <c r="B66"/>
  <c r="AA65"/>
  <c r="Z65"/>
  <c r="M65"/>
  <c r="L65"/>
  <c r="K65"/>
  <c r="J65"/>
  <c r="I65"/>
  <c r="H65"/>
  <c r="AA64"/>
  <c r="Z64"/>
  <c r="M64"/>
  <c r="L64"/>
  <c r="K64"/>
  <c r="J64"/>
  <c r="I64"/>
  <c r="H64"/>
  <c r="AA63"/>
  <c r="Z63"/>
  <c r="M63"/>
  <c r="L63"/>
  <c r="K63"/>
  <c r="J63"/>
  <c r="I63"/>
  <c r="H63"/>
  <c r="AA62"/>
  <c r="Z62"/>
  <c r="M62"/>
  <c r="L62"/>
  <c r="K62"/>
  <c r="J62"/>
  <c r="I62"/>
  <c r="H62"/>
  <c r="AA60"/>
  <c r="Z60"/>
  <c r="M60"/>
  <c r="L60"/>
  <c r="K60"/>
  <c r="J60"/>
  <c r="I60"/>
  <c r="H60"/>
  <c r="AA59"/>
  <c r="Z59"/>
  <c r="M59"/>
  <c r="L59"/>
  <c r="K59"/>
  <c r="J59"/>
  <c r="I59"/>
  <c r="H59"/>
  <c r="AA58"/>
  <c r="Z58"/>
  <c r="M58"/>
  <c r="L58"/>
  <c r="K58"/>
  <c r="J58"/>
  <c r="I58"/>
  <c r="H58"/>
  <c r="AA57"/>
  <c r="Z57"/>
  <c r="M57"/>
  <c r="L57"/>
  <c r="K57"/>
  <c r="J57"/>
  <c r="I57"/>
  <c r="H57"/>
  <c r="AA56"/>
  <c r="Z56"/>
  <c r="M56"/>
  <c r="L56"/>
  <c r="K56"/>
  <c r="J56"/>
  <c r="I56"/>
  <c r="H56"/>
  <c r="AB52"/>
  <c r="Y52"/>
  <c r="X52"/>
  <c r="W52"/>
  <c r="V52"/>
  <c r="U52"/>
  <c r="T52"/>
  <c r="S52"/>
  <c r="R52"/>
  <c r="Q52"/>
  <c r="P52"/>
  <c r="O52"/>
  <c r="N52"/>
  <c r="G52"/>
  <c r="F52"/>
  <c r="E52"/>
  <c r="D52"/>
  <c r="C52"/>
  <c r="M52" s="1"/>
  <c r="B52"/>
  <c r="AA51"/>
  <c r="Z51"/>
  <c r="M51"/>
  <c r="L51"/>
  <c r="K51"/>
  <c r="J51"/>
  <c r="I51"/>
  <c r="H51"/>
  <c r="AA50"/>
  <c r="Z50"/>
  <c r="M50"/>
  <c r="L50"/>
  <c r="K50"/>
  <c r="J50"/>
  <c r="I50"/>
  <c r="H50"/>
  <c r="AA49"/>
  <c r="Z49"/>
  <c r="M49"/>
  <c r="L49"/>
  <c r="K49"/>
  <c r="J49"/>
  <c r="I49"/>
  <c r="H49"/>
  <c r="AA48"/>
  <c r="Z48"/>
  <c r="M48"/>
  <c r="L48"/>
  <c r="K48"/>
  <c r="J48"/>
  <c r="I48"/>
  <c r="H48"/>
  <c r="AA47"/>
  <c r="Z47"/>
  <c r="M47"/>
  <c r="L47"/>
  <c r="K47"/>
  <c r="J47"/>
  <c r="I47"/>
  <c r="H47"/>
  <c r="AA46"/>
  <c r="Z46"/>
  <c r="M46"/>
  <c r="L46"/>
  <c r="K46"/>
  <c r="J46"/>
  <c r="I46"/>
  <c r="H46"/>
  <c r="AA45"/>
  <c r="Z45"/>
  <c r="M45"/>
  <c r="L45"/>
  <c r="K45"/>
  <c r="J45"/>
  <c r="I45"/>
  <c r="H45"/>
  <c r="AA44"/>
  <c r="Z44"/>
  <c r="M44"/>
  <c r="L44"/>
  <c r="K44"/>
  <c r="J44"/>
  <c r="I44"/>
  <c r="H44"/>
  <c r="AA43"/>
  <c r="Z43"/>
  <c r="M43"/>
  <c r="L43"/>
  <c r="K43"/>
  <c r="J43"/>
  <c r="I43"/>
  <c r="H43"/>
  <c r="M42"/>
  <c r="L42"/>
  <c r="K42"/>
  <c r="J42"/>
  <c r="I42"/>
  <c r="H42"/>
  <c r="Y39"/>
  <c r="X39"/>
  <c r="W39"/>
  <c r="V39"/>
  <c r="U39"/>
  <c r="T39"/>
  <c r="S39"/>
  <c r="R39"/>
  <c r="Q39"/>
  <c r="P39"/>
  <c r="O39"/>
  <c r="N39"/>
  <c r="G39"/>
  <c r="F39"/>
  <c r="E39"/>
  <c r="D39"/>
  <c r="C39"/>
  <c r="B39"/>
  <c r="AA38"/>
  <c r="Z38"/>
  <c r="M38"/>
  <c r="L38"/>
  <c r="K38"/>
  <c r="J38"/>
  <c r="I38"/>
  <c r="H38"/>
  <c r="AA37"/>
  <c r="Z37"/>
  <c r="M37"/>
  <c r="L37"/>
  <c r="K37"/>
  <c r="J37"/>
  <c r="I37"/>
  <c r="H37"/>
  <c r="AA36"/>
  <c r="Z36"/>
  <c r="M36"/>
  <c r="L36"/>
  <c r="K36"/>
  <c r="J36"/>
  <c r="I36"/>
  <c r="H36"/>
  <c r="AA35"/>
  <c r="Z35"/>
  <c r="M35"/>
  <c r="L35"/>
  <c r="K35"/>
  <c r="J35"/>
  <c r="I35"/>
  <c r="H35"/>
  <c r="AA34"/>
  <c r="Z34"/>
  <c r="M34"/>
  <c r="L34"/>
  <c r="K34"/>
  <c r="J34"/>
  <c r="I34"/>
  <c r="H34"/>
  <c r="AA33"/>
  <c r="Z33"/>
  <c r="M33"/>
  <c r="L33"/>
  <c r="K33"/>
  <c r="J33"/>
  <c r="I33"/>
  <c r="H33"/>
  <c r="AA32"/>
  <c r="Z32"/>
  <c r="M32"/>
  <c r="L32"/>
  <c r="K32"/>
  <c r="J32"/>
  <c r="I32"/>
  <c r="H32"/>
  <c r="AA31"/>
  <c r="Z31"/>
  <c r="M31"/>
  <c r="L31"/>
  <c r="K31"/>
  <c r="J31"/>
  <c r="I31"/>
  <c r="H31"/>
  <c r="AA30"/>
  <c r="Z30"/>
  <c r="M30"/>
  <c r="L30"/>
  <c r="K30"/>
  <c r="J30"/>
  <c r="I30"/>
  <c r="H30"/>
  <c r="AA29"/>
  <c r="Z29"/>
  <c r="M29"/>
  <c r="L29"/>
  <c r="K29"/>
  <c r="J29"/>
  <c r="I29"/>
  <c r="H29"/>
  <c r="AB26"/>
  <c r="Y26"/>
  <c r="X26"/>
  <c r="W26"/>
  <c r="V26"/>
  <c r="U26"/>
  <c r="T26"/>
  <c r="S26"/>
  <c r="R26"/>
  <c r="Q26"/>
  <c r="P26"/>
  <c r="O26"/>
  <c r="N26"/>
  <c r="G26"/>
  <c r="F26"/>
  <c r="E26"/>
  <c r="D26"/>
  <c r="C26"/>
  <c r="B26"/>
  <c r="AA25"/>
  <c r="Z25"/>
  <c r="M25"/>
  <c r="L25"/>
  <c r="K25"/>
  <c r="J25"/>
  <c r="I25"/>
  <c r="H25"/>
  <c r="AA24"/>
  <c r="Z24"/>
  <c r="M24"/>
  <c r="L24"/>
  <c r="K24"/>
  <c r="J24"/>
  <c r="I24"/>
  <c r="H24"/>
  <c r="AA23"/>
  <c r="Z23"/>
  <c r="M23"/>
  <c r="L23"/>
  <c r="K23"/>
  <c r="J23"/>
  <c r="I23"/>
  <c r="H23"/>
  <c r="AA22"/>
  <c r="Z22"/>
  <c r="M22"/>
  <c r="L22"/>
  <c r="K22"/>
  <c r="J22"/>
  <c r="I22"/>
  <c r="H22"/>
  <c r="AA21"/>
  <c r="Z21"/>
  <c r="M21"/>
  <c r="L21"/>
  <c r="K21"/>
  <c r="J21"/>
  <c r="I21"/>
  <c r="H21"/>
  <c r="AA20"/>
  <c r="Z20"/>
  <c r="M20"/>
  <c r="L20"/>
  <c r="K20"/>
  <c r="J20"/>
  <c r="I20"/>
  <c r="H20"/>
  <c r="AA19"/>
  <c r="Z19"/>
  <c r="M19"/>
  <c r="L19"/>
  <c r="K19"/>
  <c r="J19"/>
  <c r="I19"/>
  <c r="H19"/>
  <c r="AA18"/>
  <c r="Z18"/>
  <c r="M18"/>
  <c r="L18"/>
  <c r="K18"/>
  <c r="J18"/>
  <c r="I18"/>
  <c r="H18"/>
  <c r="AA17"/>
  <c r="Z17"/>
  <c r="M17"/>
  <c r="L17"/>
  <c r="K17"/>
  <c r="J17"/>
  <c r="I17"/>
  <c r="H17"/>
  <c r="AA16"/>
  <c r="Z16"/>
  <c r="M16"/>
  <c r="L16"/>
  <c r="K16"/>
  <c r="J16"/>
  <c r="I16"/>
  <c r="H16"/>
  <c r="AB13"/>
  <c r="Y13"/>
  <c r="X13"/>
  <c r="W13"/>
  <c r="V13"/>
  <c r="U13"/>
  <c r="T13"/>
  <c r="S13"/>
  <c r="R13"/>
  <c r="Q13"/>
  <c r="P13"/>
  <c r="O13"/>
  <c r="N13"/>
  <c r="G13"/>
  <c r="F13"/>
  <c r="E13"/>
  <c r="D13"/>
  <c r="C13"/>
  <c r="B13"/>
  <c r="AA12"/>
  <c r="Z12"/>
  <c r="AA11"/>
  <c r="Z11"/>
  <c r="M11"/>
  <c r="L11"/>
  <c r="K11"/>
  <c r="J11"/>
  <c r="I11"/>
  <c r="H11"/>
  <c r="AA10"/>
  <c r="Z10"/>
  <c r="M10"/>
  <c r="L10"/>
  <c r="K10"/>
  <c r="J10"/>
  <c r="I10"/>
  <c r="H10"/>
  <c r="AA9"/>
  <c r="Z9"/>
  <c r="M9"/>
  <c r="L9"/>
  <c r="K9"/>
  <c r="J9"/>
  <c r="I9"/>
  <c r="H9"/>
  <c r="AA7"/>
  <c r="Z7"/>
  <c r="M7"/>
  <c r="L7"/>
  <c r="K7"/>
  <c r="J7"/>
  <c r="I7"/>
  <c r="H7"/>
  <c r="AA6"/>
  <c r="Z6"/>
  <c r="M6"/>
  <c r="L6"/>
  <c r="K6"/>
  <c r="J6"/>
  <c r="I6"/>
  <c r="H6"/>
  <c r="AA5"/>
  <c r="Z5"/>
  <c r="M5"/>
  <c r="L5"/>
  <c r="K5"/>
  <c r="J5"/>
  <c r="I5"/>
  <c r="H5"/>
  <c r="AA4"/>
  <c r="Z4"/>
  <c r="M4"/>
  <c r="L4"/>
  <c r="K4"/>
  <c r="J4"/>
  <c r="I4"/>
  <c r="H4"/>
  <c r="AA3"/>
  <c r="Z3"/>
  <c r="M3"/>
  <c r="L3"/>
  <c r="K3"/>
  <c r="J3"/>
  <c r="I3"/>
  <c r="H3"/>
  <c r="L94" l="1"/>
  <c r="J94"/>
  <c r="I94"/>
  <c r="H94"/>
  <c r="Z94"/>
  <c r="L39"/>
  <c r="AA26"/>
  <c r="L66"/>
  <c r="M13"/>
  <c r="Z39"/>
  <c r="AA66"/>
  <c r="AA79"/>
  <c r="AA39"/>
  <c r="I39"/>
  <c r="I79"/>
  <c r="Z26"/>
  <c r="L26"/>
  <c r="I26"/>
  <c r="L13"/>
  <c r="AA52"/>
  <c r="H52"/>
  <c r="Z79"/>
  <c r="Z52"/>
  <c r="M79"/>
  <c r="I66"/>
  <c r="H66"/>
  <c r="L52"/>
  <c r="M39"/>
  <c r="M26"/>
  <c r="H26"/>
  <c r="Z13"/>
  <c r="AA13"/>
  <c r="H13"/>
  <c r="J13"/>
  <c r="K26"/>
  <c r="H39"/>
  <c r="J52"/>
  <c r="K66"/>
  <c r="H79"/>
  <c r="I13"/>
  <c r="J26"/>
  <c r="K39"/>
  <c r="I52"/>
  <c r="J66"/>
  <c r="K79"/>
  <c r="J39"/>
  <c r="J79"/>
  <c r="K13"/>
  <c r="K52"/>
</calcChain>
</file>

<file path=xl/sharedStrings.xml><?xml version="1.0" encoding="utf-8"?>
<sst xmlns="http://schemas.openxmlformats.org/spreadsheetml/2006/main" count="342" uniqueCount="43">
  <si>
    <t>Runs</t>
  </si>
  <si>
    <t xml:space="preserve">Wkts </t>
  </si>
  <si>
    <t>Wkts</t>
  </si>
  <si>
    <t xml:space="preserve">Balls </t>
  </si>
  <si>
    <t>R/W</t>
  </si>
  <si>
    <t>S/R</t>
  </si>
  <si>
    <t>R/O</t>
  </si>
  <si>
    <t>Centy</t>
  </si>
  <si>
    <t>Wins</t>
  </si>
  <si>
    <t>Loss</t>
  </si>
  <si>
    <t>part</t>
  </si>
  <si>
    <t xml:space="preserve">part </t>
  </si>
  <si>
    <t>for</t>
  </si>
  <si>
    <t>agn</t>
  </si>
  <si>
    <t>Ratio</t>
  </si>
  <si>
    <t>Declan</t>
  </si>
  <si>
    <t>Auck</t>
  </si>
  <si>
    <t>For</t>
  </si>
  <si>
    <t>Against</t>
  </si>
  <si>
    <t>taken</t>
  </si>
  <si>
    <t>lost</t>
  </si>
  <si>
    <t>faced</t>
  </si>
  <si>
    <t>bowled</t>
  </si>
  <si>
    <t>Lost</t>
  </si>
  <si>
    <t>Taken</t>
  </si>
  <si>
    <t>Ag</t>
  </si>
  <si>
    <t xml:space="preserve">for </t>
  </si>
  <si>
    <t>agan</t>
  </si>
  <si>
    <t>100 for</t>
  </si>
  <si>
    <t>100 agn</t>
  </si>
  <si>
    <t>50 for</t>
  </si>
  <si>
    <t>50 agn</t>
  </si>
  <si>
    <t>300+</t>
  </si>
  <si>
    <t>Cant</t>
  </si>
  <si>
    <t>CD</t>
  </si>
  <si>
    <t>F</t>
  </si>
  <si>
    <t>ND</t>
  </si>
  <si>
    <t>Otago</t>
  </si>
  <si>
    <t>Well</t>
  </si>
  <si>
    <t>W</t>
  </si>
  <si>
    <t>O</t>
  </si>
  <si>
    <t>C</t>
  </si>
  <si>
    <t>A</t>
  </si>
</sst>
</file>

<file path=xl/styles.xml><?xml version="1.0" encoding="utf-8"?>
<styleSheet xmlns="http://schemas.openxmlformats.org/spreadsheetml/2006/main">
  <numFmts count="1">
    <numFmt numFmtId="44" formatCode="_-&quot;$&quot;* #,##0.00_-;\-&quot;$&quot;* #,##0.00_-;_-&quot;$&quot;* &quot;-&quot;??_-;_-@_-"/>
  </numFmts>
  <fonts count="24">
    <font>
      <sz val="10"/>
      <color theme="1"/>
      <name val="Times New Roman"/>
      <family val="2"/>
    </font>
    <font>
      <sz val="10"/>
      <color theme="1"/>
      <name val="Times New Roman"/>
      <family val="2"/>
    </font>
    <font>
      <b/>
      <sz val="12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  <font>
      <b/>
      <sz val="10"/>
      <color rgb="FFFF0000"/>
      <name val="Times New Roman"/>
      <family val="1"/>
    </font>
    <font>
      <b/>
      <sz val="10"/>
      <color theme="1"/>
      <name val="Times New Roman"/>
      <family val="1"/>
    </font>
    <font>
      <sz val="9"/>
      <name val="Arial"/>
      <family val="2"/>
    </font>
    <font>
      <sz val="8"/>
      <color theme="1"/>
      <name val="Times New Roman"/>
      <family val="2"/>
    </font>
    <font>
      <b/>
      <sz val="10"/>
      <color theme="1"/>
      <name val="Times New Roman"/>
      <family val="2"/>
    </font>
    <font>
      <b/>
      <sz val="10"/>
      <color rgb="FFFF0000"/>
      <name val="Times New Roman"/>
      <family val="2"/>
    </font>
    <font>
      <sz val="9"/>
      <color theme="1"/>
      <name val="Arial"/>
      <family val="2"/>
    </font>
    <font>
      <sz val="9"/>
      <color theme="1"/>
      <name val="Times New Roman"/>
      <family val="2"/>
    </font>
    <font>
      <sz val="9"/>
      <color theme="1"/>
      <name val="Times New Roman"/>
      <family val="1"/>
    </font>
    <font>
      <sz val="9"/>
      <name val="Times New Roman"/>
      <family val="1"/>
    </font>
    <font>
      <b/>
      <sz val="8"/>
      <name val="Times New Roman"/>
      <family val="1"/>
    </font>
    <font>
      <b/>
      <sz val="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4">
    <xf numFmtId="0" fontId="0" fillId="0" borderId="0" xfId="0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" fontId="9" fillId="0" borderId="0" xfId="0" applyNumberFormat="1" applyFont="1" applyAlignment="1">
      <alignment horizontal="center"/>
    </xf>
    <xf numFmtId="2" fontId="9" fillId="0" borderId="0" xfId="0" applyNumberFormat="1" applyFont="1" applyAlignment="1">
      <alignment horizontal="center"/>
    </xf>
    <xf numFmtId="0" fontId="9" fillId="0" borderId="0" xfId="0" applyFont="1" applyFill="1" applyAlignment="1">
      <alignment horizontal="center"/>
    </xf>
    <xf numFmtId="1" fontId="9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1" fontId="10" fillId="0" borderId="0" xfId="0" applyNumberFormat="1" applyFont="1" applyAlignment="1">
      <alignment horizontal="center"/>
    </xf>
    <xf numFmtId="2" fontId="11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7" fillId="0" borderId="0" xfId="0" applyFont="1"/>
    <xf numFmtId="0" fontId="13" fillId="0" borderId="0" xfId="0" applyFont="1" applyAlignment="1">
      <alignment horizontal="center"/>
    </xf>
    <xf numFmtId="2" fontId="10" fillId="0" borderId="0" xfId="0" applyNumberFormat="1" applyFont="1" applyAlignment="1">
      <alignment horizontal="center"/>
    </xf>
    <xf numFmtId="1" fontId="11" fillId="0" borderId="0" xfId="0" applyNumberFormat="1" applyFont="1" applyAlignment="1">
      <alignment horizontal="center"/>
    </xf>
    <xf numFmtId="0" fontId="10" fillId="0" borderId="1" xfId="0" applyFont="1" applyBorder="1" applyAlignment="1">
      <alignment horizontal="center"/>
    </xf>
    <xf numFmtId="2" fontId="10" fillId="0" borderId="1" xfId="0" applyNumberFormat="1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4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ont="1"/>
    <xf numFmtId="0" fontId="15" fillId="0" borderId="0" xfId="0" applyFont="1"/>
    <xf numFmtId="1" fontId="10" fillId="0" borderId="1" xfId="0" applyNumberFormat="1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6" fillId="0" borderId="0" xfId="0" applyFont="1"/>
    <xf numFmtId="2" fontId="3" fillId="0" borderId="2" xfId="0" applyNumberFormat="1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2" fontId="10" fillId="0" borderId="0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8" fillId="0" borderId="0" xfId="0" applyFont="1"/>
    <xf numFmtId="0" fontId="14" fillId="0" borderId="2" xfId="0" applyFont="1" applyBorder="1" applyAlignment="1">
      <alignment horizontal="center"/>
    </xf>
    <xf numFmtId="2" fontId="14" fillId="0" borderId="2" xfId="0" applyNumberFormat="1" applyFont="1" applyBorder="1" applyAlignment="1">
      <alignment horizontal="center"/>
    </xf>
    <xf numFmtId="1" fontId="14" fillId="0" borderId="2" xfId="0" applyNumberFormat="1" applyFont="1" applyBorder="1" applyAlignment="1">
      <alignment horizontal="center"/>
    </xf>
    <xf numFmtId="0" fontId="14" fillId="3" borderId="2" xfId="0" applyFont="1" applyFill="1" applyBorder="1" applyAlignment="1">
      <alignment horizontal="center"/>
    </xf>
    <xf numFmtId="2" fontId="14" fillId="3" borderId="2" xfId="0" applyNumberFormat="1" applyFont="1" applyFill="1" applyBorder="1" applyAlignment="1">
      <alignment horizontal="center"/>
    </xf>
    <xf numFmtId="2" fontId="14" fillId="2" borderId="2" xfId="0" applyNumberFormat="1" applyFont="1" applyFill="1" applyBorder="1" applyAlignment="1">
      <alignment horizontal="center"/>
    </xf>
    <xf numFmtId="0" fontId="19" fillId="0" borderId="0" xfId="0" applyFont="1"/>
    <xf numFmtId="0" fontId="20" fillId="2" borderId="0" xfId="0" applyFont="1" applyFill="1" applyAlignment="1">
      <alignment horizontal="center"/>
    </xf>
    <xf numFmtId="0" fontId="20" fillId="3" borderId="0" xfId="0" applyFont="1" applyFill="1" applyAlignment="1">
      <alignment horizontal="center"/>
    </xf>
    <xf numFmtId="10" fontId="21" fillId="2" borderId="0" xfId="0" applyNumberFormat="1" applyFont="1" applyFill="1" applyAlignment="1">
      <alignment horizontal="center"/>
    </xf>
    <xf numFmtId="2" fontId="21" fillId="2" borderId="0" xfId="0" applyNumberFormat="1" applyFont="1" applyFill="1" applyAlignment="1">
      <alignment horizontal="center"/>
    </xf>
    <xf numFmtId="2" fontId="21" fillId="3" borderId="0" xfId="0" applyNumberFormat="1" applyFont="1" applyFill="1" applyAlignment="1">
      <alignment horizontal="center"/>
    </xf>
    <xf numFmtId="0" fontId="21" fillId="3" borderId="0" xfId="0" applyFont="1" applyFill="1" applyAlignment="1">
      <alignment horizontal="center"/>
    </xf>
    <xf numFmtId="0" fontId="21" fillId="2" borderId="0" xfId="0" applyFont="1" applyFill="1" applyAlignment="1">
      <alignment horizontal="center"/>
    </xf>
    <xf numFmtId="1" fontId="21" fillId="3" borderId="0" xfId="0" applyNumberFormat="1" applyFont="1" applyFill="1" applyAlignment="1">
      <alignment horizontal="center"/>
    </xf>
    <xf numFmtId="1" fontId="14" fillId="3" borderId="2" xfId="0" applyNumberFormat="1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/>
    </xf>
    <xf numFmtId="2" fontId="13" fillId="0" borderId="2" xfId="0" applyNumberFormat="1" applyFont="1" applyBorder="1" applyAlignment="1">
      <alignment horizontal="center"/>
    </xf>
    <xf numFmtId="2" fontId="13" fillId="2" borderId="2" xfId="0" applyNumberFormat="1" applyFont="1" applyFill="1" applyBorder="1" applyAlignment="1">
      <alignment horizontal="center"/>
    </xf>
    <xf numFmtId="1" fontId="13" fillId="0" borderId="2" xfId="0" applyNumberFormat="1" applyFont="1" applyBorder="1" applyAlignment="1">
      <alignment horizontal="center"/>
    </xf>
    <xf numFmtId="0" fontId="15" fillId="0" borderId="2" xfId="0" applyFont="1" applyBorder="1"/>
    <xf numFmtId="0" fontId="22" fillId="0" borderId="2" xfId="0" applyFont="1" applyBorder="1" applyAlignment="1">
      <alignment horizontal="center"/>
    </xf>
    <xf numFmtId="0" fontId="23" fillId="0" borderId="2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97"/>
  <sheetViews>
    <sheetView tabSelected="1" topLeftCell="A73" workbookViewId="0">
      <selection activeCell="N83" sqref="N83:O89"/>
    </sheetView>
  </sheetViews>
  <sheetFormatPr defaultRowHeight="13"/>
  <cols>
    <col min="1" max="1" width="7" customWidth="1"/>
    <col min="2" max="2" width="7.296875" customWidth="1"/>
    <col min="3" max="3" width="8.69921875" customWidth="1"/>
    <col min="4" max="4" width="7.296875" customWidth="1"/>
    <col min="5" max="5" width="6.796875" customWidth="1"/>
    <col min="6" max="6" width="7.296875" customWidth="1"/>
    <col min="7" max="7" width="8.296875" customWidth="1"/>
    <col min="8" max="9" width="8.19921875" customWidth="1"/>
    <col min="10" max="10" width="7.796875" customWidth="1"/>
    <col min="11" max="11" width="7.296875" customWidth="1"/>
    <col min="12" max="12" width="7.19921875" customWidth="1"/>
    <col min="13" max="13" width="7.796875" customWidth="1"/>
    <col min="14" max="14" width="5.796875" customWidth="1"/>
    <col min="15" max="15" width="5.09765625" customWidth="1"/>
    <col min="16" max="16" width="5.296875" customWidth="1"/>
    <col min="17" max="17" width="5.69921875" customWidth="1"/>
    <col min="18" max="18" width="4" customWidth="1"/>
    <col min="19" max="19" width="7.09765625" customWidth="1"/>
    <col min="20" max="20" width="6.796875" customWidth="1"/>
    <col min="21" max="21" width="7.69921875" customWidth="1"/>
    <col min="22" max="22" width="6" customWidth="1"/>
    <col min="23" max="23" width="6.69921875" customWidth="1"/>
    <col min="24" max="24" width="5.5" customWidth="1"/>
    <col min="25" max="25" width="7.5" customWidth="1"/>
    <col min="26" max="27" width="8.19921875" customWidth="1"/>
  </cols>
  <sheetData>
    <row r="1" spans="1:28" ht="15.5">
      <c r="A1" s="1"/>
      <c r="B1" s="2" t="s">
        <v>0</v>
      </c>
      <c r="C1" s="2" t="s">
        <v>0</v>
      </c>
      <c r="D1" s="3" t="s">
        <v>1</v>
      </c>
      <c r="E1" s="3" t="s">
        <v>2</v>
      </c>
      <c r="F1" s="2" t="s">
        <v>3</v>
      </c>
      <c r="G1" s="2" t="s">
        <v>3</v>
      </c>
      <c r="H1" s="2" t="s">
        <v>4</v>
      </c>
      <c r="I1" s="2" t="s">
        <v>4</v>
      </c>
      <c r="J1" s="2" t="s">
        <v>5</v>
      </c>
      <c r="K1" s="2" t="s">
        <v>5</v>
      </c>
      <c r="L1" s="2" t="s">
        <v>6</v>
      </c>
      <c r="M1" s="2" t="s">
        <v>6</v>
      </c>
      <c r="N1" s="9" t="s">
        <v>7</v>
      </c>
      <c r="O1" s="29"/>
      <c r="P1" s="9" t="s">
        <v>8</v>
      </c>
      <c r="Q1" s="9" t="s">
        <v>9</v>
      </c>
      <c r="R1" s="9">
        <v>50</v>
      </c>
      <c r="S1" s="9">
        <v>50</v>
      </c>
      <c r="T1" s="9" t="s">
        <v>10</v>
      </c>
      <c r="U1" s="9" t="s">
        <v>11</v>
      </c>
      <c r="V1" s="9" t="s">
        <v>10</v>
      </c>
      <c r="W1" s="9" t="s">
        <v>10</v>
      </c>
      <c r="X1" s="9" t="s">
        <v>12</v>
      </c>
      <c r="Y1" s="9" t="s">
        <v>13</v>
      </c>
      <c r="Z1" s="9" t="s">
        <v>14</v>
      </c>
      <c r="AA1" s="29"/>
      <c r="AB1" s="9" t="s">
        <v>15</v>
      </c>
    </row>
    <row r="2" spans="1:28">
      <c r="A2" s="4" t="s">
        <v>16</v>
      </c>
      <c r="B2" s="2" t="s">
        <v>17</v>
      </c>
      <c r="C2" s="2" t="s">
        <v>18</v>
      </c>
      <c r="D2" s="5" t="s">
        <v>19</v>
      </c>
      <c r="E2" s="5" t="s">
        <v>20</v>
      </c>
      <c r="F2" s="2" t="s">
        <v>21</v>
      </c>
      <c r="G2" s="2" t="s">
        <v>22</v>
      </c>
      <c r="H2" s="2" t="s">
        <v>17</v>
      </c>
      <c r="I2" s="2" t="s">
        <v>18</v>
      </c>
      <c r="J2" s="2" t="s">
        <v>23</v>
      </c>
      <c r="K2" s="2" t="s">
        <v>24</v>
      </c>
      <c r="L2" s="2" t="s">
        <v>17</v>
      </c>
      <c r="M2" s="2" t="s">
        <v>18</v>
      </c>
      <c r="N2" s="9" t="s">
        <v>17</v>
      </c>
      <c r="O2" s="9" t="s">
        <v>25</v>
      </c>
      <c r="P2" s="29"/>
      <c r="Q2" s="29"/>
      <c r="R2" s="9" t="s">
        <v>26</v>
      </c>
      <c r="S2" s="9" t="s">
        <v>27</v>
      </c>
      <c r="T2" s="9" t="s">
        <v>28</v>
      </c>
      <c r="U2" s="9" t="s">
        <v>29</v>
      </c>
      <c r="V2" s="9" t="s">
        <v>30</v>
      </c>
      <c r="W2" s="9" t="s">
        <v>31</v>
      </c>
      <c r="X2" s="9" t="s">
        <v>32</v>
      </c>
      <c r="Y2" s="9" t="s">
        <v>32</v>
      </c>
      <c r="Z2" s="11" t="s">
        <v>17</v>
      </c>
      <c r="AA2" s="11" t="s">
        <v>25</v>
      </c>
      <c r="AB2" s="30"/>
    </row>
    <row r="3" spans="1:28">
      <c r="A3" s="8">
        <v>1</v>
      </c>
      <c r="B3" s="9">
        <v>399</v>
      </c>
      <c r="C3" s="9">
        <v>380</v>
      </c>
      <c r="D3" s="10">
        <v>20</v>
      </c>
      <c r="E3" s="10">
        <v>20</v>
      </c>
      <c r="F3" s="10">
        <v>913</v>
      </c>
      <c r="G3" s="10">
        <v>827</v>
      </c>
      <c r="H3" s="11">
        <f t="shared" ref="H3:H11" si="0">B3/E3</f>
        <v>19.95</v>
      </c>
      <c r="I3" s="11">
        <f t="shared" ref="I3:I11" si="1">C3/D3</f>
        <v>19</v>
      </c>
      <c r="J3" s="11">
        <f t="shared" ref="J3:J11" si="2">F3/E3</f>
        <v>45.65</v>
      </c>
      <c r="K3" s="11">
        <f t="shared" ref="K3:K11" si="3">G3/D3</f>
        <v>41.35</v>
      </c>
      <c r="L3" s="11">
        <f t="shared" ref="L3:M11" si="4">B3/(F3/6)</f>
        <v>2.6221248630887186</v>
      </c>
      <c r="M3" s="11">
        <f t="shared" si="4"/>
        <v>2.7569528415961302</v>
      </c>
      <c r="N3" s="9">
        <v>0</v>
      </c>
      <c r="O3" s="9">
        <v>0</v>
      </c>
      <c r="P3" s="9">
        <v>1</v>
      </c>
      <c r="Q3" s="9"/>
      <c r="R3" s="9">
        <v>1</v>
      </c>
      <c r="S3" s="9">
        <v>1</v>
      </c>
      <c r="T3" s="12">
        <v>0</v>
      </c>
      <c r="U3" s="12">
        <v>0</v>
      </c>
      <c r="V3" s="12">
        <v>1</v>
      </c>
      <c r="W3" s="9">
        <v>2</v>
      </c>
      <c r="X3" s="9">
        <v>0</v>
      </c>
      <c r="Y3" s="9">
        <v>0</v>
      </c>
      <c r="Z3" s="10" t="e">
        <f t="shared" ref="Z3:AA13" si="5">F3/N3</f>
        <v>#DIV/0!</v>
      </c>
      <c r="AA3" s="10" t="e">
        <f t="shared" si="5"/>
        <v>#DIV/0!</v>
      </c>
      <c r="AB3" s="9">
        <v>0</v>
      </c>
    </row>
    <row r="4" spans="1:28">
      <c r="A4" s="8">
        <v>2</v>
      </c>
      <c r="B4" s="10">
        <v>577</v>
      </c>
      <c r="C4" s="10">
        <v>734</v>
      </c>
      <c r="D4" s="13">
        <v>16</v>
      </c>
      <c r="E4" s="13">
        <v>14</v>
      </c>
      <c r="F4" s="13">
        <v>1021</v>
      </c>
      <c r="G4" s="13">
        <v>1214</v>
      </c>
      <c r="H4" s="11">
        <f t="shared" si="0"/>
        <v>41.214285714285715</v>
      </c>
      <c r="I4" s="11">
        <f t="shared" si="1"/>
        <v>45.875</v>
      </c>
      <c r="J4" s="11">
        <f t="shared" si="2"/>
        <v>72.928571428571431</v>
      </c>
      <c r="K4" s="11">
        <f t="shared" si="3"/>
        <v>75.875</v>
      </c>
      <c r="L4" s="11">
        <f t="shared" si="4"/>
        <v>3.3907933398628796</v>
      </c>
      <c r="M4" s="11">
        <f t="shared" si="4"/>
        <v>3.6276771004942336</v>
      </c>
      <c r="N4" s="9">
        <v>2</v>
      </c>
      <c r="O4" s="9">
        <v>2</v>
      </c>
      <c r="P4" s="9"/>
      <c r="Q4" s="9"/>
      <c r="R4" s="9">
        <v>1</v>
      </c>
      <c r="S4" s="9">
        <v>2</v>
      </c>
      <c r="T4" s="12">
        <v>2</v>
      </c>
      <c r="U4" s="12">
        <v>2</v>
      </c>
      <c r="V4" s="12">
        <v>1</v>
      </c>
      <c r="W4" s="9">
        <v>4</v>
      </c>
      <c r="X4" s="9">
        <v>1</v>
      </c>
      <c r="Y4" s="9">
        <v>1</v>
      </c>
      <c r="Z4" s="10">
        <f t="shared" si="5"/>
        <v>510.5</v>
      </c>
      <c r="AA4" s="10">
        <f t="shared" si="5"/>
        <v>607</v>
      </c>
      <c r="AB4" s="14"/>
    </row>
    <row r="5" spans="1:28">
      <c r="A5" s="8">
        <v>3</v>
      </c>
      <c r="B5" s="13">
        <v>482</v>
      </c>
      <c r="C5" s="13">
        <v>319</v>
      </c>
      <c r="D5" s="13">
        <v>10</v>
      </c>
      <c r="E5" s="13">
        <v>17</v>
      </c>
      <c r="F5" s="13">
        <v>963</v>
      </c>
      <c r="G5" s="13">
        <v>722</v>
      </c>
      <c r="H5" s="11">
        <f t="shared" si="0"/>
        <v>28.352941176470587</v>
      </c>
      <c r="I5" s="11">
        <f t="shared" si="1"/>
        <v>31.9</v>
      </c>
      <c r="J5" s="11">
        <f t="shared" si="2"/>
        <v>56.647058823529413</v>
      </c>
      <c r="K5" s="11">
        <f t="shared" si="3"/>
        <v>72.2</v>
      </c>
      <c r="L5" s="11">
        <f t="shared" si="4"/>
        <v>3.0031152647975077</v>
      </c>
      <c r="M5" s="11">
        <f t="shared" si="4"/>
        <v>2.6509695290858728</v>
      </c>
      <c r="N5" s="9">
        <v>1</v>
      </c>
      <c r="O5" s="9">
        <v>1</v>
      </c>
      <c r="P5" s="9"/>
      <c r="Q5" s="9"/>
      <c r="R5" s="9">
        <v>2</v>
      </c>
      <c r="S5" s="9">
        <v>1</v>
      </c>
      <c r="T5" s="9">
        <v>1</v>
      </c>
      <c r="U5" s="9">
        <v>1</v>
      </c>
      <c r="V5" s="9">
        <v>3</v>
      </c>
      <c r="W5" s="9">
        <v>1</v>
      </c>
      <c r="X5" s="9">
        <v>1</v>
      </c>
      <c r="Y5" s="9">
        <v>0</v>
      </c>
      <c r="Z5" s="10">
        <f t="shared" si="5"/>
        <v>963</v>
      </c>
      <c r="AA5" s="10">
        <f t="shared" si="5"/>
        <v>722</v>
      </c>
      <c r="AB5" s="14">
        <v>1</v>
      </c>
    </row>
    <row r="6" spans="1:28">
      <c r="A6" s="8">
        <v>4</v>
      </c>
      <c r="B6" s="14">
        <v>447</v>
      </c>
      <c r="C6" s="14">
        <v>734</v>
      </c>
      <c r="D6" s="13">
        <v>16</v>
      </c>
      <c r="E6" s="13">
        <v>10</v>
      </c>
      <c r="F6" s="13">
        <v>792</v>
      </c>
      <c r="G6" s="13">
        <v>1345</v>
      </c>
      <c r="H6" s="11">
        <f t="shared" si="0"/>
        <v>44.7</v>
      </c>
      <c r="I6" s="11">
        <f t="shared" si="1"/>
        <v>45.875</v>
      </c>
      <c r="J6" s="11">
        <f t="shared" si="2"/>
        <v>79.2</v>
      </c>
      <c r="K6" s="11">
        <f t="shared" si="3"/>
        <v>84.0625</v>
      </c>
      <c r="L6" s="11">
        <f t="shared" si="4"/>
        <v>3.3863636363636362</v>
      </c>
      <c r="M6" s="11">
        <f t="shared" si="4"/>
        <v>3.2743494423791821</v>
      </c>
      <c r="N6" s="9">
        <v>2</v>
      </c>
      <c r="O6" s="9">
        <v>3</v>
      </c>
      <c r="P6" s="14"/>
      <c r="Q6" s="9"/>
      <c r="R6" s="9">
        <v>1</v>
      </c>
      <c r="S6" s="9">
        <v>1</v>
      </c>
      <c r="T6" s="9">
        <v>1</v>
      </c>
      <c r="U6" s="14">
        <v>1</v>
      </c>
      <c r="V6" s="14">
        <v>3</v>
      </c>
      <c r="W6" s="14">
        <v>4</v>
      </c>
      <c r="X6" s="9">
        <v>1</v>
      </c>
      <c r="Y6" s="9">
        <v>2</v>
      </c>
      <c r="Z6" s="10">
        <f t="shared" si="5"/>
        <v>396</v>
      </c>
      <c r="AA6" s="10">
        <f t="shared" si="5"/>
        <v>448.33333333333331</v>
      </c>
      <c r="AB6" s="14">
        <v>0</v>
      </c>
    </row>
    <row r="7" spans="1:28">
      <c r="A7" s="8">
        <v>5</v>
      </c>
      <c r="B7" s="13">
        <v>397</v>
      </c>
      <c r="C7" s="13">
        <v>396</v>
      </c>
      <c r="D7" s="13">
        <v>20</v>
      </c>
      <c r="E7" s="13">
        <v>16</v>
      </c>
      <c r="F7" s="13">
        <v>701</v>
      </c>
      <c r="G7" s="13">
        <v>790</v>
      </c>
      <c r="H7" s="11">
        <f t="shared" si="0"/>
        <v>24.8125</v>
      </c>
      <c r="I7" s="11">
        <f t="shared" si="1"/>
        <v>19.8</v>
      </c>
      <c r="J7" s="11">
        <f t="shared" si="2"/>
        <v>43.8125</v>
      </c>
      <c r="K7" s="11">
        <f t="shared" si="3"/>
        <v>39.5</v>
      </c>
      <c r="L7" s="11">
        <f t="shared" si="4"/>
        <v>3.3980028530670472</v>
      </c>
      <c r="M7" s="11">
        <f t="shared" si="4"/>
        <v>3.0075949367088608</v>
      </c>
      <c r="N7" s="9">
        <v>1</v>
      </c>
      <c r="O7" s="9">
        <v>0</v>
      </c>
      <c r="P7" s="9">
        <v>1</v>
      </c>
      <c r="Q7" s="9"/>
      <c r="R7" s="9">
        <v>0</v>
      </c>
      <c r="S7" s="9">
        <v>3</v>
      </c>
      <c r="T7" s="9">
        <v>1</v>
      </c>
      <c r="U7" s="9">
        <v>0</v>
      </c>
      <c r="V7" s="9">
        <v>2</v>
      </c>
      <c r="W7" s="9">
        <v>1</v>
      </c>
      <c r="X7" s="9">
        <v>0</v>
      </c>
      <c r="Y7" s="9">
        <v>0</v>
      </c>
      <c r="Z7" s="10">
        <f t="shared" si="5"/>
        <v>701</v>
      </c>
      <c r="AA7" s="10" t="e">
        <f t="shared" si="5"/>
        <v>#DIV/0!</v>
      </c>
      <c r="AB7" s="14">
        <v>0</v>
      </c>
    </row>
    <row r="8" spans="1:28">
      <c r="A8" s="8">
        <v>6</v>
      </c>
      <c r="B8" s="10">
        <v>521</v>
      </c>
      <c r="C8" s="10">
        <v>522</v>
      </c>
      <c r="D8" s="10">
        <v>13</v>
      </c>
      <c r="E8" s="10">
        <v>20</v>
      </c>
      <c r="F8" s="10">
        <v>1007</v>
      </c>
      <c r="G8" s="10">
        <v>997</v>
      </c>
      <c r="H8" s="11">
        <v>16.350000000000001</v>
      </c>
      <c r="I8" s="11">
        <v>32.799999999999997</v>
      </c>
      <c r="J8" s="11">
        <v>33.75</v>
      </c>
      <c r="K8" s="11">
        <v>55.1</v>
      </c>
      <c r="L8" s="11">
        <v>2.9066666666666667</v>
      </c>
      <c r="M8" s="11">
        <v>3.5716878402903811</v>
      </c>
      <c r="N8" s="9">
        <v>0</v>
      </c>
      <c r="O8" s="9">
        <v>2</v>
      </c>
      <c r="P8" s="9"/>
      <c r="Q8" s="9">
        <v>1</v>
      </c>
      <c r="R8" s="9">
        <v>5</v>
      </c>
      <c r="S8" s="9">
        <v>1</v>
      </c>
      <c r="T8" s="9">
        <v>1</v>
      </c>
      <c r="U8" s="9">
        <v>2</v>
      </c>
      <c r="V8" s="9">
        <v>1</v>
      </c>
      <c r="W8" s="9">
        <v>1</v>
      </c>
      <c r="X8" s="9">
        <v>1</v>
      </c>
      <c r="Y8" s="9">
        <v>1</v>
      </c>
      <c r="Z8" s="10" t="e">
        <v>#DIV/0!</v>
      </c>
      <c r="AA8" s="10" t="e">
        <v>#DIV/0!</v>
      </c>
      <c r="AB8" s="14">
        <v>0</v>
      </c>
    </row>
    <row r="9" spans="1:28">
      <c r="A9" s="8">
        <v>7</v>
      </c>
      <c r="B9" s="10">
        <v>482</v>
      </c>
      <c r="C9" s="10">
        <v>484</v>
      </c>
      <c r="D9" s="10">
        <v>13</v>
      </c>
      <c r="E9" s="10">
        <v>19</v>
      </c>
      <c r="F9" s="10">
        <v>916</v>
      </c>
      <c r="G9" s="10">
        <v>907</v>
      </c>
      <c r="H9" s="11">
        <f t="shared" si="0"/>
        <v>25.368421052631579</v>
      </c>
      <c r="I9" s="11">
        <f t="shared" si="1"/>
        <v>37.230769230769234</v>
      </c>
      <c r="J9" s="11">
        <f t="shared" si="2"/>
        <v>48.210526315789473</v>
      </c>
      <c r="K9" s="11">
        <f t="shared" si="3"/>
        <v>69.769230769230774</v>
      </c>
      <c r="L9" s="11">
        <f t="shared" si="4"/>
        <v>3.1572052401746729</v>
      </c>
      <c r="M9" s="11">
        <f t="shared" si="4"/>
        <v>3.2017640573318635</v>
      </c>
      <c r="N9" s="9">
        <v>1</v>
      </c>
      <c r="O9" s="9">
        <v>1</v>
      </c>
      <c r="P9" s="9"/>
      <c r="Q9" s="9">
        <v>1</v>
      </c>
      <c r="R9" s="9">
        <v>1</v>
      </c>
      <c r="S9" s="9">
        <v>3</v>
      </c>
      <c r="T9" s="9">
        <v>1</v>
      </c>
      <c r="U9" s="9">
        <v>1</v>
      </c>
      <c r="V9" s="9">
        <v>1</v>
      </c>
      <c r="W9" s="9">
        <v>3</v>
      </c>
      <c r="X9" s="9">
        <v>0</v>
      </c>
      <c r="Y9" s="9">
        <v>1</v>
      </c>
      <c r="Z9" s="10">
        <f t="shared" si="5"/>
        <v>916</v>
      </c>
      <c r="AA9" s="10">
        <f t="shared" si="5"/>
        <v>907</v>
      </c>
      <c r="AB9" s="14">
        <v>1</v>
      </c>
    </row>
    <row r="10" spans="1:28">
      <c r="A10" s="8">
        <v>8</v>
      </c>
      <c r="B10" s="10">
        <v>347</v>
      </c>
      <c r="C10" s="10">
        <v>313</v>
      </c>
      <c r="D10" s="10">
        <v>20</v>
      </c>
      <c r="E10" s="10">
        <v>8</v>
      </c>
      <c r="F10" s="10">
        <v>756</v>
      </c>
      <c r="G10" s="10">
        <v>910</v>
      </c>
      <c r="H10" s="11">
        <f t="shared" si="0"/>
        <v>43.375</v>
      </c>
      <c r="I10" s="11">
        <f t="shared" si="1"/>
        <v>15.65</v>
      </c>
      <c r="J10" s="11">
        <f t="shared" si="2"/>
        <v>94.5</v>
      </c>
      <c r="K10" s="11">
        <f t="shared" si="3"/>
        <v>45.5</v>
      </c>
      <c r="L10" s="11">
        <f t="shared" si="4"/>
        <v>2.753968253968254</v>
      </c>
      <c r="M10" s="11">
        <f t="shared" si="4"/>
        <v>2.063736263736264</v>
      </c>
      <c r="N10" s="9">
        <v>1</v>
      </c>
      <c r="O10" s="9">
        <v>0</v>
      </c>
      <c r="P10" s="9">
        <v>1</v>
      </c>
      <c r="Q10" s="9"/>
      <c r="R10" s="9">
        <v>2</v>
      </c>
      <c r="S10" s="9">
        <v>1</v>
      </c>
      <c r="T10" s="9">
        <v>1</v>
      </c>
      <c r="U10" s="9">
        <v>0</v>
      </c>
      <c r="V10" s="9">
        <v>1</v>
      </c>
      <c r="W10" s="9">
        <v>1</v>
      </c>
      <c r="X10" s="9">
        <v>1</v>
      </c>
      <c r="Y10" s="9">
        <v>0</v>
      </c>
      <c r="Z10" s="10">
        <f t="shared" si="5"/>
        <v>756</v>
      </c>
      <c r="AA10" s="10" t="e">
        <f t="shared" si="5"/>
        <v>#DIV/0!</v>
      </c>
      <c r="AB10" s="14">
        <v>1</v>
      </c>
    </row>
    <row r="11" spans="1:28">
      <c r="A11" s="8">
        <v>9</v>
      </c>
      <c r="B11" s="10">
        <v>74</v>
      </c>
      <c r="C11" s="10">
        <v>351</v>
      </c>
      <c r="D11" s="10">
        <v>8</v>
      </c>
      <c r="E11" s="10">
        <v>3</v>
      </c>
      <c r="F11" s="10">
        <v>212</v>
      </c>
      <c r="G11" s="10">
        <v>612</v>
      </c>
      <c r="H11" s="11">
        <f t="shared" si="0"/>
        <v>24.666666666666668</v>
      </c>
      <c r="I11" s="11">
        <f t="shared" si="1"/>
        <v>43.875</v>
      </c>
      <c r="J11" s="11">
        <f t="shared" si="2"/>
        <v>70.666666666666671</v>
      </c>
      <c r="K11" s="11">
        <f t="shared" si="3"/>
        <v>76.5</v>
      </c>
      <c r="L11" s="11">
        <f t="shared" si="4"/>
        <v>2.0943396226415092</v>
      </c>
      <c r="M11" s="11">
        <f t="shared" si="4"/>
        <v>3.4411764705882355</v>
      </c>
      <c r="N11" s="9">
        <v>0</v>
      </c>
      <c r="O11" s="9">
        <v>1</v>
      </c>
      <c r="P11" s="9"/>
      <c r="Q11" s="9"/>
      <c r="R11" s="9">
        <v>0</v>
      </c>
      <c r="S11" s="9">
        <v>1</v>
      </c>
      <c r="T11" s="9">
        <v>0</v>
      </c>
      <c r="U11" s="9">
        <v>0</v>
      </c>
      <c r="V11" s="9">
        <v>0</v>
      </c>
      <c r="W11" s="9">
        <v>3</v>
      </c>
      <c r="X11" s="9">
        <v>0</v>
      </c>
      <c r="Y11" s="9">
        <v>1</v>
      </c>
      <c r="Z11" s="10" t="e">
        <f t="shared" si="5"/>
        <v>#DIV/0!</v>
      </c>
      <c r="AA11" s="10">
        <f t="shared" si="5"/>
        <v>612</v>
      </c>
      <c r="AB11" s="14">
        <v>1</v>
      </c>
    </row>
    <row r="12" spans="1:28">
      <c r="A12" s="8">
        <v>10</v>
      </c>
      <c r="B12" s="10">
        <v>723</v>
      </c>
      <c r="C12" s="10">
        <v>552</v>
      </c>
      <c r="D12" s="10">
        <v>10</v>
      </c>
      <c r="E12" s="10">
        <v>11</v>
      </c>
      <c r="F12" s="10">
        <v>1118</v>
      </c>
      <c r="G12" s="10">
        <v>1162</v>
      </c>
      <c r="H12" s="11">
        <v>53</v>
      </c>
      <c r="I12" s="11">
        <v>34.4</v>
      </c>
      <c r="J12" s="11">
        <v>87.07692307692308</v>
      </c>
      <c r="K12" s="11">
        <v>53.2</v>
      </c>
      <c r="L12" s="11">
        <v>3.6519434628975267</v>
      </c>
      <c r="M12" s="11">
        <v>3.8796992481203008</v>
      </c>
      <c r="N12" s="9">
        <v>3</v>
      </c>
      <c r="O12" s="9">
        <v>0</v>
      </c>
      <c r="P12" s="9"/>
      <c r="Q12" s="9"/>
      <c r="R12" s="9">
        <v>4</v>
      </c>
      <c r="S12" s="9">
        <v>6</v>
      </c>
      <c r="T12" s="9">
        <v>3</v>
      </c>
      <c r="U12" s="9">
        <v>2</v>
      </c>
      <c r="V12" s="9">
        <v>2</v>
      </c>
      <c r="W12" s="9">
        <v>2</v>
      </c>
      <c r="X12" s="9">
        <v>1</v>
      </c>
      <c r="Y12" s="9">
        <v>1</v>
      </c>
      <c r="Z12" s="10">
        <f t="shared" si="5"/>
        <v>372.66666666666669</v>
      </c>
      <c r="AA12" s="10" t="e">
        <f t="shared" si="5"/>
        <v>#DIV/0!</v>
      </c>
      <c r="AB12" s="14">
        <v>2</v>
      </c>
    </row>
    <row r="13" spans="1:28">
      <c r="A13" s="8"/>
      <c r="B13" s="15">
        <f t="shared" ref="B13:G13" si="6">SUM(B3:B12)</f>
        <v>4449</v>
      </c>
      <c r="C13" s="15">
        <f t="shared" si="6"/>
        <v>4785</v>
      </c>
      <c r="D13" s="15">
        <f t="shared" si="6"/>
        <v>146</v>
      </c>
      <c r="E13" s="15">
        <f t="shared" si="6"/>
        <v>138</v>
      </c>
      <c r="F13" s="15">
        <f t="shared" si="6"/>
        <v>8399</v>
      </c>
      <c r="G13" s="15">
        <f t="shared" si="6"/>
        <v>9486</v>
      </c>
      <c r="H13" s="16">
        <f t="shared" ref="H13" si="7">B13/E13</f>
        <v>32.239130434782609</v>
      </c>
      <c r="I13" s="16">
        <f t="shared" ref="I13" si="8">C13/D13</f>
        <v>32.773972602739725</v>
      </c>
      <c r="J13" s="16">
        <f t="shared" ref="J13" si="9">F13/E13</f>
        <v>60.862318840579711</v>
      </c>
      <c r="K13" s="16">
        <f t="shared" ref="K13" si="10">G13/D13</f>
        <v>64.972602739726028</v>
      </c>
      <c r="L13" s="16">
        <f t="shared" ref="L13:M13" si="11">B13/(F13/6)</f>
        <v>3.1782355042266937</v>
      </c>
      <c r="M13" s="16">
        <f t="shared" si="11"/>
        <v>3.0265654648956355</v>
      </c>
      <c r="N13" s="17">
        <f t="shared" ref="N13:Y13" si="12">SUM(N3:N12)</f>
        <v>11</v>
      </c>
      <c r="O13" s="17">
        <f t="shared" si="12"/>
        <v>10</v>
      </c>
      <c r="P13" s="17">
        <f t="shared" si="12"/>
        <v>3</v>
      </c>
      <c r="Q13" s="17">
        <f t="shared" si="12"/>
        <v>2</v>
      </c>
      <c r="R13" s="17">
        <f t="shared" si="12"/>
        <v>17</v>
      </c>
      <c r="S13" s="17">
        <f t="shared" si="12"/>
        <v>20</v>
      </c>
      <c r="T13" s="17">
        <f t="shared" si="12"/>
        <v>11</v>
      </c>
      <c r="U13" s="17">
        <f t="shared" si="12"/>
        <v>9</v>
      </c>
      <c r="V13" s="17">
        <f t="shared" si="12"/>
        <v>15</v>
      </c>
      <c r="W13" s="17">
        <f t="shared" si="12"/>
        <v>22</v>
      </c>
      <c r="X13" s="17">
        <f t="shared" si="12"/>
        <v>6</v>
      </c>
      <c r="Y13" s="17">
        <f t="shared" si="12"/>
        <v>7</v>
      </c>
      <c r="Z13" s="15">
        <f t="shared" si="5"/>
        <v>763.5454545454545</v>
      </c>
      <c r="AA13" s="15">
        <f t="shared" si="5"/>
        <v>948.6</v>
      </c>
      <c r="AB13" s="18">
        <f>SUM(AB2:AB12)</f>
        <v>6</v>
      </c>
    </row>
    <row r="14" spans="1:28">
      <c r="B14" s="2" t="s">
        <v>0</v>
      </c>
      <c r="C14" s="2" t="s">
        <v>0</v>
      </c>
      <c r="D14" s="3" t="s">
        <v>1</v>
      </c>
      <c r="E14" s="3" t="s">
        <v>2</v>
      </c>
      <c r="F14" s="2" t="s">
        <v>3</v>
      </c>
      <c r="G14" s="2" t="s">
        <v>3</v>
      </c>
      <c r="H14" s="2" t="s">
        <v>4</v>
      </c>
      <c r="I14" s="2" t="s">
        <v>4</v>
      </c>
      <c r="J14" s="2" t="s">
        <v>5</v>
      </c>
      <c r="K14" s="2" t="s">
        <v>5</v>
      </c>
      <c r="L14" s="2" t="s">
        <v>6</v>
      </c>
      <c r="M14" s="2" t="s">
        <v>6</v>
      </c>
      <c r="N14" s="2" t="s">
        <v>7</v>
      </c>
      <c r="P14" s="2" t="s">
        <v>8</v>
      </c>
      <c r="Q14" s="2" t="s">
        <v>9</v>
      </c>
      <c r="R14" s="2">
        <v>50</v>
      </c>
      <c r="S14" s="2">
        <v>50</v>
      </c>
      <c r="T14" s="2" t="s">
        <v>10</v>
      </c>
      <c r="U14" s="2" t="s">
        <v>11</v>
      </c>
      <c r="V14" s="2" t="s">
        <v>10</v>
      </c>
      <c r="W14" s="2" t="s">
        <v>10</v>
      </c>
      <c r="X14" s="2" t="s">
        <v>12</v>
      </c>
      <c r="Y14" s="2" t="s">
        <v>13</v>
      </c>
      <c r="Z14" s="2" t="s">
        <v>14</v>
      </c>
      <c r="AB14" s="14"/>
    </row>
    <row r="15" spans="1:28">
      <c r="A15" s="19" t="s">
        <v>33</v>
      </c>
      <c r="B15" s="2" t="s">
        <v>17</v>
      </c>
      <c r="C15" s="2" t="s">
        <v>18</v>
      </c>
      <c r="D15" s="5" t="s">
        <v>19</v>
      </c>
      <c r="E15" s="5" t="s">
        <v>20</v>
      </c>
      <c r="F15" s="2" t="s">
        <v>21</v>
      </c>
      <c r="G15" s="2" t="s">
        <v>22</v>
      </c>
      <c r="H15" s="2" t="s">
        <v>17</v>
      </c>
      <c r="I15" s="2" t="s">
        <v>18</v>
      </c>
      <c r="J15" s="2" t="s">
        <v>23</v>
      </c>
      <c r="K15" s="2" t="s">
        <v>24</v>
      </c>
      <c r="L15" s="2" t="s">
        <v>17</v>
      </c>
      <c r="M15" s="2" t="s">
        <v>18</v>
      </c>
      <c r="N15" s="2" t="s">
        <v>17</v>
      </c>
      <c r="O15" s="2" t="s">
        <v>25</v>
      </c>
      <c r="R15" s="2" t="s">
        <v>26</v>
      </c>
      <c r="S15" s="2" t="s">
        <v>27</v>
      </c>
      <c r="T15" s="6" t="s">
        <v>28</v>
      </c>
      <c r="U15" s="6" t="s">
        <v>29</v>
      </c>
      <c r="V15" s="6" t="s">
        <v>30</v>
      </c>
      <c r="W15" s="6" t="s">
        <v>31</v>
      </c>
      <c r="X15" s="6" t="s">
        <v>32</v>
      </c>
      <c r="Y15" s="6" t="s">
        <v>32</v>
      </c>
      <c r="Z15" s="7" t="s">
        <v>17</v>
      </c>
      <c r="AA15" s="7" t="s">
        <v>25</v>
      </c>
      <c r="AB15" s="20" t="s">
        <v>15</v>
      </c>
    </row>
    <row r="16" spans="1:28">
      <c r="A16" s="8">
        <v>1</v>
      </c>
      <c r="B16" s="9">
        <v>481</v>
      </c>
      <c r="C16" s="9">
        <v>482</v>
      </c>
      <c r="D16" s="9">
        <v>9</v>
      </c>
      <c r="E16" s="9">
        <v>19</v>
      </c>
      <c r="F16" s="9">
        <v>972</v>
      </c>
      <c r="G16" s="9">
        <v>874</v>
      </c>
      <c r="H16" s="11">
        <f t="shared" ref="H16:H20" si="13">B16/E16</f>
        <v>25.315789473684209</v>
      </c>
      <c r="I16" s="11">
        <f t="shared" ref="I16:I20" si="14">C16/D16</f>
        <v>53.555555555555557</v>
      </c>
      <c r="J16" s="11">
        <f>F16/E16</f>
        <v>51.157894736842103</v>
      </c>
      <c r="K16" s="11">
        <f>G16/D16</f>
        <v>97.111111111111114</v>
      </c>
      <c r="L16" s="11">
        <f>B16/(F16/6)</f>
        <v>2.9691358024691357</v>
      </c>
      <c r="M16" s="11">
        <f t="shared" ref="M16:M20" si="15">C16/(G16/6)</f>
        <v>3.3089244851258584</v>
      </c>
      <c r="N16" s="9">
        <v>1</v>
      </c>
      <c r="O16" s="9">
        <v>0</v>
      </c>
      <c r="P16" s="9"/>
      <c r="Q16" s="9">
        <v>1</v>
      </c>
      <c r="R16" s="9">
        <v>3</v>
      </c>
      <c r="S16" s="9">
        <v>3</v>
      </c>
      <c r="T16" s="9">
        <v>0</v>
      </c>
      <c r="U16" s="9">
        <v>0</v>
      </c>
      <c r="V16" s="9">
        <v>5</v>
      </c>
      <c r="W16" s="9">
        <v>6</v>
      </c>
      <c r="X16" s="9">
        <v>1</v>
      </c>
      <c r="Y16" s="9">
        <v>1</v>
      </c>
      <c r="Z16" s="10">
        <f t="shared" ref="Z16:AA26" si="16">F16/N16</f>
        <v>972</v>
      </c>
      <c r="AA16" s="10" t="e">
        <f t="shared" si="16"/>
        <v>#DIV/0!</v>
      </c>
      <c r="AB16" s="18">
        <v>0</v>
      </c>
    </row>
    <row r="17" spans="1:28">
      <c r="A17" s="8">
        <v>2</v>
      </c>
      <c r="B17" s="9">
        <v>734</v>
      </c>
      <c r="C17" s="9">
        <v>577</v>
      </c>
      <c r="D17" s="9">
        <v>14</v>
      </c>
      <c r="E17" s="9">
        <v>16</v>
      </c>
      <c r="F17" s="9">
        <v>1214</v>
      </c>
      <c r="G17" s="9">
        <v>1021</v>
      </c>
      <c r="H17" s="11">
        <f t="shared" si="13"/>
        <v>45.875</v>
      </c>
      <c r="I17" s="11">
        <f t="shared" si="14"/>
        <v>41.214285714285715</v>
      </c>
      <c r="J17" s="11">
        <f t="shared" ref="J17:J20" si="17">F17/E17</f>
        <v>75.875</v>
      </c>
      <c r="K17" s="11">
        <f t="shared" ref="K17:K20" si="18">G17/D17</f>
        <v>72.928571428571431</v>
      </c>
      <c r="L17" s="11">
        <f t="shared" ref="L17:L20" si="19">B17/(F17/6)</f>
        <v>3.6276771004942336</v>
      </c>
      <c r="M17" s="11">
        <f t="shared" si="15"/>
        <v>3.3907933398628796</v>
      </c>
      <c r="N17" s="9">
        <v>2</v>
      </c>
      <c r="O17" s="9">
        <v>2</v>
      </c>
      <c r="P17" s="9"/>
      <c r="Q17" s="9"/>
      <c r="R17" s="9">
        <v>2</v>
      </c>
      <c r="S17" s="9">
        <v>1</v>
      </c>
      <c r="T17" s="9">
        <v>2</v>
      </c>
      <c r="U17" s="9">
        <v>2</v>
      </c>
      <c r="V17" s="9">
        <v>4</v>
      </c>
      <c r="W17" s="9">
        <v>1</v>
      </c>
      <c r="X17" s="9">
        <v>1</v>
      </c>
      <c r="Y17" s="9">
        <v>1</v>
      </c>
      <c r="Z17" s="10">
        <f t="shared" si="16"/>
        <v>607</v>
      </c>
      <c r="AA17" s="10">
        <f t="shared" si="16"/>
        <v>510.5</v>
      </c>
      <c r="AB17" s="18">
        <v>2</v>
      </c>
    </row>
    <row r="18" spans="1:28">
      <c r="A18" s="8">
        <v>3</v>
      </c>
      <c r="B18" s="9">
        <v>261</v>
      </c>
      <c r="C18" s="9">
        <v>595</v>
      </c>
      <c r="D18" s="9">
        <v>14</v>
      </c>
      <c r="E18" s="9">
        <v>7</v>
      </c>
      <c r="F18" s="9">
        <v>482</v>
      </c>
      <c r="G18" s="9">
        <v>955</v>
      </c>
      <c r="H18" s="11">
        <f t="shared" si="13"/>
        <v>37.285714285714285</v>
      </c>
      <c r="I18" s="11">
        <f t="shared" si="14"/>
        <v>42.5</v>
      </c>
      <c r="J18" s="11">
        <f t="shared" si="17"/>
        <v>68.857142857142861</v>
      </c>
      <c r="K18" s="11">
        <f t="shared" si="18"/>
        <v>68.214285714285708</v>
      </c>
      <c r="L18" s="11">
        <f t="shared" si="19"/>
        <v>3.2489626556016598</v>
      </c>
      <c r="M18" s="11">
        <f t="shared" si="15"/>
        <v>3.7382198952879584</v>
      </c>
      <c r="N18" s="9">
        <v>0</v>
      </c>
      <c r="O18" s="9">
        <v>2</v>
      </c>
      <c r="P18" s="9"/>
      <c r="Q18" s="9"/>
      <c r="R18" s="9">
        <v>2</v>
      </c>
      <c r="S18" s="9">
        <v>2</v>
      </c>
      <c r="T18" s="9">
        <v>0</v>
      </c>
      <c r="U18" s="9">
        <v>1</v>
      </c>
      <c r="V18" s="9">
        <v>3</v>
      </c>
      <c r="W18" s="9">
        <v>4</v>
      </c>
      <c r="X18" s="9">
        <v>0</v>
      </c>
      <c r="Y18" s="9">
        <v>1</v>
      </c>
      <c r="Z18" s="10" t="e">
        <f t="shared" si="16"/>
        <v>#DIV/0!</v>
      </c>
      <c r="AA18" s="10">
        <f t="shared" si="16"/>
        <v>477.5</v>
      </c>
      <c r="AB18" s="18">
        <v>1</v>
      </c>
    </row>
    <row r="19" spans="1:28">
      <c r="A19" s="8">
        <v>4</v>
      </c>
      <c r="B19" s="9">
        <v>364</v>
      </c>
      <c r="C19" s="9">
        <v>605</v>
      </c>
      <c r="D19" s="9">
        <v>19</v>
      </c>
      <c r="E19" s="9">
        <v>20</v>
      </c>
      <c r="F19" s="9">
        <v>848</v>
      </c>
      <c r="G19" s="9">
        <v>1070</v>
      </c>
      <c r="H19" s="11">
        <f t="shared" si="13"/>
        <v>18.2</v>
      </c>
      <c r="I19" s="11">
        <f t="shared" si="14"/>
        <v>31.842105263157894</v>
      </c>
      <c r="J19" s="11">
        <f t="shared" si="17"/>
        <v>42.4</v>
      </c>
      <c r="K19" s="11">
        <f t="shared" si="18"/>
        <v>56.315789473684212</v>
      </c>
      <c r="L19" s="11">
        <f t="shared" si="19"/>
        <v>2.5754716981132075</v>
      </c>
      <c r="M19" s="11">
        <f t="shared" si="15"/>
        <v>3.3925233644859811</v>
      </c>
      <c r="N19" s="9">
        <v>0</v>
      </c>
      <c r="O19" s="9">
        <v>1</v>
      </c>
      <c r="P19" s="9"/>
      <c r="Q19" s="9">
        <v>1</v>
      </c>
      <c r="R19" s="9">
        <v>1</v>
      </c>
      <c r="S19" s="9">
        <v>2</v>
      </c>
      <c r="T19" s="9">
        <v>0</v>
      </c>
      <c r="U19" s="9">
        <v>1</v>
      </c>
      <c r="V19" s="9">
        <v>3</v>
      </c>
      <c r="W19" s="9">
        <v>3</v>
      </c>
      <c r="X19" s="9">
        <v>0</v>
      </c>
      <c r="Y19" s="9">
        <v>1</v>
      </c>
      <c r="Z19" s="10" t="e">
        <f t="shared" si="16"/>
        <v>#DIV/0!</v>
      </c>
      <c r="AA19" s="10">
        <f t="shared" si="16"/>
        <v>1070</v>
      </c>
      <c r="AB19" s="18">
        <v>0</v>
      </c>
    </row>
    <row r="20" spans="1:28">
      <c r="A20" s="8">
        <v>5</v>
      </c>
      <c r="B20" s="12">
        <v>478</v>
      </c>
      <c r="C20" s="12">
        <v>481</v>
      </c>
      <c r="D20" s="9">
        <v>15</v>
      </c>
      <c r="E20" s="9">
        <v>20</v>
      </c>
      <c r="F20" s="9">
        <v>880</v>
      </c>
      <c r="G20" s="9">
        <v>704</v>
      </c>
      <c r="H20" s="11">
        <f t="shared" si="13"/>
        <v>23.9</v>
      </c>
      <c r="I20" s="11">
        <f t="shared" si="14"/>
        <v>32.06666666666667</v>
      </c>
      <c r="J20" s="11">
        <f t="shared" si="17"/>
        <v>44</v>
      </c>
      <c r="K20" s="11">
        <f t="shared" si="18"/>
        <v>46.93333333333333</v>
      </c>
      <c r="L20" s="11">
        <f t="shared" si="19"/>
        <v>3.2590909090909093</v>
      </c>
      <c r="M20" s="11">
        <f t="shared" si="15"/>
        <v>4.0994318181818183</v>
      </c>
      <c r="N20" s="9">
        <v>1</v>
      </c>
      <c r="O20" s="9">
        <v>1</v>
      </c>
      <c r="P20" s="9"/>
      <c r="Q20" s="9">
        <v>1</v>
      </c>
      <c r="R20" s="9">
        <v>3</v>
      </c>
      <c r="S20" s="9">
        <v>3</v>
      </c>
      <c r="T20" s="9">
        <v>1</v>
      </c>
      <c r="U20" s="9">
        <v>3</v>
      </c>
      <c r="V20" s="9">
        <v>2</v>
      </c>
      <c r="W20" s="9">
        <v>0</v>
      </c>
      <c r="X20" s="9">
        <v>1</v>
      </c>
      <c r="Y20" s="9">
        <v>0</v>
      </c>
      <c r="Z20" s="10">
        <f t="shared" si="16"/>
        <v>880</v>
      </c>
      <c r="AA20" s="10">
        <f t="shared" si="16"/>
        <v>704</v>
      </c>
      <c r="AB20" s="18">
        <v>0</v>
      </c>
    </row>
    <row r="21" spans="1:28">
      <c r="A21" s="8">
        <v>6</v>
      </c>
      <c r="B21" s="9">
        <v>489</v>
      </c>
      <c r="C21" s="9">
        <v>623</v>
      </c>
      <c r="D21" s="9">
        <v>17</v>
      </c>
      <c r="E21" s="9">
        <v>20</v>
      </c>
      <c r="F21" s="9">
        <v>821</v>
      </c>
      <c r="G21" s="9">
        <v>1107</v>
      </c>
      <c r="H21" s="11">
        <f>B21/E21</f>
        <v>24.45</v>
      </c>
      <c r="I21" s="11">
        <f>C21/D21</f>
        <v>36.647058823529413</v>
      </c>
      <c r="J21" s="11">
        <f>F21/E21</f>
        <v>41.05</v>
      </c>
      <c r="K21" s="11">
        <f>G21/D21</f>
        <v>65.117647058823536</v>
      </c>
      <c r="L21" s="11">
        <f>B21/(F21/6)</f>
        <v>3.5736906211936659</v>
      </c>
      <c r="M21" s="11">
        <f>C21/(G21/6)</f>
        <v>3.3766937669376693</v>
      </c>
      <c r="N21" s="9">
        <v>0</v>
      </c>
      <c r="O21" s="9">
        <v>1</v>
      </c>
      <c r="P21" s="9"/>
      <c r="Q21" s="9">
        <v>1</v>
      </c>
      <c r="R21" s="9">
        <v>4</v>
      </c>
      <c r="S21" s="9">
        <v>3</v>
      </c>
      <c r="T21" s="9">
        <v>0</v>
      </c>
      <c r="U21" s="9">
        <v>1</v>
      </c>
      <c r="V21" s="9">
        <v>4</v>
      </c>
      <c r="W21" s="9">
        <v>4</v>
      </c>
      <c r="X21" s="9">
        <v>1</v>
      </c>
      <c r="Y21" s="9">
        <v>1</v>
      </c>
      <c r="Z21" s="10" t="e">
        <f t="shared" si="16"/>
        <v>#DIV/0!</v>
      </c>
      <c r="AA21" s="10">
        <f t="shared" si="16"/>
        <v>1107</v>
      </c>
      <c r="AB21" s="18">
        <v>0</v>
      </c>
    </row>
    <row r="22" spans="1:28">
      <c r="A22" s="8">
        <v>7</v>
      </c>
      <c r="B22" s="9">
        <v>529</v>
      </c>
      <c r="C22" s="9">
        <v>405</v>
      </c>
      <c r="D22" s="9">
        <v>8</v>
      </c>
      <c r="E22" s="9">
        <v>11</v>
      </c>
      <c r="F22" s="9">
        <v>911</v>
      </c>
      <c r="G22" s="9">
        <v>720</v>
      </c>
      <c r="H22" s="11">
        <f>B22/E22</f>
        <v>48.090909090909093</v>
      </c>
      <c r="I22" s="11">
        <f>C22/D22</f>
        <v>50.625</v>
      </c>
      <c r="J22" s="11">
        <f>F22/E22</f>
        <v>82.818181818181813</v>
      </c>
      <c r="K22" s="11">
        <f>G22/D22</f>
        <v>90</v>
      </c>
      <c r="L22" s="11">
        <f>B22/(F22/6)</f>
        <v>3.4840834248079031</v>
      </c>
      <c r="M22" s="11">
        <f>C22/(G22/6)</f>
        <v>3.375</v>
      </c>
      <c r="N22" s="9">
        <v>0</v>
      </c>
      <c r="O22" s="9">
        <v>1</v>
      </c>
      <c r="P22" s="2"/>
      <c r="Q22" s="2"/>
      <c r="R22" s="9">
        <v>3</v>
      </c>
      <c r="S22" s="9">
        <v>3</v>
      </c>
      <c r="T22" s="9">
        <v>1</v>
      </c>
      <c r="U22" s="9">
        <v>2</v>
      </c>
      <c r="V22" s="9">
        <v>4</v>
      </c>
      <c r="W22" s="9">
        <v>0</v>
      </c>
      <c r="X22" s="9">
        <v>1</v>
      </c>
      <c r="Y22" s="9">
        <v>0</v>
      </c>
      <c r="Z22" s="10" t="e">
        <f t="shared" si="16"/>
        <v>#DIV/0!</v>
      </c>
      <c r="AA22" s="10">
        <f t="shared" si="16"/>
        <v>720</v>
      </c>
      <c r="AB22" s="18">
        <v>1</v>
      </c>
    </row>
    <row r="23" spans="1:28">
      <c r="A23" s="8">
        <v>8</v>
      </c>
      <c r="B23" s="9">
        <v>579</v>
      </c>
      <c r="C23" s="9">
        <v>401</v>
      </c>
      <c r="D23" s="9">
        <v>15</v>
      </c>
      <c r="E23" s="9">
        <v>18</v>
      </c>
      <c r="F23" s="9">
        <v>949</v>
      </c>
      <c r="G23" s="9">
        <v>696</v>
      </c>
      <c r="H23" s="11">
        <f t="shared" ref="H23:H25" si="20">B23/E23</f>
        <v>32.166666666666664</v>
      </c>
      <c r="I23" s="11">
        <f t="shared" ref="I23:I25" si="21">C23/D23</f>
        <v>26.733333333333334</v>
      </c>
      <c r="J23" s="11">
        <f t="shared" ref="J23:J25" si="22">F23/E23</f>
        <v>52.722222222222221</v>
      </c>
      <c r="K23" s="11">
        <f t="shared" ref="K23:K25" si="23">G23/D23</f>
        <v>46.4</v>
      </c>
      <c r="L23" s="11">
        <f t="shared" ref="L23:M25" si="24">B23/(F23/6)</f>
        <v>3.6606954689146471</v>
      </c>
      <c r="M23" s="11">
        <f t="shared" si="24"/>
        <v>3.4568965517241379</v>
      </c>
      <c r="N23" s="9">
        <v>1</v>
      </c>
      <c r="O23" s="9">
        <v>1</v>
      </c>
      <c r="P23" s="9">
        <v>1</v>
      </c>
      <c r="Q23" s="9"/>
      <c r="R23" s="9">
        <v>2</v>
      </c>
      <c r="S23" s="9">
        <v>2</v>
      </c>
      <c r="T23" s="9">
        <v>0</v>
      </c>
      <c r="U23" s="9">
        <v>2</v>
      </c>
      <c r="V23" s="9">
        <v>4</v>
      </c>
      <c r="W23" s="9">
        <v>0</v>
      </c>
      <c r="X23" s="9">
        <v>1</v>
      </c>
      <c r="Y23" s="9">
        <v>0</v>
      </c>
      <c r="Z23" s="10">
        <f t="shared" si="16"/>
        <v>949</v>
      </c>
      <c r="AA23" s="10">
        <f t="shared" si="16"/>
        <v>696</v>
      </c>
      <c r="AB23" s="18">
        <v>2</v>
      </c>
    </row>
    <row r="24" spans="1:28">
      <c r="A24" s="8">
        <v>9</v>
      </c>
      <c r="B24" s="9">
        <v>464</v>
      </c>
      <c r="C24" s="9">
        <v>456</v>
      </c>
      <c r="D24" s="9">
        <v>15</v>
      </c>
      <c r="E24" s="9">
        <v>16</v>
      </c>
      <c r="F24" s="9">
        <v>892</v>
      </c>
      <c r="G24" s="9">
        <v>676</v>
      </c>
      <c r="H24" s="11">
        <f t="shared" si="20"/>
        <v>29</v>
      </c>
      <c r="I24" s="11">
        <f t="shared" si="21"/>
        <v>30.4</v>
      </c>
      <c r="J24" s="11">
        <f t="shared" si="22"/>
        <v>55.75</v>
      </c>
      <c r="K24" s="11">
        <f t="shared" si="23"/>
        <v>45.06666666666667</v>
      </c>
      <c r="L24" s="11">
        <f t="shared" si="24"/>
        <v>3.1210762331838566</v>
      </c>
      <c r="M24" s="11">
        <f t="shared" si="24"/>
        <v>4.0473372781065091</v>
      </c>
      <c r="N24" s="9">
        <v>1</v>
      </c>
      <c r="O24" s="9">
        <v>0</v>
      </c>
      <c r="P24" s="9"/>
      <c r="Q24" s="9"/>
      <c r="R24" s="9">
        <v>2</v>
      </c>
      <c r="S24" s="9">
        <v>4</v>
      </c>
      <c r="T24" s="9">
        <v>0</v>
      </c>
      <c r="U24" s="9">
        <v>1</v>
      </c>
      <c r="V24" s="9">
        <v>2</v>
      </c>
      <c r="W24" s="9">
        <v>2</v>
      </c>
      <c r="X24" s="9">
        <v>0</v>
      </c>
      <c r="Y24" s="9">
        <v>0</v>
      </c>
      <c r="Z24" s="10">
        <f t="shared" si="16"/>
        <v>892</v>
      </c>
      <c r="AA24" s="10" t="e">
        <f t="shared" si="16"/>
        <v>#DIV/0!</v>
      </c>
      <c r="AB24" s="18">
        <v>1</v>
      </c>
    </row>
    <row r="25" spans="1:28">
      <c r="A25" s="8">
        <v>10</v>
      </c>
      <c r="B25" s="9">
        <v>552</v>
      </c>
      <c r="C25" s="9">
        <v>723</v>
      </c>
      <c r="D25" s="9">
        <v>11</v>
      </c>
      <c r="E25" s="9">
        <v>10</v>
      </c>
      <c r="F25" s="9">
        <v>1162</v>
      </c>
      <c r="G25" s="9">
        <v>1118</v>
      </c>
      <c r="H25" s="11">
        <f t="shared" si="20"/>
        <v>55.2</v>
      </c>
      <c r="I25" s="11">
        <f t="shared" si="21"/>
        <v>65.727272727272734</v>
      </c>
      <c r="J25" s="11">
        <f t="shared" si="22"/>
        <v>116.2</v>
      </c>
      <c r="K25" s="11">
        <f t="shared" si="23"/>
        <v>101.63636363636364</v>
      </c>
      <c r="L25" s="11">
        <f t="shared" si="24"/>
        <v>2.8502581755593805</v>
      </c>
      <c r="M25" s="11">
        <f t="shared" si="24"/>
        <v>3.8801431127012522</v>
      </c>
      <c r="N25" s="9">
        <v>0</v>
      </c>
      <c r="O25" s="9">
        <v>3</v>
      </c>
      <c r="P25" s="9"/>
      <c r="Q25" s="9"/>
      <c r="R25" s="9">
        <v>6</v>
      </c>
      <c r="S25" s="9">
        <v>4</v>
      </c>
      <c r="T25" s="9">
        <v>2</v>
      </c>
      <c r="U25" s="9">
        <v>3</v>
      </c>
      <c r="V25" s="9">
        <v>2</v>
      </c>
      <c r="W25" s="9">
        <v>2</v>
      </c>
      <c r="X25" s="9">
        <v>1</v>
      </c>
      <c r="Y25" s="9">
        <v>1</v>
      </c>
      <c r="Z25" s="10" t="e">
        <f t="shared" si="16"/>
        <v>#DIV/0!</v>
      </c>
      <c r="AA25" s="10">
        <f t="shared" si="16"/>
        <v>372.66666666666669</v>
      </c>
      <c r="AB25" s="18">
        <v>1</v>
      </c>
    </row>
    <row r="26" spans="1:28">
      <c r="B26" s="17">
        <f t="shared" ref="B26:G26" si="25">SUM(B16:B25)</f>
        <v>4931</v>
      </c>
      <c r="C26" s="17">
        <f t="shared" si="25"/>
        <v>5348</v>
      </c>
      <c r="D26" s="17">
        <f t="shared" si="25"/>
        <v>137</v>
      </c>
      <c r="E26" s="17">
        <f t="shared" si="25"/>
        <v>157</v>
      </c>
      <c r="F26" s="17">
        <f t="shared" si="25"/>
        <v>9131</v>
      </c>
      <c r="G26" s="17">
        <f t="shared" si="25"/>
        <v>8941</v>
      </c>
      <c r="H26" s="21">
        <f>B26/E26</f>
        <v>31.407643312101911</v>
      </c>
      <c r="I26" s="21">
        <f>C26/D26</f>
        <v>39.036496350364963</v>
      </c>
      <c r="J26" s="21">
        <f>F26/E26</f>
        <v>58.159235668789812</v>
      </c>
      <c r="K26" s="21">
        <f>G26/D26</f>
        <v>65.262773722627742</v>
      </c>
      <c r="L26" s="21">
        <f>B26/(F26/6)</f>
        <v>3.2401708465666412</v>
      </c>
      <c r="M26" s="21">
        <f>C26/(G26/6)</f>
        <v>3.5888603064534168</v>
      </c>
      <c r="N26" s="17">
        <f t="shared" ref="N26:Y26" si="26">SUM(N16:N25)</f>
        <v>6</v>
      </c>
      <c r="O26" s="17">
        <f t="shared" si="26"/>
        <v>12</v>
      </c>
      <c r="P26" s="17">
        <f t="shared" si="26"/>
        <v>1</v>
      </c>
      <c r="Q26" s="17">
        <f t="shared" si="26"/>
        <v>4</v>
      </c>
      <c r="R26" s="17">
        <f t="shared" si="26"/>
        <v>28</v>
      </c>
      <c r="S26" s="17">
        <f t="shared" si="26"/>
        <v>27</v>
      </c>
      <c r="T26" s="17">
        <f t="shared" si="26"/>
        <v>6</v>
      </c>
      <c r="U26" s="17">
        <f t="shared" si="26"/>
        <v>16</v>
      </c>
      <c r="V26" s="17">
        <f t="shared" si="26"/>
        <v>33</v>
      </c>
      <c r="W26" s="17">
        <f t="shared" si="26"/>
        <v>22</v>
      </c>
      <c r="X26" s="17">
        <f t="shared" si="26"/>
        <v>7</v>
      </c>
      <c r="Y26" s="17">
        <f t="shared" si="26"/>
        <v>6</v>
      </c>
      <c r="Z26" s="22">
        <f t="shared" si="16"/>
        <v>1521.8333333333333</v>
      </c>
      <c r="AA26" s="22">
        <f t="shared" si="16"/>
        <v>745.08333333333337</v>
      </c>
      <c r="AB26" s="18">
        <f>SUM(AB16:AB25)</f>
        <v>8</v>
      </c>
    </row>
    <row r="27" spans="1:28">
      <c r="B27" s="2" t="s">
        <v>0</v>
      </c>
      <c r="C27" s="2" t="s">
        <v>0</v>
      </c>
      <c r="D27" s="3" t="s">
        <v>1</v>
      </c>
      <c r="E27" s="3" t="s">
        <v>2</v>
      </c>
      <c r="F27" s="2" t="s">
        <v>3</v>
      </c>
      <c r="G27" s="2" t="s">
        <v>3</v>
      </c>
      <c r="H27" s="2" t="s">
        <v>4</v>
      </c>
      <c r="I27" s="2" t="s">
        <v>4</v>
      </c>
      <c r="J27" s="2" t="s">
        <v>5</v>
      </c>
      <c r="K27" s="2" t="s">
        <v>5</v>
      </c>
      <c r="L27" s="2" t="s">
        <v>6</v>
      </c>
      <c r="M27" s="2" t="s">
        <v>6</v>
      </c>
      <c r="N27" s="2" t="s">
        <v>7</v>
      </c>
      <c r="P27" s="2" t="s">
        <v>8</v>
      </c>
      <c r="Q27" s="2" t="s">
        <v>9</v>
      </c>
      <c r="R27" s="2">
        <v>50</v>
      </c>
      <c r="S27" s="2">
        <v>50</v>
      </c>
      <c r="T27" s="2" t="s">
        <v>10</v>
      </c>
      <c r="U27" s="2" t="s">
        <v>11</v>
      </c>
      <c r="V27" s="2" t="s">
        <v>10</v>
      </c>
      <c r="W27" s="2" t="s">
        <v>10</v>
      </c>
      <c r="X27" s="2" t="s">
        <v>12</v>
      </c>
      <c r="Y27" s="2" t="s">
        <v>13</v>
      </c>
      <c r="Z27" s="2" t="s">
        <v>14</v>
      </c>
      <c r="AB27" s="14"/>
    </row>
    <row r="28" spans="1:28">
      <c r="A28" s="19" t="s">
        <v>34</v>
      </c>
      <c r="B28" s="2" t="s">
        <v>17</v>
      </c>
      <c r="C28" s="2" t="s">
        <v>18</v>
      </c>
      <c r="D28" s="5" t="s">
        <v>19</v>
      </c>
      <c r="E28" s="5" t="s">
        <v>20</v>
      </c>
      <c r="F28" s="2" t="s">
        <v>21</v>
      </c>
      <c r="G28" s="2" t="s">
        <v>22</v>
      </c>
      <c r="H28" s="2" t="s">
        <v>17</v>
      </c>
      <c r="I28" s="2" t="s">
        <v>18</v>
      </c>
      <c r="J28" s="2" t="s">
        <v>23</v>
      </c>
      <c r="K28" s="2" t="s">
        <v>24</v>
      </c>
      <c r="L28" s="2" t="s">
        <v>17</v>
      </c>
      <c r="M28" s="2" t="s">
        <v>18</v>
      </c>
      <c r="N28" s="2" t="s">
        <v>17</v>
      </c>
      <c r="O28" s="2" t="s">
        <v>25</v>
      </c>
      <c r="R28" s="2" t="s">
        <v>26</v>
      </c>
      <c r="S28" s="2" t="s">
        <v>27</v>
      </c>
      <c r="T28" s="6" t="s">
        <v>28</v>
      </c>
      <c r="U28" s="6" t="s">
        <v>29</v>
      </c>
      <c r="V28" s="6" t="s">
        <v>30</v>
      </c>
      <c r="W28" s="6" t="s">
        <v>31</v>
      </c>
      <c r="X28" s="6" t="s">
        <v>32</v>
      </c>
      <c r="Y28" s="6" t="s">
        <v>32</v>
      </c>
      <c r="Z28" s="7" t="s">
        <v>17</v>
      </c>
      <c r="AA28" s="7" t="s">
        <v>25</v>
      </c>
      <c r="AB28" s="20" t="s">
        <v>15</v>
      </c>
    </row>
    <row r="29" spans="1:28">
      <c r="A29" s="8">
        <v>1</v>
      </c>
      <c r="B29" s="9">
        <v>630</v>
      </c>
      <c r="C29" s="9">
        <v>536</v>
      </c>
      <c r="D29" s="9">
        <v>6</v>
      </c>
      <c r="E29" s="9">
        <v>14</v>
      </c>
      <c r="F29" s="9">
        <v>1120</v>
      </c>
      <c r="G29" s="9">
        <v>822</v>
      </c>
      <c r="H29" s="11">
        <f t="shared" ref="H29:H33" si="27">B29/E29</f>
        <v>45</v>
      </c>
      <c r="I29" s="11">
        <f t="shared" ref="I29:I33" si="28">C29/D29</f>
        <v>89.333333333333329</v>
      </c>
      <c r="J29" s="11">
        <f>F29/E29</f>
        <v>80</v>
      </c>
      <c r="K29" s="11">
        <f>G29/D29</f>
        <v>137</v>
      </c>
      <c r="L29" s="11">
        <f>B29/(F29/6)</f>
        <v>3.375</v>
      </c>
      <c r="M29" s="11">
        <f t="shared" ref="M29:M33" si="29">C29/(G29/6)</f>
        <v>3.9124087591240877</v>
      </c>
      <c r="N29" s="9">
        <v>1</v>
      </c>
      <c r="O29" s="9">
        <v>2</v>
      </c>
      <c r="P29" s="9"/>
      <c r="Q29" s="9"/>
      <c r="R29" s="9">
        <v>3</v>
      </c>
      <c r="S29" s="9">
        <v>3</v>
      </c>
      <c r="T29" s="9">
        <v>3</v>
      </c>
      <c r="U29" s="9">
        <v>3</v>
      </c>
      <c r="V29" s="9">
        <v>1</v>
      </c>
      <c r="W29" s="9">
        <v>1</v>
      </c>
      <c r="X29" s="9">
        <v>1</v>
      </c>
      <c r="Y29" s="9">
        <v>1</v>
      </c>
      <c r="Z29" s="10">
        <f t="shared" ref="Z29:AA39" si="30">F29/N29</f>
        <v>1120</v>
      </c>
      <c r="AA29" s="10">
        <f t="shared" si="30"/>
        <v>411</v>
      </c>
      <c r="AB29" s="14">
        <v>0</v>
      </c>
    </row>
    <row r="30" spans="1:28">
      <c r="A30" s="8">
        <v>2</v>
      </c>
      <c r="B30" s="9">
        <v>277</v>
      </c>
      <c r="C30" s="9">
        <v>270</v>
      </c>
      <c r="D30" s="9">
        <v>20</v>
      </c>
      <c r="E30" s="9">
        <v>10</v>
      </c>
      <c r="F30" s="9">
        <v>571</v>
      </c>
      <c r="G30" s="9">
        <v>718</v>
      </c>
      <c r="H30" s="11">
        <f t="shared" si="27"/>
        <v>27.7</v>
      </c>
      <c r="I30" s="11">
        <f t="shared" si="28"/>
        <v>13.5</v>
      </c>
      <c r="J30" s="11">
        <f t="shared" ref="J30:J33" si="31">F30/E30</f>
        <v>57.1</v>
      </c>
      <c r="K30" s="11">
        <f t="shared" ref="K30:K33" si="32">G30/D30</f>
        <v>35.9</v>
      </c>
      <c r="L30" s="11">
        <f t="shared" ref="L30:L33" si="33">B30/(F30/6)</f>
        <v>2.9106830122591942</v>
      </c>
      <c r="M30" s="11">
        <f t="shared" si="29"/>
        <v>2.2562674094707522</v>
      </c>
      <c r="N30" s="9">
        <v>0</v>
      </c>
      <c r="O30" s="9">
        <v>0</v>
      </c>
      <c r="P30" s="9">
        <v>1</v>
      </c>
      <c r="Q30" s="9"/>
      <c r="R30" s="9">
        <v>2</v>
      </c>
      <c r="S30" s="9">
        <v>1</v>
      </c>
      <c r="T30" s="9">
        <v>0</v>
      </c>
      <c r="U30" s="9">
        <v>0</v>
      </c>
      <c r="V30" s="9">
        <v>1</v>
      </c>
      <c r="W30" s="9">
        <v>1</v>
      </c>
      <c r="X30" s="9">
        <v>0</v>
      </c>
      <c r="Y30" s="9">
        <v>0</v>
      </c>
      <c r="Z30" s="10" t="e">
        <f t="shared" si="30"/>
        <v>#DIV/0!</v>
      </c>
      <c r="AA30" s="10" t="e">
        <f t="shared" si="30"/>
        <v>#DIV/0!</v>
      </c>
      <c r="AB30" s="14">
        <v>0</v>
      </c>
    </row>
    <row r="31" spans="1:28">
      <c r="A31" s="8">
        <v>3</v>
      </c>
      <c r="B31" s="9">
        <v>595</v>
      </c>
      <c r="C31" s="9">
        <v>261</v>
      </c>
      <c r="D31" s="9">
        <v>7</v>
      </c>
      <c r="E31" s="9">
        <v>14</v>
      </c>
      <c r="F31" s="9">
        <v>955</v>
      </c>
      <c r="G31" s="9">
        <v>482</v>
      </c>
      <c r="H31" s="11">
        <f t="shared" si="27"/>
        <v>42.5</v>
      </c>
      <c r="I31" s="11">
        <f t="shared" si="28"/>
        <v>37.285714285714285</v>
      </c>
      <c r="J31" s="11">
        <f t="shared" si="31"/>
        <v>68.214285714285708</v>
      </c>
      <c r="K31" s="11">
        <f t="shared" si="32"/>
        <v>68.857142857142861</v>
      </c>
      <c r="L31" s="11">
        <f t="shared" si="33"/>
        <v>3.7382198952879584</v>
      </c>
      <c r="M31" s="11">
        <f t="shared" si="29"/>
        <v>3.2489626556016598</v>
      </c>
      <c r="N31" s="9">
        <v>2</v>
      </c>
      <c r="O31" s="9">
        <v>0</v>
      </c>
      <c r="P31" s="9"/>
      <c r="Q31" s="9"/>
      <c r="R31" s="9">
        <v>2</v>
      </c>
      <c r="S31" s="9">
        <v>2</v>
      </c>
      <c r="T31" s="9">
        <v>1</v>
      </c>
      <c r="U31" s="9">
        <v>0</v>
      </c>
      <c r="V31" s="9">
        <v>4</v>
      </c>
      <c r="W31" s="9">
        <v>3</v>
      </c>
      <c r="X31" s="9">
        <v>1</v>
      </c>
      <c r="Y31" s="9">
        <v>0</v>
      </c>
      <c r="Z31" s="10">
        <f t="shared" si="30"/>
        <v>477.5</v>
      </c>
      <c r="AA31" s="10" t="e">
        <f t="shared" si="30"/>
        <v>#DIV/0!</v>
      </c>
      <c r="AB31" s="14">
        <v>1</v>
      </c>
    </row>
    <row r="32" spans="1:28">
      <c r="A32" s="8">
        <v>4</v>
      </c>
      <c r="B32" s="9">
        <v>734</v>
      </c>
      <c r="C32" s="9">
        <v>447</v>
      </c>
      <c r="D32" s="9">
        <v>10</v>
      </c>
      <c r="E32" s="9">
        <v>16</v>
      </c>
      <c r="F32" s="9">
        <v>1345</v>
      </c>
      <c r="G32" s="9">
        <v>792</v>
      </c>
      <c r="H32" s="11">
        <f t="shared" si="27"/>
        <v>45.875</v>
      </c>
      <c r="I32" s="11">
        <f t="shared" si="28"/>
        <v>44.7</v>
      </c>
      <c r="J32" s="11">
        <f t="shared" si="31"/>
        <v>84.0625</v>
      </c>
      <c r="K32" s="11">
        <f t="shared" si="32"/>
        <v>79.2</v>
      </c>
      <c r="L32" s="11">
        <f t="shared" si="33"/>
        <v>3.2743494423791821</v>
      </c>
      <c r="M32" s="11">
        <f t="shared" si="29"/>
        <v>3.3863636363636362</v>
      </c>
      <c r="N32" s="9">
        <v>3</v>
      </c>
      <c r="O32" s="9">
        <v>2</v>
      </c>
      <c r="P32" s="9"/>
      <c r="Q32" s="9"/>
      <c r="R32" s="9">
        <v>1</v>
      </c>
      <c r="S32" s="9">
        <v>1</v>
      </c>
      <c r="T32" s="9">
        <v>1</v>
      </c>
      <c r="U32" s="9">
        <v>1</v>
      </c>
      <c r="V32" s="9">
        <v>4</v>
      </c>
      <c r="W32" s="9">
        <v>3</v>
      </c>
      <c r="X32" s="9">
        <v>2</v>
      </c>
      <c r="Y32" s="9">
        <v>1</v>
      </c>
      <c r="Z32" s="10">
        <f t="shared" si="30"/>
        <v>448.33333333333331</v>
      </c>
      <c r="AA32" s="10">
        <f t="shared" si="30"/>
        <v>396</v>
      </c>
      <c r="AB32" s="14">
        <v>0</v>
      </c>
    </row>
    <row r="33" spans="1:29">
      <c r="A33" s="8">
        <v>5</v>
      </c>
      <c r="B33" s="9">
        <v>524</v>
      </c>
      <c r="C33" s="9">
        <v>589</v>
      </c>
      <c r="D33" s="9">
        <v>20</v>
      </c>
      <c r="E33" s="9">
        <v>20</v>
      </c>
      <c r="F33" s="9">
        <v>1066</v>
      </c>
      <c r="G33" s="9">
        <v>1077</v>
      </c>
      <c r="H33" s="11">
        <f t="shared" si="27"/>
        <v>26.2</v>
      </c>
      <c r="I33" s="11">
        <f t="shared" si="28"/>
        <v>29.45</v>
      </c>
      <c r="J33" s="11">
        <f t="shared" si="31"/>
        <v>53.3</v>
      </c>
      <c r="K33" s="11">
        <f t="shared" si="32"/>
        <v>53.85</v>
      </c>
      <c r="L33" s="11">
        <f t="shared" si="33"/>
        <v>2.9493433395872422</v>
      </c>
      <c r="M33" s="11">
        <f t="shared" si="29"/>
        <v>3.2813370473537606</v>
      </c>
      <c r="N33" s="9">
        <v>2</v>
      </c>
      <c r="O33" s="9">
        <v>0</v>
      </c>
      <c r="P33" s="9"/>
      <c r="Q33" s="9">
        <v>1</v>
      </c>
      <c r="R33" s="9">
        <v>0</v>
      </c>
      <c r="S33" s="9">
        <v>5</v>
      </c>
      <c r="T33" s="9">
        <v>1</v>
      </c>
      <c r="U33" s="9">
        <v>1</v>
      </c>
      <c r="V33" s="9">
        <v>1</v>
      </c>
      <c r="W33" s="9">
        <v>2</v>
      </c>
      <c r="X33" s="9">
        <v>1</v>
      </c>
      <c r="Y33" s="9">
        <v>1</v>
      </c>
      <c r="Z33" s="10">
        <f t="shared" si="30"/>
        <v>533</v>
      </c>
      <c r="AA33" s="10" t="e">
        <f t="shared" si="30"/>
        <v>#DIV/0!</v>
      </c>
      <c r="AB33" s="14">
        <v>0</v>
      </c>
    </row>
    <row r="34" spans="1:29">
      <c r="A34" s="8">
        <v>6</v>
      </c>
      <c r="B34" s="9">
        <v>397</v>
      </c>
      <c r="C34" s="9">
        <v>396</v>
      </c>
      <c r="D34" s="9">
        <v>18</v>
      </c>
      <c r="E34" s="9">
        <v>11</v>
      </c>
      <c r="F34" s="9">
        <v>779</v>
      </c>
      <c r="G34" s="9">
        <v>791</v>
      </c>
      <c r="H34" s="11">
        <f>B34/E34</f>
        <v>36.090909090909093</v>
      </c>
      <c r="I34" s="11">
        <f>C34/D34</f>
        <v>22</v>
      </c>
      <c r="J34" s="11">
        <f>F34/E34</f>
        <v>70.818181818181813</v>
      </c>
      <c r="K34" s="11">
        <f>G34/D34</f>
        <v>43.944444444444443</v>
      </c>
      <c r="L34" s="11">
        <f>B34/(F34/6)</f>
        <v>3.0577663671373552</v>
      </c>
      <c r="M34" s="11">
        <f>C34/(G34/6)</f>
        <v>3.0037926675094813</v>
      </c>
      <c r="N34" s="9">
        <v>0</v>
      </c>
      <c r="O34" s="9">
        <v>1</v>
      </c>
      <c r="P34" s="9">
        <v>1</v>
      </c>
      <c r="Q34" s="9"/>
      <c r="R34" s="9">
        <v>2</v>
      </c>
      <c r="S34" s="9">
        <v>1</v>
      </c>
      <c r="T34" s="9">
        <v>0</v>
      </c>
      <c r="U34" s="9">
        <v>1</v>
      </c>
      <c r="V34" s="9">
        <v>4</v>
      </c>
      <c r="W34" s="9">
        <v>1</v>
      </c>
      <c r="X34" s="9">
        <v>0</v>
      </c>
      <c r="Y34" s="9">
        <v>0</v>
      </c>
      <c r="Z34" s="10" t="e">
        <f t="shared" si="30"/>
        <v>#DIV/0!</v>
      </c>
      <c r="AA34" s="10">
        <f t="shared" si="30"/>
        <v>791</v>
      </c>
      <c r="AB34" s="14">
        <v>1</v>
      </c>
    </row>
    <row r="35" spans="1:29">
      <c r="A35" s="8">
        <v>7</v>
      </c>
      <c r="B35" s="9">
        <v>484</v>
      </c>
      <c r="C35" s="9">
        <v>482</v>
      </c>
      <c r="D35" s="9">
        <v>19</v>
      </c>
      <c r="E35" s="9">
        <v>13</v>
      </c>
      <c r="F35" s="9">
        <v>907</v>
      </c>
      <c r="G35" s="9">
        <v>916</v>
      </c>
      <c r="H35" s="11">
        <f>B35/E35</f>
        <v>37.230769230769234</v>
      </c>
      <c r="I35" s="11">
        <f>C35/D35</f>
        <v>25.368421052631579</v>
      </c>
      <c r="J35" s="11">
        <f>F35/E35</f>
        <v>69.769230769230774</v>
      </c>
      <c r="K35" s="11">
        <f>G35/D35</f>
        <v>48.210526315789473</v>
      </c>
      <c r="L35" s="11">
        <f>B35/(F35/6)</f>
        <v>3.2017640573318635</v>
      </c>
      <c r="M35" s="11">
        <f>C35/(G35/6)</f>
        <v>3.1572052401746729</v>
      </c>
      <c r="N35" s="9">
        <v>1</v>
      </c>
      <c r="O35" s="9">
        <v>1</v>
      </c>
      <c r="P35" s="2">
        <v>1</v>
      </c>
      <c r="Q35" s="2"/>
      <c r="R35" s="9">
        <v>3</v>
      </c>
      <c r="S35" s="9">
        <v>1</v>
      </c>
      <c r="T35" s="9">
        <v>1</v>
      </c>
      <c r="U35" s="9">
        <v>1</v>
      </c>
      <c r="V35" s="9">
        <v>3</v>
      </c>
      <c r="W35" s="9">
        <v>1</v>
      </c>
      <c r="X35" s="9">
        <v>1</v>
      </c>
      <c r="Y35" s="9">
        <v>0</v>
      </c>
      <c r="Z35" s="10">
        <f t="shared" si="30"/>
        <v>907</v>
      </c>
      <c r="AA35" s="10">
        <f t="shared" si="30"/>
        <v>916</v>
      </c>
      <c r="AB35" s="14">
        <v>0</v>
      </c>
    </row>
    <row r="36" spans="1:29">
      <c r="A36" s="8">
        <v>8</v>
      </c>
      <c r="B36" s="9">
        <v>401</v>
      </c>
      <c r="C36" s="9">
        <v>579</v>
      </c>
      <c r="D36" s="9">
        <v>18</v>
      </c>
      <c r="E36" s="9">
        <v>15</v>
      </c>
      <c r="F36" s="9">
        <v>696</v>
      </c>
      <c r="G36" s="9">
        <v>949</v>
      </c>
      <c r="H36" s="11">
        <f t="shared" ref="H36:H37" si="34">B36/E36</f>
        <v>26.733333333333334</v>
      </c>
      <c r="I36" s="11">
        <f t="shared" ref="I36:I37" si="35">C36/D36</f>
        <v>32.166666666666664</v>
      </c>
      <c r="J36" s="11">
        <f t="shared" ref="J36:J37" si="36">F36/E36</f>
        <v>46.4</v>
      </c>
      <c r="K36" s="11">
        <f t="shared" ref="K36:K37" si="37">G36/D36</f>
        <v>52.722222222222221</v>
      </c>
      <c r="L36" s="11">
        <f t="shared" ref="L36:M37" si="38">B36/(F36/6)</f>
        <v>3.4568965517241379</v>
      </c>
      <c r="M36" s="11">
        <f t="shared" si="38"/>
        <v>3.6606954689146471</v>
      </c>
      <c r="N36" s="9">
        <v>1</v>
      </c>
      <c r="O36" s="9">
        <v>1</v>
      </c>
      <c r="P36" s="8"/>
      <c r="Q36" s="8">
        <v>1</v>
      </c>
      <c r="R36" s="9">
        <v>2</v>
      </c>
      <c r="S36" s="9">
        <v>2</v>
      </c>
      <c r="T36" s="9">
        <v>2</v>
      </c>
      <c r="U36" s="9">
        <v>0</v>
      </c>
      <c r="V36" s="9">
        <v>0</v>
      </c>
      <c r="W36" s="9">
        <v>4</v>
      </c>
      <c r="X36" s="9">
        <v>0</v>
      </c>
      <c r="Y36" s="9">
        <v>1</v>
      </c>
      <c r="Z36" s="10">
        <f t="shared" si="30"/>
        <v>696</v>
      </c>
      <c r="AA36" s="10">
        <f t="shared" si="30"/>
        <v>949</v>
      </c>
      <c r="AB36" s="14">
        <v>1</v>
      </c>
    </row>
    <row r="37" spans="1:29">
      <c r="A37" s="8">
        <v>9</v>
      </c>
      <c r="B37" s="9">
        <v>9</v>
      </c>
      <c r="C37" s="9">
        <v>501</v>
      </c>
      <c r="D37" s="9">
        <v>6</v>
      </c>
      <c r="E37" s="9">
        <v>0</v>
      </c>
      <c r="F37" s="9">
        <v>9</v>
      </c>
      <c r="G37" s="9">
        <v>636</v>
      </c>
      <c r="H37" s="11" t="e">
        <f t="shared" si="34"/>
        <v>#DIV/0!</v>
      </c>
      <c r="I37" s="11">
        <f t="shared" si="35"/>
        <v>83.5</v>
      </c>
      <c r="J37" s="11" t="e">
        <f t="shared" si="36"/>
        <v>#DIV/0!</v>
      </c>
      <c r="K37" s="11">
        <f t="shared" si="37"/>
        <v>106</v>
      </c>
      <c r="L37" s="11">
        <f t="shared" si="38"/>
        <v>6</v>
      </c>
      <c r="M37" s="11">
        <f t="shared" si="38"/>
        <v>4.7264150943396226</v>
      </c>
      <c r="N37" s="9">
        <v>0</v>
      </c>
      <c r="O37" s="9">
        <v>2</v>
      </c>
      <c r="P37" s="8"/>
      <c r="Q37" s="8"/>
      <c r="R37" s="9">
        <v>0</v>
      </c>
      <c r="S37" s="9">
        <v>1</v>
      </c>
      <c r="T37" s="9">
        <v>0</v>
      </c>
      <c r="U37" s="9">
        <v>2</v>
      </c>
      <c r="V37" s="9">
        <v>0</v>
      </c>
      <c r="W37" s="9">
        <v>2</v>
      </c>
      <c r="X37" s="9">
        <v>0</v>
      </c>
      <c r="Y37" s="9">
        <v>1</v>
      </c>
      <c r="Z37" s="10" t="e">
        <f t="shared" si="30"/>
        <v>#DIV/0!</v>
      </c>
      <c r="AA37" s="10">
        <f t="shared" si="30"/>
        <v>318</v>
      </c>
      <c r="AB37" s="14">
        <v>0</v>
      </c>
    </row>
    <row r="38" spans="1:29">
      <c r="A38" s="8" t="s">
        <v>35</v>
      </c>
      <c r="B38" s="9">
        <v>665</v>
      </c>
      <c r="C38" s="9">
        <v>413</v>
      </c>
      <c r="D38" s="9">
        <v>19</v>
      </c>
      <c r="E38" s="9">
        <v>14</v>
      </c>
      <c r="F38" s="9">
        <v>1108</v>
      </c>
      <c r="G38" s="9">
        <v>911</v>
      </c>
      <c r="H38" s="11">
        <f>B38/E38</f>
        <v>47.5</v>
      </c>
      <c r="I38" s="11">
        <f>C38/D38</f>
        <v>21.736842105263158</v>
      </c>
      <c r="J38" s="11">
        <f>F38/E38</f>
        <v>79.142857142857139</v>
      </c>
      <c r="K38" s="11">
        <f>G38/D38</f>
        <v>47.94736842105263</v>
      </c>
      <c r="L38" s="11">
        <f>B38/(F38/6)</f>
        <v>3.6010830324909748</v>
      </c>
      <c r="M38" s="11">
        <f>C38/(G38/6)</f>
        <v>2.7200878155872665</v>
      </c>
      <c r="N38" s="9">
        <v>2</v>
      </c>
      <c r="O38" s="9">
        <v>0</v>
      </c>
      <c r="P38" s="8">
        <v>1</v>
      </c>
      <c r="Q38" s="8"/>
      <c r="R38" s="9">
        <v>4</v>
      </c>
      <c r="S38" s="9">
        <v>2</v>
      </c>
      <c r="T38" s="9">
        <v>4</v>
      </c>
      <c r="U38" s="9">
        <v>0</v>
      </c>
      <c r="V38" s="9">
        <v>0</v>
      </c>
      <c r="W38" s="9">
        <v>3</v>
      </c>
      <c r="X38" s="9">
        <v>2</v>
      </c>
      <c r="Y38" s="9">
        <v>0</v>
      </c>
      <c r="Z38" s="10">
        <f t="shared" si="30"/>
        <v>554</v>
      </c>
      <c r="AA38" s="10" t="e">
        <f t="shared" si="30"/>
        <v>#DIV/0!</v>
      </c>
      <c r="AB38" s="14">
        <v>1</v>
      </c>
    </row>
    <row r="39" spans="1:29">
      <c r="B39" s="23">
        <f t="shared" ref="B39:G39" si="39">SUM(B29:B38)</f>
        <v>4716</v>
      </c>
      <c r="C39" s="23">
        <f t="shared" si="39"/>
        <v>4474</v>
      </c>
      <c r="D39" s="23">
        <f t="shared" si="39"/>
        <v>143</v>
      </c>
      <c r="E39" s="23">
        <f t="shared" si="39"/>
        <v>127</v>
      </c>
      <c r="F39" s="23">
        <f t="shared" si="39"/>
        <v>8556</v>
      </c>
      <c r="G39" s="23">
        <f t="shared" si="39"/>
        <v>8094</v>
      </c>
      <c r="H39" s="24">
        <f>B39/E39</f>
        <v>37.133858267716533</v>
      </c>
      <c r="I39" s="24">
        <f>C39/D39</f>
        <v>31.286713286713287</v>
      </c>
      <c r="J39" s="24">
        <f>F39/E39</f>
        <v>67.370078740157481</v>
      </c>
      <c r="K39" s="24">
        <f>G39/D39</f>
        <v>56.6013986013986</v>
      </c>
      <c r="L39" s="24">
        <f>B39/(F39/6)</f>
        <v>3.3071528751753156</v>
      </c>
      <c r="M39" s="24">
        <f>C39/(G39/6)</f>
        <v>3.3165307635285397</v>
      </c>
      <c r="N39" s="23">
        <f t="shared" ref="N39:Y39" si="40">SUM(N29:N38)</f>
        <v>12</v>
      </c>
      <c r="O39" s="23">
        <f t="shared" si="40"/>
        <v>9</v>
      </c>
      <c r="P39" s="23">
        <f t="shared" si="40"/>
        <v>4</v>
      </c>
      <c r="Q39" s="23">
        <f t="shared" si="40"/>
        <v>2</v>
      </c>
      <c r="R39" s="23">
        <f t="shared" si="40"/>
        <v>19</v>
      </c>
      <c r="S39" s="23">
        <f t="shared" si="40"/>
        <v>19</v>
      </c>
      <c r="T39" s="23">
        <f t="shared" si="40"/>
        <v>13</v>
      </c>
      <c r="U39" s="23">
        <f t="shared" si="40"/>
        <v>9</v>
      </c>
      <c r="V39" s="23">
        <f t="shared" si="40"/>
        <v>18</v>
      </c>
      <c r="W39" s="23">
        <f t="shared" si="40"/>
        <v>21</v>
      </c>
      <c r="X39" s="23">
        <f t="shared" si="40"/>
        <v>8</v>
      </c>
      <c r="Y39" s="23">
        <f t="shared" si="40"/>
        <v>5</v>
      </c>
      <c r="Z39" s="31">
        <f t="shared" si="30"/>
        <v>713</v>
      </c>
      <c r="AA39" s="31">
        <f t="shared" si="30"/>
        <v>899.33333333333337</v>
      </c>
      <c r="AB39" s="32">
        <f>SUM(AB29:AB38)</f>
        <v>4</v>
      </c>
      <c r="AC39" s="33"/>
    </row>
    <row r="40" spans="1:29">
      <c r="B40" s="2" t="s">
        <v>0</v>
      </c>
      <c r="C40" s="2" t="s">
        <v>0</v>
      </c>
      <c r="D40" s="3" t="s">
        <v>1</v>
      </c>
      <c r="E40" s="3" t="s">
        <v>2</v>
      </c>
      <c r="F40" s="2" t="s">
        <v>3</v>
      </c>
      <c r="G40" s="2" t="s">
        <v>3</v>
      </c>
      <c r="H40" s="2" t="s">
        <v>4</v>
      </c>
      <c r="I40" s="2" t="s">
        <v>4</v>
      </c>
      <c r="J40" s="2" t="s">
        <v>5</v>
      </c>
      <c r="K40" s="2" t="s">
        <v>5</v>
      </c>
      <c r="L40" s="2" t="s">
        <v>6</v>
      </c>
      <c r="M40" s="2" t="s">
        <v>6</v>
      </c>
      <c r="N40" s="9" t="s">
        <v>7</v>
      </c>
      <c r="O40" s="29"/>
      <c r="P40" s="9" t="s">
        <v>8</v>
      </c>
      <c r="Q40" s="9" t="s">
        <v>9</v>
      </c>
      <c r="R40" s="9">
        <v>50</v>
      </c>
      <c r="S40" s="9">
        <v>50</v>
      </c>
      <c r="T40" s="9" t="s">
        <v>10</v>
      </c>
      <c r="U40" s="9" t="s">
        <v>11</v>
      </c>
      <c r="V40" s="9" t="s">
        <v>10</v>
      </c>
      <c r="W40" s="9" t="s">
        <v>10</v>
      </c>
      <c r="X40" s="9" t="s">
        <v>12</v>
      </c>
      <c r="Y40" s="9" t="s">
        <v>13</v>
      </c>
      <c r="Z40" s="2" t="s">
        <v>14</v>
      </c>
      <c r="AB40" s="14"/>
    </row>
    <row r="41" spans="1:29">
      <c r="A41" s="19" t="s">
        <v>36</v>
      </c>
      <c r="B41" s="2" t="s">
        <v>17</v>
      </c>
      <c r="C41" s="2" t="s">
        <v>18</v>
      </c>
      <c r="D41" s="5" t="s">
        <v>19</v>
      </c>
      <c r="E41" s="5" t="s">
        <v>20</v>
      </c>
      <c r="F41" s="2" t="s">
        <v>21</v>
      </c>
      <c r="G41" s="2" t="s">
        <v>22</v>
      </c>
      <c r="H41" s="2" t="s">
        <v>17</v>
      </c>
      <c r="I41" s="2" t="s">
        <v>18</v>
      </c>
      <c r="J41" s="2" t="s">
        <v>23</v>
      </c>
      <c r="K41" s="2" t="s">
        <v>24</v>
      </c>
      <c r="L41" s="2" t="s">
        <v>17</v>
      </c>
      <c r="M41" s="2" t="s">
        <v>18</v>
      </c>
      <c r="N41" s="9" t="s">
        <v>17</v>
      </c>
      <c r="O41" s="9" t="s">
        <v>25</v>
      </c>
      <c r="P41" s="29"/>
      <c r="Q41" s="29"/>
      <c r="R41" s="9" t="s">
        <v>26</v>
      </c>
      <c r="S41" s="9" t="s">
        <v>27</v>
      </c>
      <c r="T41" s="9" t="s">
        <v>28</v>
      </c>
      <c r="U41" s="9" t="s">
        <v>29</v>
      </c>
      <c r="V41" s="9" t="s">
        <v>30</v>
      </c>
      <c r="W41" s="9" t="s">
        <v>31</v>
      </c>
      <c r="X41" s="9" t="s">
        <v>32</v>
      </c>
      <c r="Y41" s="9" t="s">
        <v>32</v>
      </c>
      <c r="Z41" s="7" t="s">
        <v>17</v>
      </c>
      <c r="AA41" s="7" t="s">
        <v>25</v>
      </c>
      <c r="AB41" s="20" t="s">
        <v>15</v>
      </c>
    </row>
    <row r="42" spans="1:29">
      <c r="A42" s="8">
        <v>1</v>
      </c>
      <c r="B42" s="9">
        <v>380</v>
      </c>
      <c r="C42" s="9">
        <v>399</v>
      </c>
      <c r="D42" s="9">
        <v>20</v>
      </c>
      <c r="E42" s="9">
        <v>20</v>
      </c>
      <c r="F42" s="9">
        <v>827</v>
      </c>
      <c r="G42" s="9">
        <v>913</v>
      </c>
      <c r="H42" s="11">
        <f t="shared" ref="H42:H51" si="41">B42/E42</f>
        <v>19</v>
      </c>
      <c r="I42" s="11">
        <f t="shared" ref="I42:I51" si="42">C42/D42</f>
        <v>19.95</v>
      </c>
      <c r="J42" s="11">
        <f>F42/E42</f>
        <v>41.35</v>
      </c>
      <c r="K42" s="11">
        <f>G42/D42</f>
        <v>45.65</v>
      </c>
      <c r="L42" s="11">
        <f>B42/(F42/6)</f>
        <v>2.7569528415961302</v>
      </c>
      <c r="M42" s="11">
        <f t="shared" ref="M42:M51" si="43">C42/(G42/6)</f>
        <v>2.6221248630887186</v>
      </c>
      <c r="N42" s="9">
        <v>0</v>
      </c>
      <c r="O42" s="9">
        <v>0</v>
      </c>
      <c r="P42" s="9"/>
      <c r="Q42" s="9">
        <v>1</v>
      </c>
      <c r="R42" s="9">
        <v>1</v>
      </c>
      <c r="S42" s="9">
        <v>1</v>
      </c>
      <c r="T42" s="9">
        <v>0</v>
      </c>
      <c r="U42" s="9">
        <v>0</v>
      </c>
      <c r="V42" s="9">
        <v>2</v>
      </c>
      <c r="W42" s="9">
        <v>1</v>
      </c>
      <c r="X42" s="9">
        <v>0</v>
      </c>
      <c r="Y42" s="9">
        <v>0</v>
      </c>
      <c r="Z42" s="10"/>
      <c r="AA42" s="10"/>
      <c r="AB42" s="14">
        <v>0</v>
      </c>
    </row>
    <row r="43" spans="1:29">
      <c r="A43" s="8">
        <v>2</v>
      </c>
      <c r="B43" s="9">
        <v>608</v>
      </c>
      <c r="C43" s="9">
        <v>378</v>
      </c>
      <c r="D43" s="9">
        <v>20</v>
      </c>
      <c r="E43" s="9">
        <v>9</v>
      </c>
      <c r="F43" s="9">
        <v>900</v>
      </c>
      <c r="G43" s="9">
        <v>822</v>
      </c>
      <c r="H43" s="11">
        <f t="shared" si="41"/>
        <v>67.555555555555557</v>
      </c>
      <c r="I43" s="11">
        <f t="shared" si="42"/>
        <v>18.899999999999999</v>
      </c>
      <c r="J43" s="11">
        <f t="shared" ref="J43:J51" si="44">F43/E43</f>
        <v>100</v>
      </c>
      <c r="K43" s="11">
        <f t="shared" ref="K43:K51" si="45">G43/D43</f>
        <v>41.1</v>
      </c>
      <c r="L43" s="11">
        <f t="shared" ref="L43:L51" si="46">B43/(F43/6)</f>
        <v>4.0533333333333337</v>
      </c>
      <c r="M43" s="11">
        <f t="shared" si="43"/>
        <v>2.7591240875912408</v>
      </c>
      <c r="N43" s="9">
        <v>1</v>
      </c>
      <c r="O43" s="9">
        <v>0</v>
      </c>
      <c r="P43" s="9">
        <v>1</v>
      </c>
      <c r="Q43" s="9"/>
      <c r="R43" s="9">
        <v>2</v>
      </c>
      <c r="S43" s="9">
        <v>2</v>
      </c>
      <c r="T43" s="9">
        <v>2</v>
      </c>
      <c r="U43" s="9">
        <v>1</v>
      </c>
      <c r="V43" s="9">
        <v>2</v>
      </c>
      <c r="W43" s="9">
        <v>1</v>
      </c>
      <c r="X43" s="9">
        <v>1</v>
      </c>
      <c r="Y43" s="9">
        <v>0</v>
      </c>
      <c r="Z43" s="10">
        <f t="shared" ref="Z43:AA47" si="47">F43/N43</f>
        <v>900</v>
      </c>
      <c r="AA43" s="10" t="e">
        <f t="shared" si="47"/>
        <v>#DIV/0!</v>
      </c>
      <c r="AB43" s="14">
        <v>1</v>
      </c>
    </row>
    <row r="44" spans="1:29">
      <c r="A44" s="8">
        <v>3</v>
      </c>
      <c r="B44" s="9">
        <v>482</v>
      </c>
      <c r="C44" s="9">
        <v>210</v>
      </c>
      <c r="D44" s="9">
        <v>7</v>
      </c>
      <c r="E44" s="9">
        <v>5</v>
      </c>
      <c r="F44" s="9">
        <v>792</v>
      </c>
      <c r="G44" s="9">
        <v>522</v>
      </c>
      <c r="H44" s="11">
        <f t="shared" si="41"/>
        <v>96.4</v>
      </c>
      <c r="I44" s="11">
        <f t="shared" si="42"/>
        <v>30</v>
      </c>
      <c r="J44" s="11">
        <f t="shared" si="44"/>
        <v>158.4</v>
      </c>
      <c r="K44" s="11">
        <f t="shared" si="45"/>
        <v>74.571428571428569</v>
      </c>
      <c r="L44" s="11">
        <f t="shared" si="46"/>
        <v>3.6515151515151514</v>
      </c>
      <c r="M44" s="11">
        <f t="shared" si="43"/>
        <v>2.4137931034482758</v>
      </c>
      <c r="N44" s="9">
        <v>1</v>
      </c>
      <c r="O44" s="9">
        <v>0</v>
      </c>
      <c r="P44" s="9"/>
      <c r="Q44" s="9"/>
      <c r="R44" s="9">
        <v>3</v>
      </c>
      <c r="S44" s="9">
        <v>1</v>
      </c>
      <c r="T44" s="9">
        <v>2</v>
      </c>
      <c r="U44" s="9">
        <v>0</v>
      </c>
      <c r="V44" s="9">
        <v>3</v>
      </c>
      <c r="W44" s="9">
        <v>2</v>
      </c>
      <c r="X44" s="9">
        <v>1</v>
      </c>
      <c r="Y44" s="9">
        <v>0</v>
      </c>
      <c r="Z44" s="10">
        <f t="shared" si="47"/>
        <v>792</v>
      </c>
      <c r="AA44" s="10" t="e">
        <f t="shared" si="47"/>
        <v>#DIV/0!</v>
      </c>
      <c r="AB44" s="14">
        <v>1</v>
      </c>
    </row>
    <row r="45" spans="1:29">
      <c r="A45" s="8">
        <v>4</v>
      </c>
      <c r="B45" s="9">
        <v>605</v>
      </c>
      <c r="C45" s="9">
        <v>364</v>
      </c>
      <c r="D45" s="9">
        <v>20</v>
      </c>
      <c r="E45" s="9">
        <v>19</v>
      </c>
      <c r="F45" s="9">
        <v>1070</v>
      </c>
      <c r="G45" s="9">
        <v>848</v>
      </c>
      <c r="H45" s="11">
        <f t="shared" si="41"/>
        <v>31.842105263157894</v>
      </c>
      <c r="I45" s="11">
        <f t="shared" si="42"/>
        <v>18.2</v>
      </c>
      <c r="J45" s="11">
        <f t="shared" si="44"/>
        <v>56.315789473684212</v>
      </c>
      <c r="K45" s="11">
        <f t="shared" si="45"/>
        <v>42.4</v>
      </c>
      <c r="L45" s="11">
        <f t="shared" si="46"/>
        <v>3.3925233644859811</v>
      </c>
      <c r="M45" s="11">
        <f t="shared" si="43"/>
        <v>2.5754716981132075</v>
      </c>
      <c r="N45" s="9">
        <v>1</v>
      </c>
      <c r="O45" s="9">
        <v>0</v>
      </c>
      <c r="P45" s="9">
        <v>1</v>
      </c>
      <c r="Q45" s="9"/>
      <c r="R45" s="9">
        <v>2</v>
      </c>
      <c r="S45" s="9">
        <v>1</v>
      </c>
      <c r="T45" s="9">
        <v>1</v>
      </c>
      <c r="U45" s="9">
        <v>0</v>
      </c>
      <c r="V45" s="9">
        <v>3</v>
      </c>
      <c r="W45" s="9">
        <v>3</v>
      </c>
      <c r="X45" s="9">
        <v>1</v>
      </c>
      <c r="Y45" s="9">
        <v>0</v>
      </c>
      <c r="Z45" s="10">
        <f t="shared" si="47"/>
        <v>1070</v>
      </c>
      <c r="AA45" s="10" t="e">
        <f t="shared" si="47"/>
        <v>#DIV/0!</v>
      </c>
      <c r="AB45" s="9">
        <v>1</v>
      </c>
    </row>
    <row r="46" spans="1:29">
      <c r="A46" s="8">
        <v>5</v>
      </c>
      <c r="B46" s="9">
        <v>589</v>
      </c>
      <c r="C46" s="9">
        <v>524</v>
      </c>
      <c r="D46" s="9">
        <v>20</v>
      </c>
      <c r="E46" s="9">
        <v>20</v>
      </c>
      <c r="F46" s="9">
        <v>1077</v>
      </c>
      <c r="G46" s="9">
        <v>1066</v>
      </c>
      <c r="H46" s="11">
        <f t="shared" si="41"/>
        <v>29.45</v>
      </c>
      <c r="I46" s="11">
        <f t="shared" si="42"/>
        <v>26.2</v>
      </c>
      <c r="J46" s="11">
        <f t="shared" si="44"/>
        <v>53.85</v>
      </c>
      <c r="K46" s="11">
        <f t="shared" si="45"/>
        <v>53.3</v>
      </c>
      <c r="L46" s="11">
        <f t="shared" si="46"/>
        <v>3.2813370473537606</v>
      </c>
      <c r="M46" s="11">
        <f t="shared" si="43"/>
        <v>2.9493433395872422</v>
      </c>
      <c r="N46" s="9">
        <v>0</v>
      </c>
      <c r="O46" s="9">
        <v>2</v>
      </c>
      <c r="P46" s="9">
        <v>1</v>
      </c>
      <c r="Q46" s="9"/>
      <c r="R46" s="9">
        <v>5</v>
      </c>
      <c r="S46" s="9">
        <v>0</v>
      </c>
      <c r="T46" s="9">
        <v>1</v>
      </c>
      <c r="U46" s="9">
        <v>1</v>
      </c>
      <c r="V46" s="9">
        <v>2</v>
      </c>
      <c r="W46" s="9">
        <v>1</v>
      </c>
      <c r="X46" s="9">
        <v>1</v>
      </c>
      <c r="Y46" s="9">
        <v>1</v>
      </c>
      <c r="Z46" s="10" t="e">
        <f t="shared" si="47"/>
        <v>#DIV/0!</v>
      </c>
      <c r="AA46" s="10">
        <f t="shared" si="47"/>
        <v>533</v>
      </c>
      <c r="AB46" s="14">
        <v>0</v>
      </c>
    </row>
    <row r="47" spans="1:29">
      <c r="A47" s="8">
        <v>6</v>
      </c>
      <c r="B47" s="9">
        <v>623</v>
      </c>
      <c r="C47" s="9">
        <v>489</v>
      </c>
      <c r="D47" s="9">
        <v>20</v>
      </c>
      <c r="E47" s="9">
        <v>17</v>
      </c>
      <c r="F47" s="9">
        <v>1107</v>
      </c>
      <c r="G47" s="9">
        <v>821</v>
      </c>
      <c r="H47" s="11">
        <f>B47/E47</f>
        <v>36.647058823529413</v>
      </c>
      <c r="I47" s="11">
        <f>C47/D47</f>
        <v>24.45</v>
      </c>
      <c r="J47" s="11">
        <f>F47/E47</f>
        <v>65.117647058823536</v>
      </c>
      <c r="K47" s="11">
        <f>G47/D47</f>
        <v>41.05</v>
      </c>
      <c r="L47" s="11">
        <f>B47/(F47/6)</f>
        <v>3.3766937669376693</v>
      </c>
      <c r="M47" s="11">
        <f>C47/(G47/6)</f>
        <v>3.5736906211936659</v>
      </c>
      <c r="N47" s="9">
        <v>1</v>
      </c>
      <c r="O47" s="9">
        <v>0</v>
      </c>
      <c r="P47" s="9">
        <v>1</v>
      </c>
      <c r="Q47" s="9"/>
      <c r="R47" s="9">
        <v>3</v>
      </c>
      <c r="S47" s="9">
        <v>4</v>
      </c>
      <c r="T47" s="9">
        <v>1</v>
      </c>
      <c r="U47" s="9">
        <v>0</v>
      </c>
      <c r="V47" s="9">
        <v>4</v>
      </c>
      <c r="W47" s="9">
        <v>4</v>
      </c>
      <c r="X47" s="9">
        <v>1</v>
      </c>
      <c r="Y47" s="9">
        <v>1</v>
      </c>
      <c r="Z47" s="10">
        <f t="shared" si="47"/>
        <v>1107</v>
      </c>
      <c r="AA47" s="10" t="e">
        <f t="shared" si="47"/>
        <v>#DIV/0!</v>
      </c>
      <c r="AB47" s="14">
        <v>1</v>
      </c>
    </row>
    <row r="48" spans="1:29">
      <c r="A48" s="8">
        <v>7</v>
      </c>
      <c r="B48" s="9">
        <v>539</v>
      </c>
      <c r="C48" s="9">
        <v>536</v>
      </c>
      <c r="D48" s="9">
        <v>8</v>
      </c>
      <c r="E48" s="9">
        <v>16</v>
      </c>
      <c r="F48" s="9">
        <v>807</v>
      </c>
      <c r="G48" s="9">
        <v>702</v>
      </c>
      <c r="H48" s="11">
        <f>B48/E48</f>
        <v>33.6875</v>
      </c>
      <c r="I48" s="11">
        <f>C48/D48</f>
        <v>67</v>
      </c>
      <c r="J48" s="11">
        <f>F48/E48</f>
        <v>50.4375</v>
      </c>
      <c r="K48" s="11">
        <f>G48/D48</f>
        <v>87.75</v>
      </c>
      <c r="L48" s="11">
        <f>B48/(F48/6)</f>
        <v>4.007434944237918</v>
      </c>
      <c r="M48" s="11">
        <f>C48/(G48/6)</f>
        <v>4.5811965811965809</v>
      </c>
      <c r="N48" s="9">
        <v>1</v>
      </c>
      <c r="O48" s="9">
        <v>2</v>
      </c>
      <c r="P48" s="9"/>
      <c r="Q48" s="9"/>
      <c r="R48" s="9">
        <v>2</v>
      </c>
      <c r="S48" s="9">
        <v>3</v>
      </c>
      <c r="T48" s="9">
        <v>1</v>
      </c>
      <c r="U48" s="9">
        <v>1</v>
      </c>
      <c r="V48" s="9">
        <v>1</v>
      </c>
      <c r="W48" s="9">
        <v>4</v>
      </c>
      <c r="X48" s="9">
        <v>1</v>
      </c>
      <c r="Y48" s="9">
        <v>1</v>
      </c>
      <c r="Z48" s="10">
        <f>F47/N48</f>
        <v>1107</v>
      </c>
      <c r="AA48" s="10">
        <f>G47/O48</f>
        <v>410.5</v>
      </c>
      <c r="AB48" s="14">
        <v>1</v>
      </c>
    </row>
    <row r="49" spans="1:28">
      <c r="A49" s="8">
        <v>8</v>
      </c>
      <c r="B49" s="9">
        <v>612</v>
      </c>
      <c r="C49" s="9">
        <v>524</v>
      </c>
      <c r="D49" s="9">
        <v>19</v>
      </c>
      <c r="E49" s="9">
        <v>20</v>
      </c>
      <c r="F49" s="9">
        <v>1026</v>
      </c>
      <c r="G49" s="9">
        <v>1097</v>
      </c>
      <c r="H49" s="11">
        <f t="shared" si="41"/>
        <v>30.6</v>
      </c>
      <c r="I49" s="11">
        <f t="shared" si="42"/>
        <v>27.578947368421051</v>
      </c>
      <c r="J49" s="11">
        <f t="shared" si="44"/>
        <v>51.3</v>
      </c>
      <c r="K49" s="11">
        <f t="shared" si="45"/>
        <v>57.736842105263158</v>
      </c>
      <c r="L49" s="11">
        <f t="shared" si="46"/>
        <v>3.5789473684210527</v>
      </c>
      <c r="M49" s="11">
        <f t="shared" si="43"/>
        <v>2.8659981768459435</v>
      </c>
      <c r="N49" s="2">
        <v>1</v>
      </c>
      <c r="O49" s="2">
        <v>0</v>
      </c>
      <c r="P49" s="9"/>
      <c r="Q49" s="9"/>
      <c r="R49" s="9">
        <v>3</v>
      </c>
      <c r="S49" s="9">
        <v>4</v>
      </c>
      <c r="T49" s="9">
        <v>1</v>
      </c>
      <c r="U49" s="9">
        <v>0</v>
      </c>
      <c r="V49" s="9">
        <v>3</v>
      </c>
      <c r="W49" s="9">
        <v>4</v>
      </c>
      <c r="X49" s="9">
        <v>2</v>
      </c>
      <c r="Y49" s="9">
        <v>0</v>
      </c>
      <c r="Z49" s="10">
        <f t="shared" ref="Z49:AA52" si="48">F49/N49</f>
        <v>1026</v>
      </c>
      <c r="AA49" s="10" t="e">
        <f t="shared" si="48"/>
        <v>#DIV/0!</v>
      </c>
      <c r="AB49" s="14"/>
    </row>
    <row r="50" spans="1:28">
      <c r="A50" s="8">
        <v>9</v>
      </c>
      <c r="B50" s="9">
        <v>351</v>
      </c>
      <c r="C50" s="9">
        <v>74</v>
      </c>
      <c r="D50" s="9">
        <v>3</v>
      </c>
      <c r="E50" s="9">
        <v>8</v>
      </c>
      <c r="F50" s="9">
        <v>612</v>
      </c>
      <c r="G50" s="9">
        <v>212</v>
      </c>
      <c r="H50" s="11">
        <f t="shared" si="41"/>
        <v>43.875</v>
      </c>
      <c r="I50" s="11">
        <f t="shared" si="42"/>
        <v>24.666666666666668</v>
      </c>
      <c r="J50" s="11">
        <f t="shared" si="44"/>
        <v>76.5</v>
      </c>
      <c r="K50" s="11">
        <f t="shared" si="45"/>
        <v>70.666666666666671</v>
      </c>
      <c r="L50" s="11">
        <f t="shared" si="46"/>
        <v>3.4411764705882355</v>
      </c>
      <c r="M50" s="11">
        <f t="shared" si="43"/>
        <v>2.0943396226415092</v>
      </c>
      <c r="N50" s="2">
        <v>1</v>
      </c>
      <c r="O50" s="2">
        <v>0</v>
      </c>
      <c r="P50" s="9"/>
      <c r="Q50" s="9"/>
      <c r="R50" s="9">
        <v>1</v>
      </c>
      <c r="S50" s="9">
        <v>0</v>
      </c>
      <c r="T50" s="9">
        <v>0</v>
      </c>
      <c r="U50" s="9">
        <v>0</v>
      </c>
      <c r="V50" s="9">
        <v>3</v>
      </c>
      <c r="W50" s="9">
        <v>0</v>
      </c>
      <c r="X50" s="9">
        <v>1</v>
      </c>
      <c r="Y50" s="9">
        <v>0</v>
      </c>
      <c r="Z50" s="10">
        <f t="shared" si="48"/>
        <v>612</v>
      </c>
      <c r="AA50" s="10" t="e">
        <f t="shared" si="48"/>
        <v>#DIV/0!</v>
      </c>
      <c r="AB50" s="14">
        <v>1</v>
      </c>
    </row>
    <row r="51" spans="1:28">
      <c r="A51" s="8">
        <v>10</v>
      </c>
      <c r="B51" s="9">
        <v>413</v>
      </c>
      <c r="C51" s="9">
        <v>665</v>
      </c>
      <c r="D51" s="9">
        <v>14</v>
      </c>
      <c r="E51" s="9">
        <v>19</v>
      </c>
      <c r="F51" s="9">
        <v>911</v>
      </c>
      <c r="G51" s="9">
        <v>1108</v>
      </c>
      <c r="H51" s="11">
        <f t="shared" si="41"/>
        <v>21.736842105263158</v>
      </c>
      <c r="I51" s="11">
        <f t="shared" si="42"/>
        <v>47.5</v>
      </c>
      <c r="J51" s="11">
        <f t="shared" si="44"/>
        <v>47.94736842105263</v>
      </c>
      <c r="K51" s="11">
        <f t="shared" si="45"/>
        <v>79.142857142857139</v>
      </c>
      <c r="L51" s="11">
        <f t="shared" si="46"/>
        <v>2.7200878155872665</v>
      </c>
      <c r="M51" s="11">
        <f t="shared" si="43"/>
        <v>3.6010830324909748</v>
      </c>
      <c r="N51" s="2">
        <v>0</v>
      </c>
      <c r="O51" s="2">
        <v>2</v>
      </c>
      <c r="P51" s="9"/>
      <c r="Q51" s="9">
        <v>1</v>
      </c>
      <c r="R51" s="9">
        <v>2</v>
      </c>
      <c r="S51" s="9">
        <v>4</v>
      </c>
      <c r="T51" s="9">
        <v>0</v>
      </c>
      <c r="U51" s="9">
        <v>4</v>
      </c>
      <c r="V51" s="9">
        <v>3</v>
      </c>
      <c r="W51" s="9">
        <v>0</v>
      </c>
      <c r="X51" s="9">
        <v>0</v>
      </c>
      <c r="Y51" s="9">
        <v>2</v>
      </c>
      <c r="Z51" s="10" t="e">
        <f t="shared" si="48"/>
        <v>#DIV/0!</v>
      </c>
      <c r="AA51" s="10">
        <f t="shared" si="48"/>
        <v>554</v>
      </c>
      <c r="AB51" s="14">
        <v>0</v>
      </c>
    </row>
    <row r="52" spans="1:28">
      <c r="B52" s="17">
        <f t="shared" ref="B52:G52" si="49">SUM(B42:B51)</f>
        <v>5202</v>
      </c>
      <c r="C52" s="17">
        <f t="shared" si="49"/>
        <v>4163</v>
      </c>
      <c r="D52" s="17">
        <f t="shared" si="49"/>
        <v>151</v>
      </c>
      <c r="E52" s="17">
        <f t="shared" si="49"/>
        <v>153</v>
      </c>
      <c r="F52" s="17">
        <f t="shared" si="49"/>
        <v>9129</v>
      </c>
      <c r="G52" s="17">
        <f t="shared" si="49"/>
        <v>8111</v>
      </c>
      <c r="H52" s="21">
        <f>B52/E52</f>
        <v>34</v>
      </c>
      <c r="I52" s="21">
        <f>C52/D52</f>
        <v>27.569536423841061</v>
      </c>
      <c r="J52" s="21">
        <f>F52/E52</f>
        <v>59.666666666666664</v>
      </c>
      <c r="K52" s="21">
        <f>G52/D52</f>
        <v>53.715231788079471</v>
      </c>
      <c r="L52" s="21">
        <f>B52/(F52/6)</f>
        <v>3.4189944134078214</v>
      </c>
      <c r="M52" s="21">
        <f>C52/(G52/6)</f>
        <v>3.0795216372827028</v>
      </c>
      <c r="N52" s="17">
        <f t="shared" ref="N52:Y52" si="50">SUM(N42:N51)</f>
        <v>7</v>
      </c>
      <c r="O52" s="17">
        <f t="shared" si="50"/>
        <v>6</v>
      </c>
      <c r="P52" s="17">
        <f t="shared" si="50"/>
        <v>4</v>
      </c>
      <c r="Q52" s="17">
        <f t="shared" si="50"/>
        <v>2</v>
      </c>
      <c r="R52" s="17">
        <f t="shared" si="50"/>
        <v>24</v>
      </c>
      <c r="S52" s="17">
        <f t="shared" si="50"/>
        <v>20</v>
      </c>
      <c r="T52" s="17">
        <f t="shared" si="50"/>
        <v>9</v>
      </c>
      <c r="U52" s="17">
        <f t="shared" si="50"/>
        <v>7</v>
      </c>
      <c r="V52" s="17">
        <f t="shared" si="50"/>
        <v>26</v>
      </c>
      <c r="W52" s="17">
        <f t="shared" si="50"/>
        <v>20</v>
      </c>
      <c r="X52" s="17">
        <f t="shared" si="50"/>
        <v>9</v>
      </c>
      <c r="Y52" s="17">
        <f t="shared" si="50"/>
        <v>5</v>
      </c>
      <c r="Z52" s="15">
        <f t="shared" si="48"/>
        <v>1304.1428571428571</v>
      </c>
      <c r="AA52" s="15">
        <f t="shared" si="48"/>
        <v>1351.8333333333333</v>
      </c>
      <c r="AB52" s="18">
        <f>SUM(AB42:AB51)</f>
        <v>6</v>
      </c>
    </row>
    <row r="53" spans="1:28">
      <c r="B53" s="17"/>
      <c r="C53" s="17"/>
      <c r="D53" s="17"/>
      <c r="E53" s="17"/>
      <c r="F53" s="17"/>
      <c r="G53" s="17"/>
      <c r="H53" s="21"/>
      <c r="I53" s="21"/>
      <c r="J53" s="21"/>
      <c r="K53" s="21"/>
      <c r="L53" s="21"/>
      <c r="M53" s="21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5"/>
      <c r="AA53" s="15"/>
    </row>
    <row r="54" spans="1:28">
      <c r="B54" s="2" t="s">
        <v>0</v>
      </c>
      <c r="C54" s="2" t="s">
        <v>0</v>
      </c>
      <c r="D54" s="3" t="s">
        <v>1</v>
      </c>
      <c r="E54" s="3" t="s">
        <v>2</v>
      </c>
      <c r="F54" s="2" t="s">
        <v>3</v>
      </c>
      <c r="G54" s="2" t="s">
        <v>3</v>
      </c>
      <c r="H54" s="2" t="s">
        <v>4</v>
      </c>
      <c r="I54" s="2" t="s">
        <v>4</v>
      </c>
      <c r="J54" s="2" t="s">
        <v>5</v>
      </c>
      <c r="K54" s="2" t="s">
        <v>5</v>
      </c>
      <c r="L54" s="2" t="s">
        <v>6</v>
      </c>
      <c r="M54" s="2" t="s">
        <v>6</v>
      </c>
      <c r="N54" s="2" t="s">
        <v>7</v>
      </c>
      <c r="P54" s="2" t="s">
        <v>8</v>
      </c>
      <c r="Q54" s="2" t="s">
        <v>9</v>
      </c>
      <c r="R54" s="2">
        <v>50</v>
      </c>
      <c r="S54" s="2">
        <v>50</v>
      </c>
      <c r="T54" s="2" t="s">
        <v>10</v>
      </c>
      <c r="U54" s="2" t="s">
        <v>11</v>
      </c>
      <c r="V54" s="2" t="s">
        <v>10</v>
      </c>
      <c r="W54" s="2" t="s">
        <v>10</v>
      </c>
      <c r="X54" s="2" t="s">
        <v>12</v>
      </c>
      <c r="Y54" s="2" t="s">
        <v>13</v>
      </c>
      <c r="Z54" s="2" t="s">
        <v>14</v>
      </c>
    </row>
    <row r="55" spans="1:28">
      <c r="A55" s="19" t="s">
        <v>37</v>
      </c>
      <c r="B55" s="2" t="s">
        <v>17</v>
      </c>
      <c r="C55" s="2" t="s">
        <v>18</v>
      </c>
      <c r="D55" s="5" t="s">
        <v>19</v>
      </c>
      <c r="E55" s="5" t="s">
        <v>20</v>
      </c>
      <c r="F55" s="2" t="s">
        <v>21</v>
      </c>
      <c r="G55" s="2" t="s">
        <v>22</v>
      </c>
      <c r="H55" s="2" t="s">
        <v>17</v>
      </c>
      <c r="I55" s="2" t="s">
        <v>18</v>
      </c>
      <c r="J55" s="2" t="s">
        <v>23</v>
      </c>
      <c r="K55" s="2" t="s">
        <v>24</v>
      </c>
      <c r="L55" s="2" t="s">
        <v>17</v>
      </c>
      <c r="M55" s="2" t="s">
        <v>18</v>
      </c>
      <c r="N55" s="2" t="s">
        <v>17</v>
      </c>
      <c r="O55" s="2" t="s">
        <v>25</v>
      </c>
      <c r="R55" s="2" t="s">
        <v>26</v>
      </c>
      <c r="S55" s="2" t="s">
        <v>27</v>
      </c>
      <c r="T55" s="6" t="s">
        <v>28</v>
      </c>
      <c r="U55" s="6" t="s">
        <v>29</v>
      </c>
      <c r="V55" s="6" t="s">
        <v>30</v>
      </c>
      <c r="W55" s="6" t="s">
        <v>31</v>
      </c>
      <c r="X55" s="6" t="s">
        <v>32</v>
      </c>
      <c r="Y55" s="6" t="s">
        <v>32</v>
      </c>
      <c r="Z55" s="7" t="s">
        <v>17</v>
      </c>
      <c r="AA55" s="7" t="s">
        <v>25</v>
      </c>
      <c r="AB55" s="20" t="s">
        <v>15</v>
      </c>
    </row>
    <row r="56" spans="1:28">
      <c r="A56" s="8">
        <v>1</v>
      </c>
      <c r="B56" s="9">
        <v>482</v>
      </c>
      <c r="C56" s="9">
        <v>481</v>
      </c>
      <c r="D56" s="9">
        <v>19</v>
      </c>
      <c r="E56" s="9">
        <v>9</v>
      </c>
      <c r="F56" s="9">
        <v>874</v>
      </c>
      <c r="G56" s="9">
        <v>972</v>
      </c>
      <c r="H56" s="11">
        <f t="shared" ref="H56:H65" si="51">B56/E56</f>
        <v>53.555555555555557</v>
      </c>
      <c r="I56" s="11">
        <f t="shared" ref="I56:I65" si="52">C56/D56</f>
        <v>25.315789473684209</v>
      </c>
      <c r="J56" s="11">
        <f>F56/E56</f>
        <v>97.111111111111114</v>
      </c>
      <c r="K56" s="11">
        <f>G56/D56</f>
        <v>51.157894736842103</v>
      </c>
      <c r="L56" s="11">
        <f>B56/(F56/6)</f>
        <v>3.3089244851258584</v>
      </c>
      <c r="M56" s="11">
        <f t="shared" ref="M56:M65" si="53">C56/(G56/6)</f>
        <v>2.9691358024691357</v>
      </c>
      <c r="N56" s="9">
        <v>0</v>
      </c>
      <c r="O56" s="9">
        <v>1</v>
      </c>
      <c r="P56" s="9">
        <v>1</v>
      </c>
      <c r="Q56" s="25"/>
      <c r="R56" s="26">
        <v>3</v>
      </c>
      <c r="S56" s="26">
        <v>3</v>
      </c>
      <c r="T56" s="26">
        <v>0</v>
      </c>
      <c r="U56" s="25">
        <v>0</v>
      </c>
      <c r="V56" s="25">
        <v>6</v>
      </c>
      <c r="W56" s="25">
        <v>5</v>
      </c>
      <c r="X56" s="25">
        <v>1</v>
      </c>
      <c r="Y56" s="25">
        <v>1</v>
      </c>
      <c r="Z56" s="10" t="e">
        <f t="shared" ref="Z56:AA66" si="54">F56/N56</f>
        <v>#DIV/0!</v>
      </c>
      <c r="AA56" s="10">
        <f t="shared" si="54"/>
        <v>972</v>
      </c>
      <c r="AB56" s="25">
        <v>1</v>
      </c>
    </row>
    <row r="57" spans="1:28">
      <c r="A57" s="8">
        <v>2</v>
      </c>
      <c r="B57" s="9">
        <v>270</v>
      </c>
      <c r="C57" s="9">
        <v>277</v>
      </c>
      <c r="D57" s="9">
        <v>10</v>
      </c>
      <c r="E57" s="9">
        <v>20</v>
      </c>
      <c r="F57" s="9">
        <v>718</v>
      </c>
      <c r="G57" s="9">
        <v>571</v>
      </c>
      <c r="H57" s="11">
        <f t="shared" si="51"/>
        <v>13.5</v>
      </c>
      <c r="I57" s="11">
        <f t="shared" si="52"/>
        <v>27.7</v>
      </c>
      <c r="J57" s="11">
        <f t="shared" ref="J57:J65" si="55">F57/E57</f>
        <v>35.9</v>
      </c>
      <c r="K57" s="11">
        <f t="shared" ref="K57:K65" si="56">G57/D57</f>
        <v>57.1</v>
      </c>
      <c r="L57" s="11">
        <f t="shared" ref="L57:L65" si="57">B57/(F57/6)</f>
        <v>2.2562674094707522</v>
      </c>
      <c r="M57" s="11">
        <f t="shared" si="53"/>
        <v>2.9106830122591942</v>
      </c>
      <c r="N57" s="9">
        <v>0</v>
      </c>
      <c r="O57" s="9">
        <v>0</v>
      </c>
      <c r="P57" s="9"/>
      <c r="Q57" s="25">
        <v>1</v>
      </c>
      <c r="R57" s="26">
        <v>1</v>
      </c>
      <c r="S57" s="26">
        <v>2</v>
      </c>
      <c r="T57" s="26">
        <v>0</v>
      </c>
      <c r="U57" s="25">
        <v>0</v>
      </c>
      <c r="V57" s="25">
        <v>1</v>
      </c>
      <c r="W57" s="25">
        <v>1</v>
      </c>
      <c r="X57" s="25">
        <v>0</v>
      </c>
      <c r="Y57" s="25">
        <v>0</v>
      </c>
      <c r="Z57" s="10" t="e">
        <f t="shared" si="54"/>
        <v>#DIV/0!</v>
      </c>
      <c r="AA57" s="10" t="e">
        <f t="shared" si="54"/>
        <v>#DIV/0!</v>
      </c>
      <c r="AB57" s="25">
        <v>0</v>
      </c>
    </row>
    <row r="58" spans="1:28">
      <c r="A58" s="8">
        <v>3</v>
      </c>
      <c r="B58" s="14">
        <v>210</v>
      </c>
      <c r="C58" s="14">
        <v>482</v>
      </c>
      <c r="D58" s="14">
        <v>5</v>
      </c>
      <c r="E58" s="9">
        <v>7</v>
      </c>
      <c r="F58" s="9">
        <v>522</v>
      </c>
      <c r="G58" s="9">
        <v>792</v>
      </c>
      <c r="H58" s="11">
        <f t="shared" si="51"/>
        <v>30</v>
      </c>
      <c r="I58" s="11">
        <f t="shared" si="52"/>
        <v>96.4</v>
      </c>
      <c r="J58" s="11">
        <f t="shared" si="55"/>
        <v>74.571428571428569</v>
      </c>
      <c r="K58" s="11">
        <f>G58/D70</f>
        <v>88</v>
      </c>
      <c r="L58" s="11">
        <f>B70/(F58/6)</f>
        <v>4.3448275862068968</v>
      </c>
      <c r="M58" s="11">
        <f>C70/(G58/6)</f>
        <v>4.6060606060606064</v>
      </c>
      <c r="N58" s="9">
        <v>0</v>
      </c>
      <c r="O58" s="9">
        <v>1</v>
      </c>
      <c r="P58" s="9"/>
      <c r="Q58" s="25"/>
      <c r="R58" s="26">
        <v>1</v>
      </c>
      <c r="S58" s="26">
        <v>3</v>
      </c>
      <c r="T58" s="26">
        <v>0</v>
      </c>
      <c r="U58" s="25">
        <v>2</v>
      </c>
      <c r="V58" s="25">
        <v>2</v>
      </c>
      <c r="W58" s="25">
        <v>3</v>
      </c>
      <c r="X58" s="25">
        <v>0</v>
      </c>
      <c r="Y58" s="25">
        <v>1</v>
      </c>
      <c r="Z58" s="10" t="e">
        <f t="shared" si="54"/>
        <v>#DIV/0!</v>
      </c>
      <c r="AA58" s="10">
        <f t="shared" si="54"/>
        <v>792</v>
      </c>
      <c r="AB58" s="25">
        <v>0</v>
      </c>
    </row>
    <row r="59" spans="1:28">
      <c r="A59" s="8">
        <v>4</v>
      </c>
      <c r="B59" s="9">
        <v>397</v>
      </c>
      <c r="C59" s="9">
        <v>683</v>
      </c>
      <c r="D59" s="9">
        <v>17</v>
      </c>
      <c r="E59" s="9">
        <v>20</v>
      </c>
      <c r="F59" s="9">
        <v>781</v>
      </c>
      <c r="G59" s="9">
        <v>1264</v>
      </c>
      <c r="H59" s="11">
        <f t="shared" si="51"/>
        <v>19.850000000000001</v>
      </c>
      <c r="I59" s="11">
        <f t="shared" si="52"/>
        <v>40.176470588235297</v>
      </c>
      <c r="J59" s="11">
        <f t="shared" si="55"/>
        <v>39.049999999999997</v>
      </c>
      <c r="K59" s="11">
        <f t="shared" si="56"/>
        <v>74.352941176470594</v>
      </c>
      <c r="L59" s="11">
        <f t="shared" si="57"/>
        <v>3.0499359795134446</v>
      </c>
      <c r="M59" s="11">
        <f t="shared" si="53"/>
        <v>3.2420886075949369</v>
      </c>
      <c r="N59" s="9">
        <v>0</v>
      </c>
      <c r="O59" s="9">
        <v>1</v>
      </c>
      <c r="P59" s="9"/>
      <c r="Q59" s="25">
        <v>1</v>
      </c>
      <c r="R59" s="26">
        <v>2</v>
      </c>
      <c r="S59" s="26">
        <v>4</v>
      </c>
      <c r="T59" s="26">
        <v>0</v>
      </c>
      <c r="U59" s="25">
        <v>2</v>
      </c>
      <c r="V59" s="25">
        <v>2</v>
      </c>
      <c r="W59" s="25">
        <v>2</v>
      </c>
      <c r="X59" s="25">
        <v>0</v>
      </c>
      <c r="Y59" s="25">
        <v>2</v>
      </c>
      <c r="Z59" s="10" t="e">
        <f t="shared" si="54"/>
        <v>#DIV/0!</v>
      </c>
      <c r="AA59" s="10">
        <f t="shared" si="54"/>
        <v>1264</v>
      </c>
      <c r="AB59" s="25">
        <v>0</v>
      </c>
    </row>
    <row r="60" spans="1:28">
      <c r="A60" s="8">
        <v>5</v>
      </c>
      <c r="B60" s="9">
        <v>396</v>
      </c>
      <c r="C60" s="9">
        <v>397</v>
      </c>
      <c r="D60" s="9">
        <v>16</v>
      </c>
      <c r="E60" s="9">
        <v>20</v>
      </c>
      <c r="F60" s="9">
        <v>790</v>
      </c>
      <c r="G60" s="9">
        <v>701</v>
      </c>
      <c r="H60" s="11">
        <f t="shared" si="51"/>
        <v>19.8</v>
      </c>
      <c r="I60" s="11">
        <f t="shared" si="52"/>
        <v>24.8125</v>
      </c>
      <c r="J60" s="11">
        <f t="shared" si="55"/>
        <v>39.5</v>
      </c>
      <c r="K60" s="11">
        <f t="shared" si="56"/>
        <v>43.8125</v>
      </c>
      <c r="L60" s="11">
        <f t="shared" si="57"/>
        <v>3.0075949367088608</v>
      </c>
      <c r="M60" s="11">
        <f t="shared" si="53"/>
        <v>3.3980028530670472</v>
      </c>
      <c r="N60" s="9">
        <v>0</v>
      </c>
      <c r="O60" s="9">
        <v>1</v>
      </c>
      <c r="P60" s="9"/>
      <c r="Q60" s="25">
        <v>1</v>
      </c>
      <c r="R60" s="12">
        <v>3</v>
      </c>
      <c r="S60" s="12">
        <v>0</v>
      </c>
      <c r="T60" s="12">
        <v>0</v>
      </c>
      <c r="U60" s="9">
        <v>1</v>
      </c>
      <c r="V60" s="9">
        <v>1</v>
      </c>
      <c r="W60" s="9">
        <v>2</v>
      </c>
      <c r="X60" s="9">
        <v>0</v>
      </c>
      <c r="Y60" s="9">
        <v>0</v>
      </c>
      <c r="Z60" s="10" t="e">
        <f t="shared" si="54"/>
        <v>#DIV/0!</v>
      </c>
      <c r="AA60" s="10">
        <f t="shared" si="54"/>
        <v>701</v>
      </c>
      <c r="AB60" s="25">
        <v>0</v>
      </c>
    </row>
    <row r="61" spans="1:28">
      <c r="A61" s="8">
        <v>6</v>
      </c>
      <c r="B61" s="9">
        <v>396</v>
      </c>
      <c r="C61" s="9">
        <v>397</v>
      </c>
      <c r="D61" s="9">
        <v>11</v>
      </c>
      <c r="E61" s="9">
        <v>18</v>
      </c>
      <c r="F61" s="9">
        <v>791</v>
      </c>
      <c r="G61" s="9">
        <v>779</v>
      </c>
      <c r="H61" s="11">
        <v>32.799999999999997</v>
      </c>
      <c r="I61" s="11">
        <v>16.350000000000001</v>
      </c>
      <c r="J61" s="11">
        <v>55.1</v>
      </c>
      <c r="K61" s="11">
        <v>33.75</v>
      </c>
      <c r="L61" s="11">
        <v>3.5716878402903811</v>
      </c>
      <c r="M61" s="11">
        <v>2.9066666666666667</v>
      </c>
      <c r="N61" s="9">
        <v>1</v>
      </c>
      <c r="O61" s="9">
        <v>0</v>
      </c>
      <c r="P61" s="9"/>
      <c r="Q61" s="25">
        <v>1</v>
      </c>
      <c r="R61" s="26">
        <v>1</v>
      </c>
      <c r="S61" s="26">
        <v>2</v>
      </c>
      <c r="T61" s="26">
        <v>1</v>
      </c>
      <c r="U61" s="25">
        <v>0</v>
      </c>
      <c r="V61" s="25">
        <v>1</v>
      </c>
      <c r="W61" s="25">
        <v>4</v>
      </c>
      <c r="X61" s="25">
        <v>0</v>
      </c>
      <c r="Y61" s="25">
        <v>0</v>
      </c>
      <c r="Z61" s="10" t="e">
        <v>#DIV/0!</v>
      </c>
      <c r="AA61" s="10" t="e">
        <v>#DIV/0!</v>
      </c>
      <c r="AB61" s="14">
        <v>1</v>
      </c>
    </row>
    <row r="62" spans="1:28">
      <c r="A62" s="8">
        <v>7</v>
      </c>
      <c r="B62" s="9">
        <v>536</v>
      </c>
      <c r="C62" s="9">
        <v>539</v>
      </c>
      <c r="D62" s="9">
        <v>16</v>
      </c>
      <c r="E62" s="9">
        <v>8</v>
      </c>
      <c r="F62" s="9">
        <v>702</v>
      </c>
      <c r="G62" s="9">
        <v>807</v>
      </c>
      <c r="H62" s="11">
        <f t="shared" si="51"/>
        <v>67</v>
      </c>
      <c r="I62" s="11">
        <f t="shared" si="52"/>
        <v>33.6875</v>
      </c>
      <c r="J62" s="11">
        <f t="shared" si="55"/>
        <v>87.75</v>
      </c>
      <c r="K62" s="11">
        <f t="shared" si="56"/>
        <v>50.4375</v>
      </c>
      <c r="L62" s="11">
        <f t="shared" si="57"/>
        <v>4.5811965811965809</v>
      </c>
      <c r="M62" s="11">
        <f t="shared" si="53"/>
        <v>4.007434944237918</v>
      </c>
      <c r="N62" s="9">
        <v>2</v>
      </c>
      <c r="O62" s="9">
        <v>1</v>
      </c>
      <c r="P62" s="9"/>
      <c r="Q62" s="9"/>
      <c r="R62" s="12">
        <v>3</v>
      </c>
      <c r="S62" s="12">
        <v>2</v>
      </c>
      <c r="T62" s="12">
        <v>1</v>
      </c>
      <c r="U62" s="9">
        <v>1</v>
      </c>
      <c r="V62" s="9">
        <v>4</v>
      </c>
      <c r="W62" s="9">
        <v>1</v>
      </c>
      <c r="X62" s="9">
        <v>1</v>
      </c>
      <c r="Y62" s="9">
        <v>1</v>
      </c>
      <c r="Z62" s="10">
        <f t="shared" si="54"/>
        <v>351</v>
      </c>
      <c r="AA62" s="10">
        <f t="shared" si="54"/>
        <v>807</v>
      </c>
      <c r="AB62" s="25">
        <v>1</v>
      </c>
    </row>
    <row r="63" spans="1:28">
      <c r="A63" s="8">
        <v>8</v>
      </c>
      <c r="B63" s="9">
        <v>313</v>
      </c>
      <c r="C63" s="9">
        <v>347</v>
      </c>
      <c r="D63" s="9">
        <v>8</v>
      </c>
      <c r="E63" s="9">
        <v>20</v>
      </c>
      <c r="F63" s="9">
        <v>910</v>
      </c>
      <c r="G63" s="9">
        <v>756</v>
      </c>
      <c r="H63" s="11">
        <f t="shared" si="51"/>
        <v>15.65</v>
      </c>
      <c r="I63" s="11">
        <f t="shared" si="52"/>
        <v>43.375</v>
      </c>
      <c r="J63" s="11">
        <f t="shared" si="55"/>
        <v>45.5</v>
      </c>
      <c r="K63" s="11">
        <f t="shared" si="56"/>
        <v>94.5</v>
      </c>
      <c r="L63" s="11">
        <f t="shared" si="57"/>
        <v>2.063736263736264</v>
      </c>
      <c r="M63" s="11">
        <f t="shared" si="53"/>
        <v>2.753968253968254</v>
      </c>
      <c r="N63" s="9">
        <v>0</v>
      </c>
      <c r="O63" s="9">
        <v>1</v>
      </c>
      <c r="P63" s="9"/>
      <c r="Q63" s="9">
        <v>1</v>
      </c>
      <c r="R63" s="12">
        <v>1</v>
      </c>
      <c r="S63" s="12">
        <v>2</v>
      </c>
      <c r="T63" s="12">
        <v>0</v>
      </c>
      <c r="U63" s="9">
        <v>1</v>
      </c>
      <c r="V63" s="9">
        <v>1</v>
      </c>
      <c r="W63" s="9">
        <v>1</v>
      </c>
      <c r="X63" s="9">
        <v>0</v>
      </c>
      <c r="Y63" s="9">
        <v>1</v>
      </c>
      <c r="Z63" s="10" t="e">
        <f t="shared" si="54"/>
        <v>#DIV/0!</v>
      </c>
      <c r="AA63" s="10">
        <f t="shared" si="54"/>
        <v>756</v>
      </c>
      <c r="AB63" s="14">
        <v>0</v>
      </c>
    </row>
    <row r="64" spans="1:28">
      <c r="A64" s="8">
        <v>9</v>
      </c>
      <c r="B64" s="9">
        <v>456</v>
      </c>
      <c r="C64" s="9">
        <v>464</v>
      </c>
      <c r="D64" s="9">
        <v>16</v>
      </c>
      <c r="E64" s="9">
        <v>15</v>
      </c>
      <c r="F64" s="9">
        <v>676</v>
      </c>
      <c r="G64" s="9">
        <v>892</v>
      </c>
      <c r="H64" s="11">
        <f t="shared" si="51"/>
        <v>30.4</v>
      </c>
      <c r="I64" s="11">
        <f t="shared" si="52"/>
        <v>29</v>
      </c>
      <c r="J64" s="11">
        <f t="shared" si="55"/>
        <v>45.06666666666667</v>
      </c>
      <c r="K64" s="11">
        <f t="shared" si="56"/>
        <v>55.75</v>
      </c>
      <c r="L64" s="11">
        <f t="shared" si="57"/>
        <v>4.0473372781065091</v>
      </c>
      <c r="M64" s="11">
        <f t="shared" si="53"/>
        <v>3.1210762331838566</v>
      </c>
      <c r="N64" s="9">
        <v>0</v>
      </c>
      <c r="O64" s="9">
        <v>1</v>
      </c>
      <c r="P64" s="9"/>
      <c r="Q64" s="9"/>
      <c r="R64" s="12">
        <v>4</v>
      </c>
      <c r="S64" s="12">
        <v>2</v>
      </c>
      <c r="T64" s="12">
        <v>1</v>
      </c>
      <c r="U64" s="9">
        <v>0</v>
      </c>
      <c r="V64" s="9">
        <v>2</v>
      </c>
      <c r="W64" s="9">
        <v>2</v>
      </c>
      <c r="X64" s="9">
        <v>0</v>
      </c>
      <c r="Y64" s="9">
        <v>0</v>
      </c>
      <c r="Z64" s="10" t="e">
        <f t="shared" si="54"/>
        <v>#DIV/0!</v>
      </c>
      <c r="AA64" s="10">
        <f t="shared" si="54"/>
        <v>892</v>
      </c>
      <c r="AB64" s="14">
        <v>0</v>
      </c>
    </row>
    <row r="65" spans="1:28">
      <c r="A65" s="8">
        <v>10</v>
      </c>
      <c r="B65" s="9">
        <v>519</v>
      </c>
      <c r="C65" s="9">
        <v>455</v>
      </c>
      <c r="D65" s="9">
        <v>20</v>
      </c>
      <c r="E65" s="9">
        <v>8</v>
      </c>
      <c r="F65" s="9">
        <v>836</v>
      </c>
      <c r="G65" s="9">
        <v>961</v>
      </c>
      <c r="H65" s="11">
        <f t="shared" si="51"/>
        <v>64.875</v>
      </c>
      <c r="I65" s="11">
        <f t="shared" si="52"/>
        <v>22.75</v>
      </c>
      <c r="J65" s="11">
        <f t="shared" si="55"/>
        <v>104.5</v>
      </c>
      <c r="K65" s="11">
        <f t="shared" si="56"/>
        <v>48.05</v>
      </c>
      <c r="L65" s="11">
        <f t="shared" si="57"/>
        <v>3.7248803827751193</v>
      </c>
      <c r="M65" s="11">
        <f t="shared" si="53"/>
        <v>2.8407908428720083</v>
      </c>
      <c r="N65" s="9">
        <v>1</v>
      </c>
      <c r="O65" s="9">
        <v>0</v>
      </c>
      <c r="P65" s="9">
        <v>1</v>
      </c>
      <c r="Q65" s="9"/>
      <c r="R65" s="12">
        <v>2</v>
      </c>
      <c r="S65" s="12">
        <v>2</v>
      </c>
      <c r="T65" s="12">
        <v>2</v>
      </c>
      <c r="U65" s="9">
        <v>0</v>
      </c>
      <c r="V65" s="9">
        <v>2</v>
      </c>
      <c r="W65" s="9">
        <v>4</v>
      </c>
      <c r="X65" s="9">
        <v>1</v>
      </c>
      <c r="Y65" s="9">
        <v>1</v>
      </c>
      <c r="Z65" s="10">
        <f t="shared" si="54"/>
        <v>836</v>
      </c>
      <c r="AA65" s="10" t="e">
        <f t="shared" si="54"/>
        <v>#DIV/0!</v>
      </c>
      <c r="AB65" s="14">
        <v>1</v>
      </c>
    </row>
    <row r="66" spans="1:28">
      <c r="B66" s="17">
        <f t="shared" ref="B66:G66" si="58">SUM(B56:B65)</f>
        <v>3975</v>
      </c>
      <c r="C66" s="17">
        <f t="shared" si="58"/>
        <v>4522</v>
      </c>
      <c r="D66" s="17">
        <f t="shared" si="58"/>
        <v>138</v>
      </c>
      <c r="E66" s="17">
        <f t="shared" si="58"/>
        <v>145</v>
      </c>
      <c r="F66" s="17">
        <f t="shared" si="58"/>
        <v>7600</v>
      </c>
      <c r="G66" s="17">
        <f t="shared" si="58"/>
        <v>8495</v>
      </c>
      <c r="H66" s="21">
        <f>B66/E66</f>
        <v>27.413793103448278</v>
      </c>
      <c r="I66" s="21">
        <f>C66/D66</f>
        <v>32.768115942028984</v>
      </c>
      <c r="J66" s="21">
        <f>F66/E66</f>
        <v>52.413793103448278</v>
      </c>
      <c r="K66" s="21">
        <f>G66/D66</f>
        <v>61.55797101449275</v>
      </c>
      <c r="L66" s="21">
        <f>B66/(F66/6)</f>
        <v>3.138157894736842</v>
      </c>
      <c r="M66" s="21">
        <f>C66/(G66/6)</f>
        <v>3.1938787522071808</v>
      </c>
      <c r="N66" s="17">
        <f>SUM(N56:N65)</f>
        <v>4</v>
      </c>
      <c r="O66" s="17">
        <f>SUM(O56:O65)</f>
        <v>7</v>
      </c>
      <c r="P66" s="17">
        <f>SUM(P56:P65)</f>
        <v>2</v>
      </c>
      <c r="Q66" s="17">
        <f>SUM(Q55:Q65)</f>
        <v>5</v>
      </c>
      <c r="R66" s="27">
        <f t="shared" ref="R66:Y66" si="59">SUM(R56:R65)</f>
        <v>21</v>
      </c>
      <c r="S66" s="27">
        <f t="shared" si="59"/>
        <v>22</v>
      </c>
      <c r="T66" s="27">
        <f t="shared" si="59"/>
        <v>5</v>
      </c>
      <c r="U66" s="17">
        <f t="shared" si="59"/>
        <v>7</v>
      </c>
      <c r="V66" s="17">
        <f t="shared" si="59"/>
        <v>22</v>
      </c>
      <c r="W66" s="17">
        <f t="shared" si="59"/>
        <v>25</v>
      </c>
      <c r="X66" s="17">
        <f t="shared" si="59"/>
        <v>3</v>
      </c>
      <c r="Y66" s="17">
        <f t="shared" si="59"/>
        <v>7</v>
      </c>
      <c r="Z66" s="15">
        <f t="shared" si="54"/>
        <v>1900</v>
      </c>
      <c r="AA66" s="15">
        <f t="shared" si="54"/>
        <v>1213.5714285714287</v>
      </c>
      <c r="AB66" s="18">
        <f>SUM(AB56:AB65)</f>
        <v>4</v>
      </c>
    </row>
    <row r="67" spans="1:28">
      <c r="B67" s="2" t="s">
        <v>0</v>
      </c>
      <c r="C67" s="2" t="s">
        <v>0</v>
      </c>
      <c r="D67" s="3" t="s">
        <v>1</v>
      </c>
      <c r="E67" s="3" t="s">
        <v>2</v>
      </c>
      <c r="F67" s="2" t="s">
        <v>3</v>
      </c>
      <c r="G67" s="2" t="s">
        <v>3</v>
      </c>
      <c r="H67" s="2" t="s">
        <v>4</v>
      </c>
      <c r="I67" s="2" t="s">
        <v>4</v>
      </c>
      <c r="J67" s="2" t="s">
        <v>5</v>
      </c>
      <c r="K67" s="2" t="s">
        <v>5</v>
      </c>
      <c r="L67" s="2" t="s">
        <v>6</v>
      </c>
      <c r="M67" s="2" t="s">
        <v>6</v>
      </c>
      <c r="N67" s="2" t="s">
        <v>7</v>
      </c>
      <c r="P67" s="2" t="s">
        <v>8</v>
      </c>
      <c r="Q67" s="2" t="s">
        <v>9</v>
      </c>
      <c r="R67" s="28">
        <v>50</v>
      </c>
      <c r="S67" s="28">
        <v>50</v>
      </c>
      <c r="T67" s="28" t="s">
        <v>10</v>
      </c>
      <c r="U67" s="2" t="s">
        <v>11</v>
      </c>
      <c r="V67" s="2" t="s">
        <v>10</v>
      </c>
      <c r="W67" s="2" t="s">
        <v>10</v>
      </c>
      <c r="X67" s="2" t="s">
        <v>12</v>
      </c>
      <c r="Y67" s="2" t="s">
        <v>13</v>
      </c>
      <c r="Z67" s="2" t="s">
        <v>14</v>
      </c>
    </row>
    <row r="68" spans="1:28">
      <c r="A68" s="19" t="s">
        <v>38</v>
      </c>
      <c r="B68" s="2" t="s">
        <v>17</v>
      </c>
      <c r="C68" s="2" t="s">
        <v>18</v>
      </c>
      <c r="D68" s="5" t="s">
        <v>19</v>
      </c>
      <c r="E68" s="5" t="s">
        <v>20</v>
      </c>
      <c r="F68" s="2" t="s">
        <v>21</v>
      </c>
      <c r="G68" s="2" t="s">
        <v>22</v>
      </c>
      <c r="H68" s="2" t="s">
        <v>17</v>
      </c>
      <c r="I68" s="2" t="s">
        <v>18</v>
      </c>
      <c r="J68" s="2" t="s">
        <v>23</v>
      </c>
      <c r="K68" s="2" t="s">
        <v>24</v>
      </c>
      <c r="L68" s="2" t="s">
        <v>17</v>
      </c>
      <c r="M68" s="2" t="s">
        <v>18</v>
      </c>
      <c r="N68" s="2" t="s">
        <v>17</v>
      </c>
      <c r="O68" s="2" t="s">
        <v>25</v>
      </c>
      <c r="R68" s="2" t="s">
        <v>26</v>
      </c>
      <c r="S68" s="2" t="s">
        <v>27</v>
      </c>
      <c r="T68" s="6" t="s">
        <v>28</v>
      </c>
      <c r="U68" s="6" t="s">
        <v>29</v>
      </c>
      <c r="V68" s="6" t="s">
        <v>30</v>
      </c>
      <c r="W68" s="6" t="s">
        <v>31</v>
      </c>
      <c r="X68" s="6" t="s">
        <v>32</v>
      </c>
      <c r="Y68" s="6" t="s">
        <v>32</v>
      </c>
      <c r="Z68" s="7" t="s">
        <v>17</v>
      </c>
      <c r="AA68" s="7" t="s">
        <v>25</v>
      </c>
      <c r="AB68" s="20" t="s">
        <v>15</v>
      </c>
    </row>
    <row r="69" spans="1:28">
      <c r="A69" s="8">
        <v>1</v>
      </c>
      <c r="B69" s="9">
        <v>536</v>
      </c>
      <c r="C69" s="9">
        <v>630</v>
      </c>
      <c r="D69" s="9">
        <v>14</v>
      </c>
      <c r="E69" s="9">
        <v>6</v>
      </c>
      <c r="F69" s="9">
        <v>822</v>
      </c>
      <c r="G69" s="9">
        <v>1120</v>
      </c>
      <c r="H69" s="11">
        <f t="shared" ref="H69:H75" si="60">B69/E69</f>
        <v>89.333333333333329</v>
      </c>
      <c r="I69" s="11">
        <f t="shared" ref="I69:I75" si="61">C69/D69</f>
        <v>45</v>
      </c>
      <c r="J69" s="11">
        <f t="shared" ref="J69:J75" si="62">F69/E69</f>
        <v>137</v>
      </c>
      <c r="K69" s="11">
        <f t="shared" ref="K69:K75" si="63">G69/D69</f>
        <v>80</v>
      </c>
      <c r="L69" s="11">
        <f t="shared" ref="L69:M79" si="64">B69/(F69/6)</f>
        <v>3.9124087591240877</v>
      </c>
      <c r="M69" s="11">
        <f t="shared" si="64"/>
        <v>3.375</v>
      </c>
      <c r="N69" s="9">
        <v>2</v>
      </c>
      <c r="O69" s="9">
        <v>1</v>
      </c>
      <c r="P69" s="9"/>
      <c r="Q69" s="9"/>
      <c r="R69" s="9">
        <v>3</v>
      </c>
      <c r="S69" s="9">
        <v>3</v>
      </c>
      <c r="T69" s="9">
        <v>3</v>
      </c>
      <c r="U69" s="9">
        <v>3</v>
      </c>
      <c r="V69" s="9">
        <v>1</v>
      </c>
      <c r="W69" s="9">
        <v>1</v>
      </c>
      <c r="X69" s="9">
        <v>1</v>
      </c>
      <c r="Y69" s="9">
        <v>1</v>
      </c>
      <c r="Z69" s="10">
        <f t="shared" ref="Z69:AA79" si="65">F69/N69</f>
        <v>411</v>
      </c>
      <c r="AA69" s="10">
        <f t="shared" si="65"/>
        <v>1120</v>
      </c>
      <c r="AB69" s="9">
        <v>1</v>
      </c>
    </row>
    <row r="70" spans="1:28">
      <c r="A70" s="8">
        <v>2</v>
      </c>
      <c r="B70" s="9">
        <v>378</v>
      </c>
      <c r="C70" s="9">
        <v>608</v>
      </c>
      <c r="D70" s="9">
        <v>9</v>
      </c>
      <c r="E70" s="9">
        <v>20</v>
      </c>
      <c r="F70" s="9">
        <v>822</v>
      </c>
      <c r="G70" s="9">
        <v>900</v>
      </c>
      <c r="H70" s="11">
        <f t="shared" si="60"/>
        <v>18.899999999999999</v>
      </c>
      <c r="I70" s="11">
        <f t="shared" si="61"/>
        <v>67.555555555555557</v>
      </c>
      <c r="J70" s="11">
        <f t="shared" si="62"/>
        <v>41.1</v>
      </c>
      <c r="K70" s="11">
        <f t="shared" si="63"/>
        <v>100</v>
      </c>
      <c r="L70" s="11">
        <f t="shared" si="64"/>
        <v>2.7591240875912408</v>
      </c>
      <c r="M70" s="11">
        <f t="shared" si="64"/>
        <v>4.0533333333333337</v>
      </c>
      <c r="N70" s="9">
        <v>0</v>
      </c>
      <c r="O70" s="9">
        <v>1</v>
      </c>
      <c r="P70" s="9"/>
      <c r="Q70" s="9">
        <v>1</v>
      </c>
      <c r="R70" s="9">
        <v>2</v>
      </c>
      <c r="S70" s="9">
        <v>2</v>
      </c>
      <c r="T70" s="9">
        <v>1</v>
      </c>
      <c r="U70" s="9">
        <v>2</v>
      </c>
      <c r="V70" s="9">
        <v>1</v>
      </c>
      <c r="W70" s="9">
        <v>2</v>
      </c>
      <c r="X70" s="9">
        <v>0</v>
      </c>
      <c r="Y70" s="9">
        <v>1</v>
      </c>
      <c r="Z70" s="10" t="e">
        <f t="shared" si="65"/>
        <v>#DIV/0!</v>
      </c>
      <c r="AA70" s="10">
        <f t="shared" si="65"/>
        <v>900</v>
      </c>
      <c r="AB70" s="9">
        <v>0</v>
      </c>
    </row>
    <row r="71" spans="1:28">
      <c r="A71" s="8">
        <v>3</v>
      </c>
      <c r="B71" s="9">
        <v>319</v>
      </c>
      <c r="C71" s="9">
        <v>482</v>
      </c>
      <c r="D71" s="9">
        <v>17</v>
      </c>
      <c r="E71" s="9">
        <v>10</v>
      </c>
      <c r="F71" s="9">
        <v>722</v>
      </c>
      <c r="G71" s="9">
        <v>963</v>
      </c>
      <c r="H71" s="11">
        <f t="shared" si="60"/>
        <v>31.9</v>
      </c>
      <c r="I71" s="11">
        <f t="shared" si="61"/>
        <v>28.352941176470587</v>
      </c>
      <c r="J71" s="11">
        <f t="shared" si="62"/>
        <v>72.2</v>
      </c>
      <c r="K71" s="11">
        <f t="shared" si="63"/>
        <v>56.647058823529413</v>
      </c>
      <c r="L71" s="11">
        <f t="shared" si="64"/>
        <v>2.6509695290858728</v>
      </c>
      <c r="M71" s="11">
        <f t="shared" si="64"/>
        <v>3.0031152647975077</v>
      </c>
      <c r="N71" s="9">
        <v>1</v>
      </c>
      <c r="O71" s="9">
        <v>1</v>
      </c>
      <c r="P71" s="9"/>
      <c r="Q71" s="9"/>
      <c r="R71" s="9">
        <v>1</v>
      </c>
      <c r="S71" s="9">
        <v>2</v>
      </c>
      <c r="T71" s="9">
        <v>1</v>
      </c>
      <c r="U71" s="9">
        <v>1</v>
      </c>
      <c r="V71" s="9">
        <v>1</v>
      </c>
      <c r="W71" s="9">
        <v>3</v>
      </c>
      <c r="X71" s="9">
        <v>0</v>
      </c>
      <c r="Y71" s="9">
        <v>1</v>
      </c>
      <c r="Z71" s="10">
        <f t="shared" si="65"/>
        <v>722</v>
      </c>
      <c r="AA71" s="10">
        <f t="shared" si="65"/>
        <v>963</v>
      </c>
      <c r="AB71" s="9">
        <v>1</v>
      </c>
    </row>
    <row r="72" spans="1:28">
      <c r="A72" s="8">
        <v>4</v>
      </c>
      <c r="B72" s="9">
        <v>683</v>
      </c>
      <c r="C72" s="9">
        <v>397</v>
      </c>
      <c r="D72" s="9">
        <v>20</v>
      </c>
      <c r="E72" s="9">
        <v>17</v>
      </c>
      <c r="F72" s="9">
        <v>1264</v>
      </c>
      <c r="G72" s="9">
        <v>781</v>
      </c>
      <c r="H72" s="11">
        <f t="shared" si="60"/>
        <v>40.176470588235297</v>
      </c>
      <c r="I72" s="11">
        <f t="shared" si="61"/>
        <v>19.850000000000001</v>
      </c>
      <c r="J72" s="11">
        <f t="shared" si="62"/>
        <v>74.352941176470594</v>
      </c>
      <c r="K72" s="11">
        <f t="shared" si="63"/>
        <v>39.049999999999997</v>
      </c>
      <c r="L72" s="11">
        <f t="shared" si="64"/>
        <v>3.2420886075949369</v>
      </c>
      <c r="M72" s="11">
        <f t="shared" si="64"/>
        <v>3.0499359795134446</v>
      </c>
      <c r="N72" s="9">
        <v>1</v>
      </c>
      <c r="O72" s="9"/>
      <c r="P72" s="9">
        <v>1</v>
      </c>
      <c r="Q72" s="9"/>
      <c r="R72" s="9">
        <v>4</v>
      </c>
      <c r="S72" s="9">
        <v>2</v>
      </c>
      <c r="T72" s="9">
        <v>2</v>
      </c>
      <c r="U72" s="9">
        <v>0</v>
      </c>
      <c r="V72" s="9">
        <v>2</v>
      </c>
      <c r="W72" s="9">
        <v>2</v>
      </c>
      <c r="X72" s="9">
        <v>2</v>
      </c>
      <c r="Y72" s="9">
        <v>0</v>
      </c>
      <c r="Z72" s="10">
        <f t="shared" si="65"/>
        <v>1264</v>
      </c>
      <c r="AA72" s="10" t="e">
        <f t="shared" si="65"/>
        <v>#DIV/0!</v>
      </c>
      <c r="AB72" s="9">
        <v>1</v>
      </c>
    </row>
    <row r="73" spans="1:28">
      <c r="A73" s="8">
        <v>5</v>
      </c>
      <c r="B73" s="9">
        <v>481</v>
      </c>
      <c r="C73" s="9">
        <v>478</v>
      </c>
      <c r="D73" s="9">
        <v>20</v>
      </c>
      <c r="E73" s="9">
        <v>15</v>
      </c>
      <c r="F73" s="9">
        <v>704</v>
      </c>
      <c r="G73" s="9">
        <v>880</v>
      </c>
      <c r="H73" s="11">
        <f t="shared" si="60"/>
        <v>32.06666666666667</v>
      </c>
      <c r="I73" s="11">
        <f t="shared" si="61"/>
        <v>23.9</v>
      </c>
      <c r="J73" s="11">
        <f t="shared" si="62"/>
        <v>46.93333333333333</v>
      </c>
      <c r="K73" s="11">
        <f t="shared" si="63"/>
        <v>44</v>
      </c>
      <c r="L73" s="11">
        <f t="shared" si="64"/>
        <v>4.0994318181818183</v>
      </c>
      <c r="M73" s="11">
        <f t="shared" si="64"/>
        <v>3.2590909090909093</v>
      </c>
      <c r="N73" s="9">
        <v>1</v>
      </c>
      <c r="O73" s="9">
        <v>1</v>
      </c>
      <c r="P73" s="9">
        <v>1</v>
      </c>
      <c r="Q73" s="9"/>
      <c r="R73" s="9">
        <v>3</v>
      </c>
      <c r="S73" s="9">
        <v>3</v>
      </c>
      <c r="T73" s="9">
        <v>3</v>
      </c>
      <c r="U73" s="9">
        <v>1</v>
      </c>
      <c r="V73" s="9">
        <v>0</v>
      </c>
      <c r="W73" s="9">
        <v>2</v>
      </c>
      <c r="X73" s="9">
        <v>0</v>
      </c>
      <c r="Y73" s="9">
        <v>1</v>
      </c>
      <c r="Z73" s="10">
        <f t="shared" si="65"/>
        <v>704</v>
      </c>
      <c r="AA73" s="10">
        <f t="shared" si="65"/>
        <v>880</v>
      </c>
      <c r="AB73" s="14">
        <v>0</v>
      </c>
    </row>
    <row r="74" spans="1:28">
      <c r="A74" s="8">
        <v>6</v>
      </c>
      <c r="B74" s="9">
        <v>522</v>
      </c>
      <c r="C74" s="9">
        <v>521</v>
      </c>
      <c r="D74" s="9">
        <v>20</v>
      </c>
      <c r="E74" s="9">
        <v>13</v>
      </c>
      <c r="F74" s="9">
        <v>997</v>
      </c>
      <c r="G74" s="9">
        <v>1007</v>
      </c>
      <c r="H74" s="11">
        <f t="shared" si="60"/>
        <v>40.153846153846153</v>
      </c>
      <c r="I74" s="11">
        <f t="shared" si="61"/>
        <v>26.05</v>
      </c>
      <c r="J74" s="11">
        <f t="shared" si="62"/>
        <v>76.692307692307693</v>
      </c>
      <c r="K74" s="11">
        <f t="shared" si="63"/>
        <v>50.35</v>
      </c>
      <c r="L74" s="11">
        <f t="shared" si="64"/>
        <v>3.1414242728184556</v>
      </c>
      <c r="M74" s="11">
        <f t="shared" si="64"/>
        <v>3.1042701092353524</v>
      </c>
      <c r="N74" s="9">
        <v>2</v>
      </c>
      <c r="O74" s="9">
        <v>0</v>
      </c>
      <c r="P74" s="9">
        <v>1</v>
      </c>
      <c r="Q74" s="9"/>
      <c r="R74" s="9">
        <v>1</v>
      </c>
      <c r="S74" s="9">
        <v>5</v>
      </c>
      <c r="T74" s="9">
        <v>2</v>
      </c>
      <c r="U74" s="9">
        <v>1</v>
      </c>
      <c r="V74" s="9">
        <v>1</v>
      </c>
      <c r="W74" s="9">
        <v>1</v>
      </c>
      <c r="X74" s="9">
        <v>1</v>
      </c>
      <c r="Y74" s="9">
        <v>1</v>
      </c>
      <c r="Z74" s="10">
        <f t="shared" si="65"/>
        <v>498.5</v>
      </c>
      <c r="AA74" s="10" t="e">
        <f t="shared" si="65"/>
        <v>#DIV/0!</v>
      </c>
      <c r="AB74" s="14">
        <v>0</v>
      </c>
    </row>
    <row r="75" spans="1:28">
      <c r="A75" s="8">
        <v>7</v>
      </c>
      <c r="B75" s="9">
        <v>405</v>
      </c>
      <c r="C75" s="9">
        <v>529</v>
      </c>
      <c r="D75" s="9">
        <v>11</v>
      </c>
      <c r="E75" s="9">
        <v>8</v>
      </c>
      <c r="F75" s="9">
        <v>720</v>
      </c>
      <c r="G75" s="9">
        <v>911</v>
      </c>
      <c r="H75" s="11">
        <f t="shared" si="60"/>
        <v>50.625</v>
      </c>
      <c r="I75" s="11">
        <f t="shared" si="61"/>
        <v>48.090909090909093</v>
      </c>
      <c r="J75" s="11">
        <f t="shared" si="62"/>
        <v>90</v>
      </c>
      <c r="K75" s="11">
        <f t="shared" si="63"/>
        <v>82.818181818181813</v>
      </c>
      <c r="L75" s="11">
        <f t="shared" si="64"/>
        <v>3.375</v>
      </c>
      <c r="M75" s="11">
        <f t="shared" si="64"/>
        <v>3.4840834248079031</v>
      </c>
      <c r="N75" s="9">
        <v>1</v>
      </c>
      <c r="O75" s="9">
        <v>0</v>
      </c>
      <c r="P75" s="9"/>
      <c r="Q75" s="9"/>
      <c r="R75" s="9">
        <v>3</v>
      </c>
      <c r="S75" s="9">
        <v>3</v>
      </c>
      <c r="T75" s="9">
        <v>2</v>
      </c>
      <c r="U75" s="9">
        <v>1</v>
      </c>
      <c r="V75" s="9">
        <v>0</v>
      </c>
      <c r="W75" s="9">
        <v>4</v>
      </c>
      <c r="X75" s="9">
        <v>0</v>
      </c>
      <c r="Y75" s="9">
        <v>1</v>
      </c>
      <c r="Z75" s="10">
        <f t="shared" si="65"/>
        <v>720</v>
      </c>
      <c r="AA75" s="10" t="e">
        <f t="shared" si="65"/>
        <v>#DIV/0!</v>
      </c>
      <c r="AB75" s="14">
        <v>1</v>
      </c>
    </row>
    <row r="76" spans="1:28">
      <c r="A76" s="8">
        <v>8</v>
      </c>
      <c r="B76" s="9">
        <v>524</v>
      </c>
      <c r="C76" s="9">
        <v>612</v>
      </c>
      <c r="D76" s="9">
        <v>20</v>
      </c>
      <c r="E76" s="9">
        <v>19</v>
      </c>
      <c r="F76" s="9">
        <v>1097</v>
      </c>
      <c r="G76" s="9">
        <v>1026</v>
      </c>
      <c r="H76" s="11">
        <f>B76/E76</f>
        <v>27.578947368421051</v>
      </c>
      <c r="I76" s="11">
        <f>C76/D76</f>
        <v>30.6</v>
      </c>
      <c r="J76" s="11">
        <f>F76/E76</f>
        <v>57.736842105263158</v>
      </c>
      <c r="K76" s="11">
        <f>G76/D76</f>
        <v>51.3</v>
      </c>
      <c r="L76" s="11">
        <f t="shared" si="64"/>
        <v>2.8659981768459435</v>
      </c>
      <c r="M76" s="11">
        <f t="shared" si="64"/>
        <v>3.5789473684210527</v>
      </c>
      <c r="N76" s="9">
        <v>0</v>
      </c>
      <c r="O76" s="9">
        <v>1</v>
      </c>
      <c r="P76" s="9"/>
      <c r="Q76" s="9"/>
      <c r="R76" s="9">
        <v>4</v>
      </c>
      <c r="S76" s="9">
        <v>3</v>
      </c>
      <c r="T76" s="9">
        <v>0</v>
      </c>
      <c r="U76" s="9">
        <v>1</v>
      </c>
      <c r="V76" s="9">
        <v>4</v>
      </c>
      <c r="W76" s="9">
        <v>3</v>
      </c>
      <c r="X76" s="9">
        <v>0</v>
      </c>
      <c r="Y76" s="9">
        <v>2</v>
      </c>
      <c r="Z76" s="9" t="e">
        <f t="shared" si="65"/>
        <v>#DIV/0!</v>
      </c>
      <c r="AA76" s="9">
        <f t="shared" si="65"/>
        <v>1026</v>
      </c>
      <c r="AB76" s="14">
        <v>0</v>
      </c>
    </row>
    <row r="77" spans="1:28">
      <c r="A77" s="8">
        <v>9</v>
      </c>
      <c r="B77" s="9">
        <v>501</v>
      </c>
      <c r="C77" s="9">
        <v>9</v>
      </c>
      <c r="D77" s="9">
        <v>0</v>
      </c>
      <c r="E77" s="9">
        <v>6</v>
      </c>
      <c r="F77" s="9">
        <v>636</v>
      </c>
      <c r="G77" s="9">
        <v>9</v>
      </c>
      <c r="H77" s="11">
        <f>B77/E77</f>
        <v>83.5</v>
      </c>
      <c r="I77" s="11" t="e">
        <f>C77/D77</f>
        <v>#DIV/0!</v>
      </c>
      <c r="J77" s="11">
        <f>F77/E77</f>
        <v>106</v>
      </c>
      <c r="K77" s="11" t="e">
        <f>G77/D77</f>
        <v>#DIV/0!</v>
      </c>
      <c r="L77" s="11">
        <f t="shared" si="64"/>
        <v>4.7264150943396226</v>
      </c>
      <c r="M77" s="11">
        <f t="shared" si="64"/>
        <v>6</v>
      </c>
      <c r="N77" s="9">
        <v>2</v>
      </c>
      <c r="O77" s="9">
        <v>0</v>
      </c>
      <c r="P77" s="9"/>
      <c r="Q77" s="9"/>
      <c r="R77" s="9">
        <v>1</v>
      </c>
      <c r="S77" s="9">
        <v>0</v>
      </c>
      <c r="T77" s="9">
        <v>2</v>
      </c>
      <c r="U77" s="9">
        <v>0</v>
      </c>
      <c r="V77" s="9">
        <v>2</v>
      </c>
      <c r="W77" s="9">
        <v>0</v>
      </c>
      <c r="X77" s="9">
        <v>1</v>
      </c>
      <c r="Y77" s="9">
        <v>0</v>
      </c>
      <c r="Z77" s="9">
        <f t="shared" si="65"/>
        <v>318</v>
      </c>
      <c r="AA77" s="9" t="e">
        <f t="shared" si="65"/>
        <v>#DIV/0!</v>
      </c>
      <c r="AB77" s="14">
        <v>1</v>
      </c>
    </row>
    <row r="78" spans="1:28">
      <c r="A78" s="8">
        <v>10</v>
      </c>
      <c r="B78" s="9">
        <v>455</v>
      </c>
      <c r="C78" s="9">
        <v>519</v>
      </c>
      <c r="D78" s="9">
        <v>8</v>
      </c>
      <c r="E78" s="9">
        <v>20</v>
      </c>
      <c r="F78" s="9">
        <v>961</v>
      </c>
      <c r="G78" s="9">
        <v>836</v>
      </c>
      <c r="H78" s="11">
        <f>B78/E78</f>
        <v>22.75</v>
      </c>
      <c r="I78" s="11">
        <f>C78/D78</f>
        <v>64.875</v>
      </c>
      <c r="J78" s="11">
        <f>F78/E78</f>
        <v>48.05</v>
      </c>
      <c r="K78" s="11">
        <f>G78/D78</f>
        <v>104.5</v>
      </c>
      <c r="L78" s="11">
        <f t="shared" si="64"/>
        <v>2.8407908428720083</v>
      </c>
      <c r="M78" s="11">
        <f t="shared" si="64"/>
        <v>3.7248803827751193</v>
      </c>
      <c r="N78" s="9">
        <v>0</v>
      </c>
      <c r="O78" s="9">
        <v>1</v>
      </c>
      <c r="P78" s="9"/>
      <c r="Q78" s="9">
        <v>1</v>
      </c>
      <c r="R78" s="9">
        <v>2</v>
      </c>
      <c r="S78" s="9">
        <v>2</v>
      </c>
      <c r="T78" s="9">
        <v>0</v>
      </c>
      <c r="U78" s="9">
        <v>2</v>
      </c>
      <c r="V78" s="9">
        <v>4</v>
      </c>
      <c r="W78" s="9">
        <v>2</v>
      </c>
      <c r="X78" s="9">
        <v>1</v>
      </c>
      <c r="Y78" s="9">
        <v>1</v>
      </c>
      <c r="Z78" s="9" t="e">
        <f t="shared" si="65"/>
        <v>#DIV/0!</v>
      </c>
      <c r="AA78" s="9">
        <f t="shared" si="65"/>
        <v>836</v>
      </c>
      <c r="AB78" s="14">
        <v>0</v>
      </c>
    </row>
    <row r="79" spans="1:28">
      <c r="B79" s="23">
        <f t="shared" ref="B79:G79" si="66">SUM(B69:B78)</f>
        <v>4804</v>
      </c>
      <c r="C79" s="23">
        <f t="shared" si="66"/>
        <v>4785</v>
      </c>
      <c r="D79" s="23">
        <f t="shared" si="66"/>
        <v>139</v>
      </c>
      <c r="E79" s="23">
        <f t="shared" si="66"/>
        <v>134</v>
      </c>
      <c r="F79" s="23">
        <f t="shared" si="66"/>
        <v>8745</v>
      </c>
      <c r="G79" s="23">
        <f t="shared" si="66"/>
        <v>8433</v>
      </c>
      <c r="H79" s="24">
        <f>B79/E79</f>
        <v>35.850746268656714</v>
      </c>
      <c r="I79" s="24">
        <f>C79/D79</f>
        <v>34.424460431654673</v>
      </c>
      <c r="J79" s="24">
        <f>F79/E79</f>
        <v>65.261194029850742</v>
      </c>
      <c r="K79" s="24">
        <f>G79/D79</f>
        <v>60.669064748201436</v>
      </c>
      <c r="L79" s="24">
        <f t="shared" si="64"/>
        <v>3.2960548885077188</v>
      </c>
      <c r="M79" s="24">
        <f t="shared" si="64"/>
        <v>3.4044823906083246</v>
      </c>
      <c r="N79" s="17">
        <f t="shared" ref="N79:Y79" si="67">SUM(N69:N78)</f>
        <v>10</v>
      </c>
      <c r="O79" s="17">
        <f t="shared" si="67"/>
        <v>6</v>
      </c>
      <c r="P79" s="17">
        <f t="shared" si="67"/>
        <v>3</v>
      </c>
      <c r="Q79" s="17">
        <f t="shared" si="67"/>
        <v>2</v>
      </c>
      <c r="R79" s="17">
        <f t="shared" si="67"/>
        <v>24</v>
      </c>
      <c r="S79" s="17">
        <f t="shared" si="67"/>
        <v>25</v>
      </c>
      <c r="T79" s="17">
        <f t="shared" si="67"/>
        <v>16</v>
      </c>
      <c r="U79" s="17">
        <f t="shared" si="67"/>
        <v>12</v>
      </c>
      <c r="V79" s="17">
        <f t="shared" si="67"/>
        <v>16</v>
      </c>
      <c r="W79" s="17">
        <f t="shared" si="67"/>
        <v>20</v>
      </c>
      <c r="X79" s="17">
        <f t="shared" si="67"/>
        <v>6</v>
      </c>
      <c r="Y79" s="17">
        <f t="shared" si="67"/>
        <v>9</v>
      </c>
      <c r="Z79" s="15">
        <f t="shared" si="65"/>
        <v>874.5</v>
      </c>
      <c r="AA79" s="15">
        <f t="shared" si="65"/>
        <v>1405.5</v>
      </c>
      <c r="AB79" s="18">
        <f>SUM(AB69:AB78)</f>
        <v>5</v>
      </c>
    </row>
    <row r="80" spans="1:28">
      <c r="B80" s="35"/>
      <c r="C80" s="35"/>
      <c r="D80" s="35"/>
      <c r="E80" s="35"/>
      <c r="F80" s="35"/>
      <c r="G80" s="35"/>
      <c r="H80" s="36"/>
      <c r="I80" s="36"/>
      <c r="J80" s="36"/>
      <c r="K80" s="36"/>
      <c r="L80" s="36"/>
      <c r="M80" s="36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5"/>
      <c r="AA80" s="15"/>
      <c r="AB80" s="18"/>
    </row>
    <row r="81" spans="1:28">
      <c r="B81" s="37" t="s">
        <v>0</v>
      </c>
      <c r="C81" s="37" t="s">
        <v>0</v>
      </c>
      <c r="D81" s="37" t="s">
        <v>1</v>
      </c>
      <c r="E81" s="37" t="s">
        <v>2</v>
      </c>
      <c r="F81" s="37" t="s">
        <v>3</v>
      </c>
      <c r="G81" s="37" t="s">
        <v>3</v>
      </c>
      <c r="H81" s="37" t="s">
        <v>4</v>
      </c>
      <c r="I81" s="37" t="s">
        <v>4</v>
      </c>
      <c r="J81" s="37" t="s">
        <v>5</v>
      </c>
      <c r="K81" s="37" t="s">
        <v>5</v>
      </c>
      <c r="L81" s="37" t="s">
        <v>6</v>
      </c>
      <c r="M81" s="37" t="s">
        <v>6</v>
      </c>
      <c r="N81" s="37" t="s">
        <v>7</v>
      </c>
      <c r="O81" s="61"/>
      <c r="P81" s="37" t="s">
        <v>8</v>
      </c>
      <c r="Q81" s="37" t="s">
        <v>9</v>
      </c>
      <c r="R81" s="38">
        <v>50</v>
      </c>
      <c r="S81" s="38">
        <v>50</v>
      </c>
      <c r="T81" s="38" t="s">
        <v>10</v>
      </c>
      <c r="U81" s="37" t="s">
        <v>11</v>
      </c>
      <c r="V81" s="37" t="s">
        <v>10</v>
      </c>
      <c r="W81" s="37" t="s">
        <v>10</v>
      </c>
      <c r="X81" s="37" t="s">
        <v>12</v>
      </c>
      <c r="Y81" s="37" t="s">
        <v>13</v>
      </c>
      <c r="Z81" s="37" t="s">
        <v>14</v>
      </c>
      <c r="AA81" s="61"/>
      <c r="AB81" s="61"/>
    </row>
    <row r="82" spans="1:28">
      <c r="B82" s="37" t="s">
        <v>17</v>
      </c>
      <c r="C82" s="37" t="s">
        <v>18</v>
      </c>
      <c r="D82" s="62" t="s">
        <v>19</v>
      </c>
      <c r="E82" s="62" t="s">
        <v>20</v>
      </c>
      <c r="F82" s="37" t="s">
        <v>21</v>
      </c>
      <c r="G82" s="37" t="s">
        <v>22</v>
      </c>
      <c r="H82" s="37" t="s">
        <v>17</v>
      </c>
      <c r="I82" s="37" t="s">
        <v>18</v>
      </c>
      <c r="J82" s="37" t="s">
        <v>23</v>
      </c>
      <c r="K82" s="37" t="s">
        <v>24</v>
      </c>
      <c r="L82" s="37" t="s">
        <v>17</v>
      </c>
      <c r="M82" s="37" t="s">
        <v>18</v>
      </c>
      <c r="N82" s="37" t="s">
        <v>17</v>
      </c>
      <c r="O82" s="37" t="s">
        <v>25</v>
      </c>
      <c r="P82" s="61"/>
      <c r="Q82" s="61"/>
      <c r="R82" s="37" t="s">
        <v>26</v>
      </c>
      <c r="S82" s="37" t="s">
        <v>27</v>
      </c>
      <c r="T82" s="37" t="s">
        <v>28</v>
      </c>
      <c r="U82" s="37" t="s">
        <v>29</v>
      </c>
      <c r="V82" s="37" t="s">
        <v>30</v>
      </c>
      <c r="W82" s="37" t="s">
        <v>31</v>
      </c>
      <c r="X82" s="37" t="s">
        <v>32</v>
      </c>
      <c r="Y82" s="37" t="s">
        <v>32</v>
      </c>
      <c r="Z82" s="34" t="s">
        <v>17</v>
      </c>
      <c r="AA82" s="34" t="s">
        <v>25</v>
      </c>
      <c r="AB82" s="63" t="s">
        <v>15</v>
      </c>
    </row>
    <row r="83" spans="1:28">
      <c r="A83" s="40" t="s">
        <v>42</v>
      </c>
      <c r="B83" s="41">
        <v>4449</v>
      </c>
      <c r="C83" s="41">
        <v>4785</v>
      </c>
      <c r="D83" s="41">
        <v>146</v>
      </c>
      <c r="E83" s="41">
        <v>138</v>
      </c>
      <c r="F83" s="41">
        <v>8399</v>
      </c>
      <c r="G83" s="41">
        <v>9486</v>
      </c>
      <c r="H83" s="42">
        <v>32.239130434782609</v>
      </c>
      <c r="I83" s="42">
        <v>32.773972602739725</v>
      </c>
      <c r="J83" s="42">
        <v>60.862318840579711</v>
      </c>
      <c r="K83" s="42">
        <v>64.972602739726028</v>
      </c>
      <c r="L83" s="42">
        <v>3.1782355042266937</v>
      </c>
      <c r="M83" s="42">
        <v>3.0265654648956355</v>
      </c>
      <c r="N83" s="41">
        <v>11</v>
      </c>
      <c r="O83" s="41">
        <v>10</v>
      </c>
      <c r="P83" s="41">
        <v>3</v>
      </c>
      <c r="Q83" s="41">
        <v>2</v>
      </c>
      <c r="R83" s="41">
        <v>17</v>
      </c>
      <c r="S83" s="41">
        <v>20</v>
      </c>
      <c r="T83" s="41">
        <v>11</v>
      </c>
      <c r="U83" s="41">
        <v>9</v>
      </c>
      <c r="V83" s="41">
        <v>15</v>
      </c>
      <c r="W83" s="41">
        <v>22</v>
      </c>
      <c r="X83" s="41">
        <v>6</v>
      </c>
      <c r="Y83" s="41">
        <v>7</v>
      </c>
      <c r="Z83" s="41">
        <v>763.5454545454545</v>
      </c>
      <c r="AA83" s="41">
        <v>948.6</v>
      </c>
      <c r="AB83" s="41">
        <v>6</v>
      </c>
    </row>
    <row r="84" spans="1:28">
      <c r="A84" s="40" t="s">
        <v>41</v>
      </c>
      <c r="B84" s="41">
        <v>4931</v>
      </c>
      <c r="C84" s="41">
        <v>5348</v>
      </c>
      <c r="D84" s="41">
        <v>137</v>
      </c>
      <c r="E84" s="41">
        <v>157</v>
      </c>
      <c r="F84" s="41">
        <v>9131</v>
      </c>
      <c r="G84" s="41">
        <v>8941</v>
      </c>
      <c r="H84" s="42">
        <v>31.407643312101911</v>
      </c>
      <c r="I84" s="42">
        <v>39.036496350364963</v>
      </c>
      <c r="J84" s="42">
        <v>58.159235668789812</v>
      </c>
      <c r="K84" s="42">
        <v>65.262773722627742</v>
      </c>
      <c r="L84" s="42">
        <v>3.2401708465666412</v>
      </c>
      <c r="M84" s="42">
        <v>3.5888603064534168</v>
      </c>
      <c r="N84" s="41">
        <v>6</v>
      </c>
      <c r="O84" s="41">
        <v>12</v>
      </c>
      <c r="P84" s="41">
        <v>1</v>
      </c>
      <c r="Q84" s="41">
        <v>4</v>
      </c>
      <c r="R84" s="41">
        <v>28</v>
      </c>
      <c r="S84" s="41">
        <v>27</v>
      </c>
      <c r="T84" s="41">
        <v>6</v>
      </c>
      <c r="U84" s="41">
        <v>16</v>
      </c>
      <c r="V84" s="41">
        <v>33</v>
      </c>
      <c r="W84" s="41">
        <v>22</v>
      </c>
      <c r="X84" s="41">
        <v>7</v>
      </c>
      <c r="Y84" s="41">
        <v>6</v>
      </c>
      <c r="Z84" s="41">
        <v>1521.8333333333333</v>
      </c>
      <c r="AA84" s="41">
        <v>745.08333333333337</v>
      </c>
      <c r="AB84" s="41">
        <v>8</v>
      </c>
    </row>
    <row r="85" spans="1:28">
      <c r="A85" s="40" t="s">
        <v>34</v>
      </c>
      <c r="B85" s="41">
        <v>4716</v>
      </c>
      <c r="C85" s="41">
        <v>4474</v>
      </c>
      <c r="D85" s="41">
        <v>143</v>
      </c>
      <c r="E85" s="41">
        <v>127</v>
      </c>
      <c r="F85" s="41">
        <v>8556</v>
      </c>
      <c r="G85" s="41">
        <v>8094</v>
      </c>
      <c r="H85" s="42">
        <v>37.133858267716533</v>
      </c>
      <c r="I85" s="42">
        <v>31.286713286713287</v>
      </c>
      <c r="J85" s="42">
        <v>67.370078740157481</v>
      </c>
      <c r="K85" s="42">
        <v>56.6013986013986</v>
      </c>
      <c r="L85" s="42">
        <v>3.3071528751753156</v>
      </c>
      <c r="M85" s="42">
        <v>3.3165307635285397</v>
      </c>
      <c r="N85" s="41">
        <v>12</v>
      </c>
      <c r="O85" s="41">
        <v>9</v>
      </c>
      <c r="P85" s="41">
        <v>4</v>
      </c>
      <c r="Q85" s="41">
        <v>2</v>
      </c>
      <c r="R85" s="41">
        <v>19</v>
      </c>
      <c r="S85" s="41">
        <v>19</v>
      </c>
      <c r="T85" s="41">
        <v>13</v>
      </c>
      <c r="U85" s="41">
        <v>9</v>
      </c>
      <c r="V85" s="41">
        <v>18</v>
      </c>
      <c r="W85" s="41">
        <v>21</v>
      </c>
      <c r="X85" s="41">
        <v>8</v>
      </c>
      <c r="Y85" s="41">
        <v>5</v>
      </c>
      <c r="Z85" s="41">
        <v>713</v>
      </c>
      <c r="AA85" s="41">
        <v>899.33333333333337</v>
      </c>
      <c r="AB85" s="41">
        <v>4</v>
      </c>
    </row>
    <row r="86" spans="1:28">
      <c r="A86" s="40" t="s">
        <v>36</v>
      </c>
      <c r="B86" s="41">
        <v>5202</v>
      </c>
      <c r="C86" s="41">
        <v>4163</v>
      </c>
      <c r="D86" s="41">
        <v>151</v>
      </c>
      <c r="E86" s="41">
        <v>153</v>
      </c>
      <c r="F86" s="41">
        <v>9129</v>
      </c>
      <c r="G86" s="41">
        <v>8111</v>
      </c>
      <c r="H86" s="42">
        <v>34</v>
      </c>
      <c r="I86" s="42">
        <v>27.569536423841061</v>
      </c>
      <c r="J86" s="42">
        <v>59.666666666666664</v>
      </c>
      <c r="K86" s="42">
        <v>53.715231788079471</v>
      </c>
      <c r="L86" s="42">
        <v>3.4189944134078214</v>
      </c>
      <c r="M86" s="42">
        <v>3.0795216372827028</v>
      </c>
      <c r="N86" s="41">
        <v>7</v>
      </c>
      <c r="O86" s="41">
        <v>6</v>
      </c>
      <c r="P86" s="41">
        <v>4</v>
      </c>
      <c r="Q86" s="41">
        <v>2</v>
      </c>
      <c r="R86" s="41">
        <v>24</v>
      </c>
      <c r="S86" s="41">
        <v>20</v>
      </c>
      <c r="T86" s="41">
        <v>9</v>
      </c>
      <c r="U86" s="41">
        <v>7</v>
      </c>
      <c r="V86" s="41">
        <v>26</v>
      </c>
      <c r="W86" s="41">
        <v>20</v>
      </c>
      <c r="X86" s="41">
        <v>9</v>
      </c>
      <c r="Y86" s="41">
        <v>5</v>
      </c>
      <c r="Z86" s="41">
        <v>1304.1428571428571</v>
      </c>
      <c r="AA86" s="41">
        <v>1351.8333333333333</v>
      </c>
      <c r="AB86" s="41">
        <v>6</v>
      </c>
    </row>
    <row r="87" spans="1:28">
      <c r="A87" s="40" t="s">
        <v>40</v>
      </c>
      <c r="B87" s="41">
        <v>3975</v>
      </c>
      <c r="C87" s="41">
        <v>4522</v>
      </c>
      <c r="D87" s="41">
        <v>138</v>
      </c>
      <c r="E87" s="41">
        <v>145</v>
      </c>
      <c r="F87" s="41">
        <v>7600</v>
      </c>
      <c r="G87" s="41">
        <v>8495</v>
      </c>
      <c r="H87" s="42">
        <v>27.413793103448278</v>
      </c>
      <c r="I87" s="42">
        <v>32.768115942028984</v>
      </c>
      <c r="J87" s="42">
        <v>52.413793103448278</v>
      </c>
      <c r="K87" s="42">
        <v>61.55797101449275</v>
      </c>
      <c r="L87" s="42">
        <v>3.138157894736842</v>
      </c>
      <c r="M87" s="42">
        <v>3.1938787522071808</v>
      </c>
      <c r="N87" s="41">
        <v>4</v>
      </c>
      <c r="O87" s="41">
        <v>7</v>
      </c>
      <c r="P87" s="41">
        <v>2</v>
      </c>
      <c r="Q87" s="41">
        <v>5</v>
      </c>
      <c r="R87" s="41">
        <v>21</v>
      </c>
      <c r="S87" s="41">
        <v>22</v>
      </c>
      <c r="T87" s="41">
        <v>5</v>
      </c>
      <c r="U87" s="41">
        <v>7</v>
      </c>
      <c r="V87" s="41">
        <v>22</v>
      </c>
      <c r="W87" s="41">
        <v>25</v>
      </c>
      <c r="X87" s="41">
        <v>3</v>
      </c>
      <c r="Y87" s="41">
        <v>7</v>
      </c>
      <c r="Z87" s="41">
        <v>1900</v>
      </c>
      <c r="AA87" s="41">
        <v>1213.5714285714287</v>
      </c>
      <c r="AB87" s="41">
        <v>4</v>
      </c>
    </row>
    <row r="88" spans="1:28">
      <c r="A88" s="40" t="s">
        <v>39</v>
      </c>
      <c r="B88" s="41">
        <v>4804</v>
      </c>
      <c r="C88" s="41">
        <v>4785</v>
      </c>
      <c r="D88" s="41">
        <v>139</v>
      </c>
      <c r="E88" s="41">
        <v>134</v>
      </c>
      <c r="F88" s="41">
        <v>8745</v>
      </c>
      <c r="G88" s="41">
        <v>8433</v>
      </c>
      <c r="H88" s="42">
        <v>35.850746268656714</v>
      </c>
      <c r="I88" s="42">
        <v>34.424460431654673</v>
      </c>
      <c r="J88" s="42">
        <v>65.261194029850742</v>
      </c>
      <c r="K88" s="42">
        <v>60.669064748201436</v>
      </c>
      <c r="L88" s="42">
        <v>3.2960548885077188</v>
      </c>
      <c r="M88" s="42">
        <v>3.4044823906083246</v>
      </c>
      <c r="N88" s="41">
        <v>10</v>
      </c>
      <c r="O88" s="41">
        <v>6</v>
      </c>
      <c r="P88" s="41">
        <v>3</v>
      </c>
      <c r="Q88" s="41">
        <v>2</v>
      </c>
      <c r="R88" s="41">
        <v>24</v>
      </c>
      <c r="S88" s="41">
        <v>25</v>
      </c>
      <c r="T88" s="41">
        <v>16</v>
      </c>
      <c r="U88" s="41">
        <v>12</v>
      </c>
      <c r="V88" s="41">
        <v>16</v>
      </c>
      <c r="W88" s="41">
        <v>20</v>
      </c>
      <c r="X88" s="41">
        <v>6</v>
      </c>
      <c r="Y88" s="41">
        <v>9</v>
      </c>
      <c r="Z88" s="43">
        <v>874.5</v>
      </c>
      <c r="AA88" s="43">
        <v>1405.5</v>
      </c>
      <c r="AB88" s="41">
        <v>5</v>
      </c>
    </row>
    <row r="89" spans="1:28">
      <c r="B89" s="39">
        <f>SUM(B83:B88)</f>
        <v>28077</v>
      </c>
      <c r="C89" s="39">
        <f>SUM(C83:C88)</f>
        <v>28077</v>
      </c>
      <c r="D89" s="39">
        <f>SUM(D83:D88)</f>
        <v>854</v>
      </c>
      <c r="E89" s="39">
        <f>SUM(E83:E88)</f>
        <v>854</v>
      </c>
      <c r="F89" s="39">
        <f>SUM(F83:F88)</f>
        <v>51560</v>
      </c>
      <c r="G89" s="39">
        <f>SUM(G83:G88)</f>
        <v>51560</v>
      </c>
      <c r="H89" s="59">
        <f>SUM(H83:H88)</f>
        <v>198.04517138670604</v>
      </c>
      <c r="I89" s="59">
        <f>SUM(I83:I88)</f>
        <v>197.85929503734269</v>
      </c>
      <c r="J89" s="59">
        <f>SUM(J83:J88)</f>
        <v>363.73328704949267</v>
      </c>
      <c r="K89" s="59">
        <f>SUM(K83:K88)</f>
        <v>362.77904261452602</v>
      </c>
      <c r="L89" s="59">
        <f>SUM(L83:L88)</f>
        <v>19.578766422621033</v>
      </c>
      <c r="M89" s="59">
        <f>SUM(M83:M88)</f>
        <v>19.609839314975801</v>
      </c>
      <c r="N89" s="60">
        <f>SUM(N83:N88)</f>
        <v>50</v>
      </c>
      <c r="O89" s="60">
        <f>SUM(O83:O88)</f>
        <v>50</v>
      </c>
      <c r="P89" s="60">
        <f>SUM(P83:P88)</f>
        <v>17</v>
      </c>
      <c r="Q89" s="60">
        <f>SUM(Q83:Q88)</f>
        <v>17</v>
      </c>
      <c r="R89" s="60">
        <f>SUM(R83:R88)</f>
        <v>133</v>
      </c>
      <c r="S89" s="60">
        <f>SUM(S83:S88)</f>
        <v>133</v>
      </c>
      <c r="T89" s="60">
        <f>SUM(T83:T88)</f>
        <v>60</v>
      </c>
      <c r="U89" s="60">
        <f>SUM(U83:U88)</f>
        <v>60</v>
      </c>
      <c r="V89" s="60">
        <f>SUM(V83:V88)</f>
        <v>130</v>
      </c>
      <c r="W89" s="60">
        <f>SUM(W83:W88)</f>
        <v>130</v>
      </c>
      <c r="X89" s="60">
        <f>SUM(X83:X88)</f>
        <v>39</v>
      </c>
      <c r="Y89" s="60">
        <f>SUM(Y83:Y88)</f>
        <v>39</v>
      </c>
      <c r="Z89" s="58">
        <f>SUM(Z83:Z88)</f>
        <v>7077.0216450216449</v>
      </c>
      <c r="AA89" s="58">
        <f>SUM(AA83:AA88)</f>
        <v>6563.9214285714288</v>
      </c>
      <c r="AB89" s="58">
        <f>SUM(AB83:AB88)</f>
        <v>33</v>
      </c>
    </row>
    <row r="94" spans="1:28">
      <c r="A94" s="40"/>
      <c r="B94" s="44">
        <f t="shared" ref="B94:G94" si="68">SUM(B88:B93)</f>
        <v>32881</v>
      </c>
      <c r="C94" s="44">
        <f t="shared" si="68"/>
        <v>32862</v>
      </c>
      <c r="D94" s="44">
        <f t="shared" si="68"/>
        <v>993</v>
      </c>
      <c r="E94" s="44">
        <f t="shared" si="68"/>
        <v>988</v>
      </c>
      <c r="F94" s="44">
        <f t="shared" si="68"/>
        <v>60305</v>
      </c>
      <c r="G94" s="44">
        <f t="shared" si="68"/>
        <v>59993</v>
      </c>
      <c r="H94" s="45">
        <f>B94/E94</f>
        <v>33.280364372469634</v>
      </c>
      <c r="I94" s="45">
        <f>C94/D94</f>
        <v>33.09365558912387</v>
      </c>
      <c r="J94" s="46">
        <f>F94/E94</f>
        <v>61.037449392712553</v>
      </c>
      <c r="K94" s="46">
        <f>G94/D94</f>
        <v>60.415911379657601</v>
      </c>
      <c r="L94" s="45">
        <f t="shared" ref="L94" si="69">B94/(F94/6)</f>
        <v>3.2714700273609152</v>
      </c>
      <c r="M94" s="45">
        <f t="shared" ref="M94" si="70">C94/(G94/6)</f>
        <v>3.2865834347340521</v>
      </c>
      <c r="N94" s="44">
        <f t="shared" ref="N94:Y94" si="71">SUM(N88:N93)</f>
        <v>60</v>
      </c>
      <c r="O94" s="44">
        <f t="shared" si="71"/>
        <v>56</v>
      </c>
      <c r="P94" s="44">
        <f t="shared" si="71"/>
        <v>20</v>
      </c>
      <c r="Q94" s="44">
        <f t="shared" si="71"/>
        <v>19</v>
      </c>
      <c r="R94" s="44">
        <f t="shared" si="71"/>
        <v>157</v>
      </c>
      <c r="S94" s="44">
        <f t="shared" si="71"/>
        <v>158</v>
      </c>
      <c r="T94" s="44">
        <f t="shared" si="71"/>
        <v>76</v>
      </c>
      <c r="U94" s="44">
        <f t="shared" si="71"/>
        <v>72</v>
      </c>
      <c r="V94" s="44">
        <f t="shared" si="71"/>
        <v>146</v>
      </c>
      <c r="W94" s="44">
        <f t="shared" si="71"/>
        <v>150</v>
      </c>
      <c r="X94" s="44">
        <f t="shared" si="71"/>
        <v>45</v>
      </c>
      <c r="Y94" s="44">
        <f t="shared" si="71"/>
        <v>48</v>
      </c>
      <c r="Z94" s="56">
        <f t="shared" ref="Z94" si="72">F94/N94</f>
        <v>1005.0833333333334</v>
      </c>
      <c r="AA94" s="56">
        <f t="shared" ref="AA94" si="73">G94/O94</f>
        <v>1071.3035714285713</v>
      </c>
      <c r="AB94" s="57">
        <f>SUM(AB88:AB93)</f>
        <v>38</v>
      </c>
    </row>
    <row r="95" spans="1:28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</row>
    <row r="96" spans="1:28">
      <c r="A96" s="47"/>
      <c r="B96" s="48">
        <v>30</v>
      </c>
      <c r="C96" s="49">
        <v>17</v>
      </c>
      <c r="D96" s="50">
        <v>0.56666666666666665</v>
      </c>
      <c r="E96" s="48">
        <v>98</v>
      </c>
      <c r="F96" s="49">
        <v>28077</v>
      </c>
      <c r="G96" s="49">
        <v>51560</v>
      </c>
      <c r="H96" s="51">
        <v>54.455003878975951</v>
      </c>
      <c r="I96" s="52">
        <v>3.267300232738557</v>
      </c>
      <c r="J96" s="53">
        <v>39</v>
      </c>
      <c r="K96" s="50">
        <v>0.39795918367346939</v>
      </c>
      <c r="L96" s="54">
        <v>3</v>
      </c>
      <c r="M96" s="53">
        <v>854</v>
      </c>
      <c r="N96" s="52">
        <v>32.877049180327866</v>
      </c>
      <c r="O96" s="53">
        <v>50</v>
      </c>
      <c r="P96" s="55">
        <v>1031.2</v>
      </c>
      <c r="Q96" s="54">
        <v>29</v>
      </c>
      <c r="R96" s="54">
        <v>145</v>
      </c>
      <c r="S96" s="50">
        <v>0.16978922716627634</v>
      </c>
      <c r="T96" s="53">
        <v>133</v>
      </c>
      <c r="U96" s="53">
        <v>130</v>
      </c>
      <c r="V96" s="53">
        <v>60</v>
      </c>
      <c r="W96" s="47"/>
      <c r="X96" s="47"/>
      <c r="Y96" s="47"/>
      <c r="Z96" s="47"/>
      <c r="AA96" s="47"/>
      <c r="AB96" s="47"/>
    </row>
    <row r="97" spans="1:28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dcterms:created xsi:type="dcterms:W3CDTF">2011-11-08T06:29:51Z</dcterms:created>
  <dcterms:modified xsi:type="dcterms:W3CDTF">2017-07-08T05:34:14Z</dcterms:modified>
</cp:coreProperties>
</file>