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0" windowWidth="19140" windowHeight="7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1" i="1"/>
  <c r="L21"/>
  <c r="K21"/>
  <c r="J21"/>
  <c r="I21"/>
  <c r="H21"/>
  <c r="M39"/>
  <c r="L39"/>
  <c r="K39"/>
  <c r="J39"/>
  <c r="I39"/>
  <c r="H39"/>
  <c r="B13" l="1"/>
  <c r="C13"/>
  <c r="D13"/>
  <c r="E13"/>
  <c r="M4"/>
  <c r="L4"/>
  <c r="K4"/>
  <c r="J4"/>
  <c r="I4"/>
  <c r="H4"/>
  <c r="AD93" l="1"/>
  <c r="AC93"/>
  <c r="AB93"/>
  <c r="Y93"/>
  <c r="X93"/>
  <c r="W93"/>
  <c r="V93"/>
  <c r="U93"/>
  <c r="T93"/>
  <c r="S93"/>
  <c r="R93"/>
  <c r="Q93"/>
  <c r="P93"/>
  <c r="O93"/>
  <c r="N93"/>
  <c r="G93"/>
  <c r="F93"/>
  <c r="E93"/>
  <c r="D93"/>
  <c r="C93"/>
  <c r="B93"/>
  <c r="AD83"/>
  <c r="AC83"/>
  <c r="AB83"/>
  <c r="Y83"/>
  <c r="X83"/>
  <c r="W83"/>
  <c r="V83"/>
  <c r="U83"/>
  <c r="T83"/>
  <c r="S83"/>
  <c r="R83"/>
  <c r="Q83"/>
  <c r="P83"/>
  <c r="O83"/>
  <c r="N83"/>
  <c r="G83"/>
  <c r="F83"/>
  <c r="E83"/>
  <c r="D83"/>
  <c r="C83"/>
  <c r="B83"/>
  <c r="AA82"/>
  <c r="Z82"/>
  <c r="M82"/>
  <c r="L82"/>
  <c r="K82"/>
  <c r="J82"/>
  <c r="I82"/>
  <c r="H82"/>
  <c r="AA81"/>
  <c r="Z81"/>
  <c r="M81"/>
  <c r="L81"/>
  <c r="K81"/>
  <c r="J81"/>
  <c r="I81"/>
  <c r="H81"/>
  <c r="AA80"/>
  <c r="Z80"/>
  <c r="M80"/>
  <c r="L80"/>
  <c r="K80"/>
  <c r="J80"/>
  <c r="I80"/>
  <c r="H80"/>
  <c r="AA79"/>
  <c r="Z79"/>
  <c r="M79"/>
  <c r="L79"/>
  <c r="K79"/>
  <c r="J79"/>
  <c r="I79"/>
  <c r="H79"/>
  <c r="AA78"/>
  <c r="Z78"/>
  <c r="M78"/>
  <c r="L78"/>
  <c r="K78"/>
  <c r="J78"/>
  <c r="I78"/>
  <c r="H78"/>
  <c r="AA77"/>
  <c r="Z77"/>
  <c r="M77"/>
  <c r="L77"/>
  <c r="K77"/>
  <c r="J77"/>
  <c r="I77"/>
  <c r="H77"/>
  <c r="AA76"/>
  <c r="Z76"/>
  <c r="M76"/>
  <c r="L76"/>
  <c r="K76"/>
  <c r="J76"/>
  <c r="I76"/>
  <c r="H76"/>
  <c r="AA75"/>
  <c r="Z75"/>
  <c r="M75"/>
  <c r="L75"/>
  <c r="K75"/>
  <c r="J75"/>
  <c r="I75"/>
  <c r="H75"/>
  <c r="AA74"/>
  <c r="Z74"/>
  <c r="M74"/>
  <c r="L74"/>
  <c r="K74"/>
  <c r="J74"/>
  <c r="I74"/>
  <c r="H74"/>
  <c r="AA73"/>
  <c r="Z73"/>
  <c r="M73"/>
  <c r="L73"/>
  <c r="K73"/>
  <c r="J73"/>
  <c r="I73"/>
  <c r="H73"/>
  <c r="AD70"/>
  <c r="AC70"/>
  <c r="AB70"/>
  <c r="Y70"/>
  <c r="X70"/>
  <c r="W70"/>
  <c r="V70"/>
  <c r="U70"/>
  <c r="T70"/>
  <c r="S70"/>
  <c r="R70"/>
  <c r="Q70"/>
  <c r="P70"/>
  <c r="O70"/>
  <c r="N70"/>
  <c r="G70"/>
  <c r="F70"/>
  <c r="E70"/>
  <c r="D70"/>
  <c r="C70"/>
  <c r="B70"/>
  <c r="AA69"/>
  <c r="Z69"/>
  <c r="M69"/>
  <c r="L69"/>
  <c r="K69"/>
  <c r="J69"/>
  <c r="I69"/>
  <c r="H69"/>
  <c r="AA68"/>
  <c r="Z68"/>
  <c r="M68"/>
  <c r="L68"/>
  <c r="K68"/>
  <c r="J68"/>
  <c r="I68"/>
  <c r="H68"/>
  <c r="AA67"/>
  <c r="Z67"/>
  <c r="M67"/>
  <c r="L67"/>
  <c r="K67"/>
  <c r="J67"/>
  <c r="I67"/>
  <c r="H67"/>
  <c r="AA66"/>
  <c r="Z66"/>
  <c r="M66"/>
  <c r="L66"/>
  <c r="K66"/>
  <c r="J66"/>
  <c r="I66"/>
  <c r="H66"/>
  <c r="AA64"/>
  <c r="Z64"/>
  <c r="M64"/>
  <c r="L64"/>
  <c r="K64"/>
  <c r="J64"/>
  <c r="I64"/>
  <c r="H64"/>
  <c r="AA63"/>
  <c r="Z63"/>
  <c r="M63"/>
  <c r="L63"/>
  <c r="K63"/>
  <c r="J63"/>
  <c r="I63"/>
  <c r="H63"/>
  <c r="AA62"/>
  <c r="Z62"/>
  <c r="M62"/>
  <c r="L62"/>
  <c r="K62"/>
  <c r="J62"/>
  <c r="I62"/>
  <c r="H62"/>
  <c r="AA61"/>
  <c r="Z61"/>
  <c r="M61"/>
  <c r="L61"/>
  <c r="K61"/>
  <c r="J61"/>
  <c r="I61"/>
  <c r="H61"/>
  <c r="AA60"/>
  <c r="Z60"/>
  <c r="M60"/>
  <c r="L60"/>
  <c r="K60"/>
  <c r="J60"/>
  <c r="I60"/>
  <c r="H60"/>
  <c r="AD56"/>
  <c r="AC56"/>
  <c r="AB56"/>
  <c r="Y56"/>
  <c r="X56"/>
  <c r="W56"/>
  <c r="V56"/>
  <c r="U56"/>
  <c r="T56"/>
  <c r="S56"/>
  <c r="R56"/>
  <c r="Q56"/>
  <c r="P56"/>
  <c r="O56"/>
  <c r="N56"/>
  <c r="G56"/>
  <c r="F56"/>
  <c r="E56"/>
  <c r="D56"/>
  <c r="C56"/>
  <c r="B56"/>
  <c r="AA55"/>
  <c r="Z55"/>
  <c r="M55"/>
  <c r="L55"/>
  <c r="K55"/>
  <c r="J55"/>
  <c r="I55"/>
  <c r="H55"/>
  <c r="AA54"/>
  <c r="Z54"/>
  <c r="M54"/>
  <c r="L54"/>
  <c r="K54"/>
  <c r="J54"/>
  <c r="I54"/>
  <c r="H54"/>
  <c r="AA53"/>
  <c r="Z53"/>
  <c r="M53"/>
  <c r="L53"/>
  <c r="K53"/>
  <c r="J53"/>
  <c r="I53"/>
  <c r="H53"/>
  <c r="AA52"/>
  <c r="Z52"/>
  <c r="M52"/>
  <c r="L52"/>
  <c r="K52"/>
  <c r="J52"/>
  <c r="I52"/>
  <c r="H52"/>
  <c r="AA51"/>
  <c r="Z51"/>
  <c r="M51"/>
  <c r="L51"/>
  <c r="K51"/>
  <c r="J51"/>
  <c r="I51"/>
  <c r="H51"/>
  <c r="AA50"/>
  <c r="Z50"/>
  <c r="M50"/>
  <c r="L50"/>
  <c r="K50"/>
  <c r="J50"/>
  <c r="I50"/>
  <c r="H50"/>
  <c r="AA49"/>
  <c r="Z49"/>
  <c r="M49"/>
  <c r="L49"/>
  <c r="K49"/>
  <c r="J49"/>
  <c r="I49"/>
  <c r="H49"/>
  <c r="AA48"/>
  <c r="Z48"/>
  <c r="M48"/>
  <c r="L48"/>
  <c r="K48"/>
  <c r="J48"/>
  <c r="I48"/>
  <c r="H48"/>
  <c r="AA47"/>
  <c r="Z47"/>
  <c r="M47"/>
  <c r="L47"/>
  <c r="K47"/>
  <c r="J47"/>
  <c r="I47"/>
  <c r="H47"/>
  <c r="AA46"/>
  <c r="Z46"/>
  <c r="M46"/>
  <c r="L46"/>
  <c r="K46"/>
  <c r="J46"/>
  <c r="I46"/>
  <c r="H46"/>
  <c r="AD42"/>
  <c r="AC42"/>
  <c r="AB42"/>
  <c r="Y42"/>
  <c r="X42"/>
  <c r="W42"/>
  <c r="V42"/>
  <c r="U42"/>
  <c r="T42"/>
  <c r="S42"/>
  <c r="R42"/>
  <c r="Q42"/>
  <c r="P42"/>
  <c r="O42"/>
  <c r="N42"/>
  <c r="G42"/>
  <c r="F42"/>
  <c r="E42"/>
  <c r="D42"/>
  <c r="C42"/>
  <c r="B42"/>
  <c r="AA41"/>
  <c r="Z41"/>
  <c r="M41"/>
  <c r="L41"/>
  <c r="K41"/>
  <c r="J41"/>
  <c r="I41"/>
  <c r="H41"/>
  <c r="AA40"/>
  <c r="Z40"/>
  <c r="M40"/>
  <c r="L40"/>
  <c r="K40"/>
  <c r="J40"/>
  <c r="I40"/>
  <c r="H40"/>
  <c r="AA39"/>
  <c r="Z39"/>
  <c r="AA38"/>
  <c r="Z38"/>
  <c r="M38"/>
  <c r="L38"/>
  <c r="K38"/>
  <c r="J38"/>
  <c r="I38"/>
  <c r="H38"/>
  <c r="AA37"/>
  <c r="Z37"/>
  <c r="M37"/>
  <c r="L37"/>
  <c r="K37"/>
  <c r="J37"/>
  <c r="I37"/>
  <c r="H37"/>
  <c r="AA36"/>
  <c r="Z36"/>
  <c r="M36"/>
  <c r="L36"/>
  <c r="K36"/>
  <c r="J36"/>
  <c r="I36"/>
  <c r="H36"/>
  <c r="AA35"/>
  <c r="Z35"/>
  <c r="M35"/>
  <c r="L35"/>
  <c r="K35"/>
  <c r="J35"/>
  <c r="I35"/>
  <c r="H35"/>
  <c r="AA34"/>
  <c r="Z34"/>
  <c r="M34"/>
  <c r="L34"/>
  <c r="K34"/>
  <c r="J34"/>
  <c r="I34"/>
  <c r="H34"/>
  <c r="AA33"/>
  <c r="Z33"/>
  <c r="M33"/>
  <c r="L33"/>
  <c r="K33"/>
  <c r="J33"/>
  <c r="I33"/>
  <c r="H33"/>
  <c r="AA32"/>
  <c r="Z32"/>
  <c r="M32"/>
  <c r="L32"/>
  <c r="K32"/>
  <c r="J32"/>
  <c r="I32"/>
  <c r="H32"/>
  <c r="AD28"/>
  <c r="AC28"/>
  <c r="AB28"/>
  <c r="Y28"/>
  <c r="X28"/>
  <c r="W28"/>
  <c r="V28"/>
  <c r="U28"/>
  <c r="T28"/>
  <c r="S28"/>
  <c r="R28"/>
  <c r="Q28"/>
  <c r="P28"/>
  <c r="O28"/>
  <c r="N28"/>
  <c r="G28"/>
  <c r="F28"/>
  <c r="E28"/>
  <c r="D28"/>
  <c r="C28"/>
  <c r="B28"/>
  <c r="AA21"/>
  <c r="AA26"/>
  <c r="Z26"/>
  <c r="M26"/>
  <c r="L26"/>
  <c r="K26"/>
  <c r="J26"/>
  <c r="I26"/>
  <c r="H26"/>
  <c r="AA25"/>
  <c r="Z25"/>
  <c r="M25"/>
  <c r="L25"/>
  <c r="K25"/>
  <c r="J25"/>
  <c r="I25"/>
  <c r="H25"/>
  <c r="AA24"/>
  <c r="Z24"/>
  <c r="M24"/>
  <c r="L24"/>
  <c r="K24"/>
  <c r="J24"/>
  <c r="I24"/>
  <c r="H24"/>
  <c r="AA23"/>
  <c r="Z23"/>
  <c r="M23"/>
  <c r="L23"/>
  <c r="K23"/>
  <c r="J23"/>
  <c r="I23"/>
  <c r="H23"/>
  <c r="AA22"/>
  <c r="Z22"/>
  <c r="M22"/>
  <c r="L22"/>
  <c r="K22"/>
  <c r="J22"/>
  <c r="I22"/>
  <c r="H22"/>
  <c r="AA20"/>
  <c r="Z20"/>
  <c r="M20"/>
  <c r="L20"/>
  <c r="K20"/>
  <c r="J20"/>
  <c r="I20"/>
  <c r="H20"/>
  <c r="AA19"/>
  <c r="Z19"/>
  <c r="M19"/>
  <c r="L19"/>
  <c r="K19"/>
  <c r="J19"/>
  <c r="I19"/>
  <c r="H19"/>
  <c r="AA18"/>
  <c r="Z18"/>
  <c r="M18"/>
  <c r="L18"/>
  <c r="K18"/>
  <c r="J18"/>
  <c r="I18"/>
  <c r="H18"/>
  <c r="AA17"/>
  <c r="Z17"/>
  <c r="M17"/>
  <c r="L17"/>
  <c r="K17"/>
  <c r="J17"/>
  <c r="I17"/>
  <c r="H17"/>
  <c r="AD13"/>
  <c r="AC13"/>
  <c r="AB13"/>
  <c r="Y13"/>
  <c r="X13"/>
  <c r="W13"/>
  <c r="V13"/>
  <c r="U13"/>
  <c r="T13"/>
  <c r="S13"/>
  <c r="R13"/>
  <c r="Q13"/>
  <c r="P13"/>
  <c r="O13"/>
  <c r="N13"/>
  <c r="G13"/>
  <c r="F13"/>
  <c r="J13" s="1"/>
  <c r="AA12"/>
  <c r="Z12"/>
  <c r="M12"/>
  <c r="L12"/>
  <c r="K12"/>
  <c r="J12"/>
  <c r="I12"/>
  <c r="H12"/>
  <c r="AA11"/>
  <c r="Z11"/>
  <c r="M11"/>
  <c r="L11"/>
  <c r="K11"/>
  <c r="J11"/>
  <c r="I11"/>
  <c r="H11"/>
  <c r="AA10"/>
  <c r="Z10"/>
  <c r="M10"/>
  <c r="L10"/>
  <c r="K10"/>
  <c r="J10"/>
  <c r="I10"/>
  <c r="H10"/>
  <c r="AA9"/>
  <c r="Z9"/>
  <c r="M9"/>
  <c r="L9"/>
  <c r="K9"/>
  <c r="J9"/>
  <c r="I9"/>
  <c r="H9"/>
  <c r="M8"/>
  <c r="L8"/>
  <c r="K8"/>
  <c r="J8"/>
  <c r="I8"/>
  <c r="H8"/>
  <c r="AA7"/>
  <c r="Z7"/>
  <c r="M7"/>
  <c r="L7"/>
  <c r="K7"/>
  <c r="J7"/>
  <c r="I7"/>
  <c r="H7"/>
  <c r="AA6"/>
  <c r="Z6"/>
  <c r="M6"/>
  <c r="L6"/>
  <c r="K6"/>
  <c r="J6"/>
  <c r="I6"/>
  <c r="H6"/>
  <c r="AA5"/>
  <c r="Z5"/>
  <c r="M5"/>
  <c r="L5"/>
  <c r="K5"/>
  <c r="J5"/>
  <c r="I5"/>
  <c r="H5"/>
  <c r="AA4"/>
  <c r="Z4"/>
  <c r="AA3"/>
  <c r="Z3"/>
  <c r="M3"/>
  <c r="L3"/>
  <c r="K3"/>
  <c r="J3"/>
  <c r="I3"/>
  <c r="H3"/>
  <c r="Z93" l="1"/>
  <c r="I28"/>
  <c r="Z28"/>
  <c r="L83"/>
  <c r="L42"/>
  <c r="Z42"/>
  <c r="L56"/>
  <c r="I42"/>
  <c r="Z56"/>
  <c r="AA13"/>
  <c r="J42"/>
  <c r="AA56"/>
  <c r="K83"/>
  <c r="M42"/>
  <c r="AA70"/>
  <c r="Z70"/>
  <c r="L70"/>
  <c r="I70"/>
  <c r="H70"/>
  <c r="M56"/>
  <c r="AA83"/>
  <c r="Z83"/>
  <c r="J83"/>
  <c r="I93"/>
  <c r="AA93"/>
  <c r="K13"/>
  <c r="I56"/>
  <c r="H56"/>
  <c r="M93"/>
  <c r="H93"/>
  <c r="K93"/>
  <c r="M83"/>
  <c r="K56"/>
  <c r="AA42"/>
  <c r="AA28"/>
  <c r="H28"/>
  <c r="Z13"/>
  <c r="M13"/>
  <c r="L13"/>
  <c r="I13"/>
  <c r="M28"/>
  <c r="H42"/>
  <c r="I83"/>
  <c r="L93"/>
  <c r="H13"/>
  <c r="L28"/>
  <c r="J56"/>
  <c r="M70"/>
  <c r="H83"/>
  <c r="K28"/>
  <c r="J93"/>
  <c r="J28"/>
  <c r="K70"/>
  <c r="J70"/>
  <c r="K42"/>
</calcChain>
</file>

<file path=xl/sharedStrings.xml><?xml version="1.0" encoding="utf-8"?>
<sst xmlns="http://schemas.openxmlformats.org/spreadsheetml/2006/main" count="389" uniqueCount="66">
  <si>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</si>
  <si>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</si>
  <si>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</si>
  <si>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</si>
  <si>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</si>
  <si>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</si>
  <si>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</si>
  <si>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</si>
  <si>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Wins</t>
  </si>
  <si>
    <t>Loss</t>
  </si>
  <si>
    <t>part</t>
  </si>
  <si>
    <t xml:space="preserve">part </t>
  </si>
  <si>
    <t>for</t>
  </si>
  <si>
    <t>agn</t>
  </si>
  <si>
    <t>Ratio</t>
  </si>
  <si>
    <t>Declan</t>
  </si>
  <si>
    <t>Auck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</si>
  <si>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</si>
  <si>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</si>
  <si>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</si>
  <si>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</si>
  <si>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</si>
  <si>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</si>
  <si>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</si>
  <si>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</si>
  <si>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Ag</t>
  </si>
  <si>
    <t xml:space="preserve">for </t>
  </si>
  <si>
    <t>agan</t>
  </si>
  <si>
    <t>100 for</t>
  </si>
  <si>
    <t>100 agn</t>
  </si>
  <si>
    <t>50 for</t>
  </si>
  <si>
    <t>50 agn</t>
  </si>
  <si>
    <t>300+</t>
  </si>
  <si>
    <t>ag</t>
  </si>
  <si>
    <t>400+</t>
  </si>
  <si>
    <t>Cant</t>
  </si>
  <si>
    <t>CD</t>
  </si>
  <si>
    <t>ND</t>
  </si>
  <si>
    <t>Otago</t>
  </si>
  <si>
    <t>Well</t>
  </si>
  <si>
    <t xml:space="preserve">ratio </t>
  </si>
  <si>
    <t>ratio</t>
  </si>
  <si>
    <t>Decln</t>
  </si>
  <si>
    <t>Agan</t>
  </si>
  <si>
    <t>100 agan</t>
  </si>
  <si>
    <t>50 agan</t>
  </si>
  <si>
    <t>cent +</t>
  </si>
  <si>
    <t>cent -</t>
  </si>
  <si>
    <t>Canty</t>
  </si>
  <si>
    <t>No</t>
  </si>
  <si>
    <t>Results</t>
  </si>
  <si>
    <t>Result%</t>
  </si>
  <si>
    <t>Inns</t>
  </si>
  <si>
    <t>Balls</t>
  </si>
  <si>
    <t>r/r</t>
  </si>
  <si>
    <t>r/o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</si>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</sst>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color theme="1"/>
      <name val="Times New Roman"/>
      <family val="2"/>
    </font>
    <font>
      <sz val="10"/>
      <name val="Arial"/>
      <family val="2"/>
    </font>
    <font>
      <b/>
      <sz val="9"/>
      <color indexed="10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Times New Roman"/>
      <family val="1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8"/>
      <color theme="1"/>
      <name val="Times New Roman"/>
      <family val="1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b/>
      <sz val="9"/>
      <color rgb="FFFF0000"/>
      <name val="Times New Roman"/>
      <family val="2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/>
    <xf numFmtId="2" fontId="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5" fillId="0" borderId="0" xfId="0" applyFont="1" applyFill="1"/>
    <xf numFmtId="0" fontId="13" fillId="0" borderId="0" xfId="0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3" xfId="0" applyFont="1" applyBorder="1"/>
    <xf numFmtId="0" fontId="27" fillId="0" borderId="6" xfId="0" applyFont="1" applyBorder="1"/>
    <xf numFmtId="0" fontId="25" fillId="0" borderId="7" xfId="0" applyFont="1" applyBorder="1" applyAlignment="1">
      <alignment horizontal="center"/>
    </xf>
    <xf numFmtId="2" fontId="25" fillId="0" borderId="7" xfId="0" applyNumberFormat="1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24" fillId="0" borderId="7" xfId="0" applyNumberFormat="1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7" fillId="0" borderId="7" xfId="0" applyFont="1" applyBorder="1"/>
    <xf numFmtId="0" fontId="5" fillId="0" borderId="7" xfId="0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27" fillId="0" borderId="0" xfId="0" applyFont="1"/>
    <xf numFmtId="0" fontId="12" fillId="0" borderId="7" xfId="0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32" fillId="0" borderId="7" xfId="0" applyFont="1" applyBorder="1" applyAlignment="1">
      <alignment horizontal="center"/>
    </xf>
    <xf numFmtId="2" fontId="32" fillId="0" borderId="7" xfId="0" applyNumberFormat="1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9" fontId="1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5" fillId="0" borderId="0" xfId="0" applyFont="1" applyFill="1" applyAlignment="1">
      <alignment horizontal="center"/>
    </xf>
    <xf numFmtId="1" fontId="5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9"/>
  <sheetViews>
    <sheetView tabSelected="1" topLeftCell="A79" workbookViewId="0">
      <selection activeCell="AB97" sqref="AB97"/>
    </sheetView>
  </sheetViews>
  <sheetFormatPr defaultRowHeight="14.5"/>
  <cols>
    <col min="1" max="1" width="6.453125" customWidth="1"/>
    <col min="2" max="2" width="6" customWidth="1"/>
    <col min="3" max="3" width="5.453125" customWidth="1"/>
    <col min="4" max="4" width="5" hidden="1" customWidth="1"/>
    <col min="5" max="5" width="4.90625" hidden="1" customWidth="1"/>
    <col min="6" max="6" width="6.1796875" hidden="1" customWidth="1"/>
    <col min="7" max="7" width="6.36328125" hidden="1" customWidth="1"/>
    <col min="8" max="8" width="6.453125" hidden="1" customWidth="1"/>
    <col min="9" max="9" width="5.36328125" hidden="1" customWidth="1"/>
    <col min="10" max="10" width="6.08984375" hidden="1" customWidth="1"/>
    <col min="11" max="11" width="5.54296875" hidden="1" customWidth="1"/>
    <col min="12" max="12" width="5" customWidth="1"/>
    <col min="13" max="13" width="5.453125" customWidth="1"/>
    <col min="14" max="14" width="4.36328125" customWidth="1"/>
    <col min="15" max="15" width="5.1796875" customWidth="1"/>
    <col min="16" max="16" width="7" customWidth="1"/>
    <col min="17" max="17" width="5.36328125" customWidth="1"/>
    <col min="18" max="18" width="4.90625" customWidth="1"/>
    <col min="19" max="19" width="6" customWidth="1"/>
    <col min="20" max="20" width="5.90625" customWidth="1"/>
    <col min="21" max="21" width="6.54296875" customWidth="1"/>
    <col min="22" max="22" width="7.08984375" customWidth="1"/>
    <col min="23" max="23" width="5.453125" customWidth="1"/>
    <col min="24" max="24" width="4.6328125" customWidth="1"/>
    <col min="25" max="25" width="5.90625" customWidth="1"/>
    <col min="26" max="26" width="5.54296875" customWidth="1"/>
    <col min="27" max="27" width="6.453125" customWidth="1"/>
    <col min="28" max="28" width="5.453125" customWidth="1"/>
    <col min="29" max="29" width="6.54296875" customWidth="1"/>
    <col min="30" max="30" width="6.453125" customWidth="1"/>
  </cols>
  <sheetData>
    <row r="1" spans="1:31" ht="15.5">
      <c r="A1" s="1"/>
      <c r="B1" s="2" t="s">
        <v>0</v>
      </c>
      <c r="C1" s="2" t="s">
        <v>0</v>
      </c>
      <c r="D1" s="3" t="s">
        <v>1</v>
      </c>
      <c r="E1" s="3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4" t="s">
        <v>7</v>
      </c>
      <c r="O1" s="5"/>
      <c r="P1" s="4" t="s">
        <v>8</v>
      </c>
      <c r="Q1" s="4" t="s">
        <v>9</v>
      </c>
      <c r="R1" s="4">
        <v>50</v>
      </c>
      <c r="S1" s="4">
        <v>50</v>
      </c>
      <c r="T1" s="4" t="s">
        <v>10</v>
      </c>
      <c r="U1" s="4" t="s">
        <v>11</v>
      </c>
      <c r="V1" s="4" t="s">
        <v>10</v>
      </c>
      <c r="W1" s="4" t="s">
        <v>10</v>
      </c>
      <c r="X1" s="4" t="s">
        <v>12</v>
      </c>
      <c r="Y1" s="4" t="s">
        <v>13</v>
      </c>
      <c r="Z1" s="4" t="s">
        <v>14</v>
      </c>
      <c r="AA1" s="5"/>
      <c r="AB1" s="4" t="s">
        <v>15</v>
      </c>
      <c r="AC1" s="6">
        <v>400</v>
      </c>
      <c r="AD1" s="6">
        <v>400</v>
      </c>
    </row>
    <row r="2" spans="1:31">
      <c r="A2" s="7" t="s">
        <v>16</v>
      </c>
      <c r="B2" s="2" t="s">
        <v>17</v>
      </c>
      <c r="C2" s="2" t="s">
        <v>18</v>
      </c>
      <c r="D2" s="8" t="s">
        <v>19</v>
      </c>
      <c r="E2" s="8" t="s">
        <v>20</v>
      </c>
      <c r="F2" s="2" t="s">
        <v>21</v>
      </c>
      <c r="G2" s="2" t="s">
        <v>22</v>
      </c>
      <c r="H2" s="2" t="s">
        <v>17</v>
      </c>
      <c r="I2" s="2" t="s">
        <v>18</v>
      </c>
      <c r="J2" s="2" t="s">
        <v>23</v>
      </c>
      <c r="K2" s="2" t="s">
        <v>24</v>
      </c>
      <c r="L2" s="2" t="s">
        <v>17</v>
      </c>
      <c r="M2" s="2" t="s">
        <v>18</v>
      </c>
      <c r="N2" s="4" t="s">
        <v>17</v>
      </c>
      <c r="O2" s="4" t="s">
        <v>25</v>
      </c>
      <c r="P2" s="5"/>
      <c r="Q2" s="5"/>
      <c r="R2" s="4" t="s">
        <v>26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31</v>
      </c>
      <c r="X2" s="4" t="s">
        <v>32</v>
      </c>
      <c r="Y2" s="4" t="s">
        <v>32</v>
      </c>
      <c r="Z2" s="9" t="s">
        <v>17</v>
      </c>
      <c r="AA2" s="9" t="s">
        <v>25</v>
      </c>
      <c r="AB2" s="10"/>
      <c r="AC2" s="6" t="s">
        <v>12</v>
      </c>
      <c r="AD2" s="6" t="s">
        <v>33</v>
      </c>
    </row>
    <row r="3" spans="1:31">
      <c r="A3" s="11">
        <v>1</v>
      </c>
      <c r="B3" s="58">
        <v>474</v>
      </c>
      <c r="C3" s="58">
        <v>470</v>
      </c>
      <c r="D3" s="58">
        <v>20</v>
      </c>
      <c r="E3" s="58">
        <v>11</v>
      </c>
      <c r="F3" s="12">
        <v>963</v>
      </c>
      <c r="G3" s="12">
        <v>1049</v>
      </c>
      <c r="H3" s="9">
        <f>B4/E4</f>
        <v>19.470588235294116</v>
      </c>
      <c r="I3" s="9">
        <f>C4/D4</f>
        <v>16.5</v>
      </c>
      <c r="J3" s="9">
        <f>F3/E4</f>
        <v>56.647058823529413</v>
      </c>
      <c r="K3" s="9">
        <f>G3/D4</f>
        <v>52.45</v>
      </c>
      <c r="L3" s="9">
        <f>B4/(F3/6)</f>
        <v>2.0623052959501558</v>
      </c>
      <c r="M3" s="9">
        <f>C4/(G3/6)</f>
        <v>1.8875119161105813</v>
      </c>
      <c r="N3" s="4"/>
      <c r="O3" s="4"/>
      <c r="P3" s="4">
        <v>1</v>
      </c>
      <c r="Q3" s="4"/>
      <c r="R3" s="4">
        <v>3</v>
      </c>
      <c r="S3" s="4">
        <v>2</v>
      </c>
      <c r="T3" s="13">
        <v>0</v>
      </c>
      <c r="U3" s="13">
        <v>1</v>
      </c>
      <c r="V3" s="13">
        <v>5</v>
      </c>
      <c r="W3" s="13">
        <v>1</v>
      </c>
      <c r="X3" s="4">
        <v>1</v>
      </c>
      <c r="Y3" s="4">
        <v>1</v>
      </c>
      <c r="Z3" s="12" t="e">
        <f t="shared" ref="Z3:AA13" si="0">F3/N3</f>
        <v>#DIV/0!</v>
      </c>
      <c r="AA3" s="12" t="e">
        <f t="shared" si="0"/>
        <v>#DIV/0!</v>
      </c>
      <c r="AB3" s="4">
        <v>0</v>
      </c>
      <c r="AC3" s="58">
        <v>0</v>
      </c>
      <c r="AD3" s="58">
        <v>0</v>
      </c>
    </row>
    <row r="4" spans="1:31">
      <c r="A4" s="11">
        <v>2</v>
      </c>
      <c r="B4" s="4">
        <v>331</v>
      </c>
      <c r="C4" s="4">
        <v>330</v>
      </c>
      <c r="D4" s="12">
        <v>20</v>
      </c>
      <c r="E4" s="12">
        <v>17</v>
      </c>
      <c r="F4" s="14">
        <v>529</v>
      </c>
      <c r="G4" s="14">
        <v>656</v>
      </c>
      <c r="H4" s="9">
        <f t="shared" ref="H4" si="1">B4/E4</f>
        <v>19.470588235294116</v>
      </c>
      <c r="I4" s="9">
        <f t="shared" ref="I4" si="2">C4/D4</f>
        <v>16.5</v>
      </c>
      <c r="J4" s="9">
        <f t="shared" ref="J4" si="3">F4/E4</f>
        <v>31.117647058823529</v>
      </c>
      <c r="K4" s="9">
        <f t="shared" ref="K4" si="4">G4/D4</f>
        <v>32.799999999999997</v>
      </c>
      <c r="L4" s="9">
        <f t="shared" ref="L4" si="5">B4/(F4/6)</f>
        <v>3.7542533081285443</v>
      </c>
      <c r="M4" s="9">
        <f t="shared" ref="M4" si="6">C4/(G4/6)</f>
        <v>3.0182926829268295</v>
      </c>
      <c r="N4" s="4"/>
      <c r="O4" s="4"/>
      <c r="P4" s="4">
        <v>1</v>
      </c>
      <c r="Q4" s="4"/>
      <c r="R4" s="4">
        <v>3</v>
      </c>
      <c r="S4" s="4">
        <v>2</v>
      </c>
      <c r="T4" s="13">
        <v>0</v>
      </c>
      <c r="U4" s="13">
        <v>0</v>
      </c>
      <c r="V4" s="13">
        <v>2</v>
      </c>
      <c r="W4" s="13">
        <v>2</v>
      </c>
      <c r="X4" s="4">
        <v>0</v>
      </c>
      <c r="Y4" s="4">
        <v>0</v>
      </c>
      <c r="Z4" s="12" t="e">
        <f t="shared" si="0"/>
        <v>#DIV/0!</v>
      </c>
      <c r="AA4" s="12" t="e">
        <f t="shared" si="0"/>
        <v>#DIV/0!</v>
      </c>
      <c r="AB4" s="58">
        <v>0</v>
      </c>
      <c r="AC4" s="58">
        <v>0</v>
      </c>
      <c r="AD4" s="58"/>
    </row>
    <row r="5" spans="1:31">
      <c r="A5" s="11">
        <v>3</v>
      </c>
      <c r="B5" s="14">
        <v>633</v>
      </c>
      <c r="C5" s="14">
        <v>755</v>
      </c>
      <c r="D5" s="14">
        <v>17</v>
      </c>
      <c r="E5" s="14">
        <v>17</v>
      </c>
      <c r="F5" s="14">
        <v>877</v>
      </c>
      <c r="G5" s="14">
        <v>1311</v>
      </c>
      <c r="H5" s="9">
        <f t="shared" ref="H5:H12" si="7">B5/E5</f>
        <v>37.235294117647058</v>
      </c>
      <c r="I5" s="9">
        <f t="shared" ref="I5:I12" si="8">C5/D5</f>
        <v>44.411764705882355</v>
      </c>
      <c r="J5" s="9">
        <f t="shared" ref="J5:J12" si="9">F5/E5</f>
        <v>51.588235294117645</v>
      </c>
      <c r="K5" s="9">
        <f t="shared" ref="K5:K12" si="10">G5/D5</f>
        <v>77.117647058823536</v>
      </c>
      <c r="L5" s="9">
        <f t="shared" ref="L5:M12" si="11">B5/(F5/6)</f>
        <v>4.3306727480045613</v>
      </c>
      <c r="M5" s="9">
        <f t="shared" si="11"/>
        <v>3.4553775743707096</v>
      </c>
      <c r="N5" s="4">
        <v>1</v>
      </c>
      <c r="O5" s="4">
        <v>1</v>
      </c>
      <c r="P5" s="4"/>
      <c r="Q5" s="4"/>
      <c r="R5" s="4">
        <v>5</v>
      </c>
      <c r="S5" s="4">
        <v>4</v>
      </c>
      <c r="T5" s="13">
        <v>1</v>
      </c>
      <c r="U5" s="13">
        <v>2</v>
      </c>
      <c r="V5" s="13">
        <v>3</v>
      </c>
      <c r="W5" s="13">
        <v>4</v>
      </c>
      <c r="X5" s="4">
        <v>1</v>
      </c>
      <c r="Y5" s="4">
        <v>2</v>
      </c>
      <c r="Z5" s="12">
        <f t="shared" si="0"/>
        <v>877</v>
      </c>
      <c r="AA5" s="12">
        <f t="shared" si="0"/>
        <v>1311</v>
      </c>
      <c r="AB5" s="58">
        <v>0</v>
      </c>
      <c r="AC5" s="101">
        <v>0</v>
      </c>
      <c r="AD5" s="101">
        <v>0</v>
      </c>
      <c r="AE5" s="16"/>
    </row>
    <row r="6" spans="1:31">
      <c r="A6" s="11">
        <v>4</v>
      </c>
      <c r="B6" s="58">
        <v>518</v>
      </c>
      <c r="C6" s="58">
        <v>516</v>
      </c>
      <c r="D6" s="14">
        <v>20</v>
      </c>
      <c r="E6" s="14">
        <v>15</v>
      </c>
      <c r="F6" s="14">
        <v>916</v>
      </c>
      <c r="G6" s="14">
        <v>974</v>
      </c>
      <c r="H6" s="9">
        <f t="shared" si="7"/>
        <v>34.533333333333331</v>
      </c>
      <c r="I6" s="9">
        <f t="shared" si="8"/>
        <v>25.8</v>
      </c>
      <c r="J6" s="9">
        <f t="shared" si="9"/>
        <v>61.06666666666667</v>
      </c>
      <c r="K6" s="9">
        <f t="shared" si="10"/>
        <v>48.7</v>
      </c>
      <c r="L6" s="9">
        <f t="shared" si="11"/>
        <v>3.3930131004366815</v>
      </c>
      <c r="M6" s="9">
        <f t="shared" si="11"/>
        <v>3.1786447638603694</v>
      </c>
      <c r="N6" s="4">
        <v>1</v>
      </c>
      <c r="O6" s="4">
        <v>0</v>
      </c>
      <c r="P6" s="6">
        <v>1</v>
      </c>
      <c r="Q6" s="4"/>
      <c r="R6" s="4">
        <v>3</v>
      </c>
      <c r="S6" s="4">
        <v>3</v>
      </c>
      <c r="T6" s="13">
        <v>1</v>
      </c>
      <c r="U6" s="15">
        <v>0</v>
      </c>
      <c r="V6" s="15">
        <v>3</v>
      </c>
      <c r="W6" s="15">
        <v>4</v>
      </c>
      <c r="X6" s="4">
        <v>0</v>
      </c>
      <c r="Y6" s="4">
        <v>0</v>
      </c>
      <c r="Z6" s="12">
        <f t="shared" si="0"/>
        <v>916</v>
      </c>
      <c r="AA6" s="12" t="e">
        <f t="shared" si="0"/>
        <v>#DIV/0!</v>
      </c>
      <c r="AB6" s="58">
        <v>0</v>
      </c>
      <c r="AC6" s="101">
        <v>0</v>
      </c>
      <c r="AD6" s="101">
        <v>0</v>
      </c>
      <c r="AE6" s="16"/>
    </row>
    <row r="7" spans="1:31">
      <c r="A7" s="11">
        <v>5</v>
      </c>
      <c r="B7" s="14">
        <v>512</v>
      </c>
      <c r="C7" s="14">
        <v>393</v>
      </c>
      <c r="D7" s="14">
        <v>20</v>
      </c>
      <c r="E7" s="14">
        <v>9</v>
      </c>
      <c r="F7" s="14">
        <v>1007</v>
      </c>
      <c r="G7" s="14">
        <v>885</v>
      </c>
      <c r="H7" s="9">
        <f t="shared" si="7"/>
        <v>56.888888888888886</v>
      </c>
      <c r="I7" s="9">
        <f t="shared" si="8"/>
        <v>19.649999999999999</v>
      </c>
      <c r="J7" s="9">
        <f t="shared" si="9"/>
        <v>111.88888888888889</v>
      </c>
      <c r="K7" s="9">
        <f t="shared" si="10"/>
        <v>44.25</v>
      </c>
      <c r="L7" s="9">
        <f t="shared" si="11"/>
        <v>3.0506454816285995</v>
      </c>
      <c r="M7" s="9">
        <f t="shared" si="11"/>
        <v>2.6644067796610171</v>
      </c>
      <c r="N7" s="4">
        <v>1</v>
      </c>
      <c r="O7" s="4">
        <v>0</v>
      </c>
      <c r="P7" s="4">
        <v>1</v>
      </c>
      <c r="Q7" s="4"/>
      <c r="R7" s="4">
        <v>2</v>
      </c>
      <c r="S7" s="4">
        <v>2</v>
      </c>
      <c r="T7" s="13">
        <v>1</v>
      </c>
      <c r="U7" s="13">
        <v>0</v>
      </c>
      <c r="V7" s="13">
        <v>3</v>
      </c>
      <c r="W7" s="13">
        <v>1</v>
      </c>
      <c r="X7" s="4">
        <v>1</v>
      </c>
      <c r="Y7" s="4">
        <v>0</v>
      </c>
      <c r="Z7" s="12">
        <f t="shared" si="0"/>
        <v>1007</v>
      </c>
      <c r="AA7" s="12" t="e">
        <f t="shared" si="0"/>
        <v>#DIV/0!</v>
      </c>
      <c r="AB7" s="58">
        <v>1</v>
      </c>
      <c r="AC7" s="101">
        <v>1</v>
      </c>
      <c r="AD7" s="101">
        <v>0</v>
      </c>
      <c r="AE7" s="16"/>
    </row>
    <row r="8" spans="1:31">
      <c r="A8" s="11">
        <v>6</v>
      </c>
      <c r="B8" s="12">
        <v>708</v>
      </c>
      <c r="C8" s="12">
        <v>603</v>
      </c>
      <c r="D8" s="12">
        <v>17</v>
      </c>
      <c r="E8" s="12">
        <v>18</v>
      </c>
      <c r="F8" s="12">
        <v>1135</v>
      </c>
      <c r="G8" s="12">
        <v>1135</v>
      </c>
      <c r="H8" s="9">
        <f t="shared" si="7"/>
        <v>39.333333333333336</v>
      </c>
      <c r="I8" s="9">
        <f t="shared" si="8"/>
        <v>35.470588235294116</v>
      </c>
      <c r="J8" s="9">
        <f t="shared" si="9"/>
        <v>63.055555555555557</v>
      </c>
      <c r="K8" s="9">
        <f t="shared" si="10"/>
        <v>66.764705882352942</v>
      </c>
      <c r="L8" s="9">
        <f t="shared" si="11"/>
        <v>3.7427312775330397</v>
      </c>
      <c r="M8" s="9">
        <f t="shared" si="11"/>
        <v>3.1876651982378856</v>
      </c>
      <c r="N8" s="4">
        <v>1</v>
      </c>
      <c r="O8" s="4">
        <v>1</v>
      </c>
      <c r="P8" s="4"/>
      <c r="Q8" s="4"/>
      <c r="R8" s="13">
        <v>4</v>
      </c>
      <c r="S8" s="13">
        <v>4</v>
      </c>
      <c r="T8" s="13">
        <v>1</v>
      </c>
      <c r="U8" s="13">
        <v>2</v>
      </c>
      <c r="V8" s="13">
        <v>3</v>
      </c>
      <c r="W8" s="13">
        <v>1</v>
      </c>
      <c r="X8" s="4">
        <v>1</v>
      </c>
      <c r="Y8" s="4">
        <v>1</v>
      </c>
      <c r="Z8" s="12" t="e">
        <v>#DIV/0!</v>
      </c>
      <c r="AA8" s="12" t="e">
        <v>#DIV/0!</v>
      </c>
      <c r="AB8" s="58">
        <v>1</v>
      </c>
      <c r="AC8" s="101">
        <v>1</v>
      </c>
      <c r="AD8" s="101">
        <v>0</v>
      </c>
      <c r="AE8" s="16"/>
    </row>
    <row r="9" spans="1:31">
      <c r="A9" s="11">
        <v>7</v>
      </c>
      <c r="B9" s="12">
        <v>798</v>
      </c>
      <c r="C9" s="12">
        <v>751</v>
      </c>
      <c r="D9" s="12">
        <v>20</v>
      </c>
      <c r="E9" s="12">
        <v>16</v>
      </c>
      <c r="F9" s="12">
        <v>1010</v>
      </c>
      <c r="G9" s="12">
        <v>1154</v>
      </c>
      <c r="H9" s="9">
        <f t="shared" si="7"/>
        <v>49.875</v>
      </c>
      <c r="I9" s="9">
        <f t="shared" si="8"/>
        <v>37.549999999999997</v>
      </c>
      <c r="J9" s="9">
        <f t="shared" si="9"/>
        <v>63.125</v>
      </c>
      <c r="K9" s="9">
        <f t="shared" si="10"/>
        <v>57.7</v>
      </c>
      <c r="L9" s="9">
        <f t="shared" si="11"/>
        <v>4.7405940594059404</v>
      </c>
      <c r="M9" s="9">
        <f t="shared" si="11"/>
        <v>3.9046793760831888</v>
      </c>
      <c r="N9" s="4">
        <v>3</v>
      </c>
      <c r="O9" s="4">
        <v>0</v>
      </c>
      <c r="P9" s="4">
        <v>1</v>
      </c>
      <c r="Q9" s="4"/>
      <c r="R9" s="4">
        <v>4</v>
      </c>
      <c r="S9" s="4">
        <v>7</v>
      </c>
      <c r="T9" s="13">
        <v>2</v>
      </c>
      <c r="U9" s="13">
        <v>1</v>
      </c>
      <c r="V9" s="13">
        <v>5</v>
      </c>
      <c r="W9" s="13">
        <v>5</v>
      </c>
      <c r="X9" s="4">
        <v>2</v>
      </c>
      <c r="Y9" s="4">
        <v>2</v>
      </c>
      <c r="Z9" s="12">
        <f t="shared" si="0"/>
        <v>336.66666666666669</v>
      </c>
      <c r="AA9" s="12" t="e">
        <f t="shared" si="0"/>
        <v>#DIV/0!</v>
      </c>
      <c r="AB9" s="58">
        <v>1</v>
      </c>
      <c r="AC9" s="101">
        <v>1</v>
      </c>
      <c r="AD9" s="101">
        <v>1</v>
      </c>
      <c r="AE9" s="16"/>
    </row>
    <row r="10" spans="1:31">
      <c r="A10" s="11">
        <v>8</v>
      </c>
      <c r="B10" s="12">
        <v>394</v>
      </c>
      <c r="C10" s="12">
        <v>384</v>
      </c>
      <c r="D10" s="12">
        <v>19</v>
      </c>
      <c r="E10" s="12">
        <v>20</v>
      </c>
      <c r="F10" s="12">
        <v>666</v>
      </c>
      <c r="G10" s="12">
        <v>644</v>
      </c>
      <c r="H10" s="9">
        <f t="shared" si="7"/>
        <v>19.7</v>
      </c>
      <c r="I10" s="9">
        <f t="shared" si="8"/>
        <v>20.210526315789473</v>
      </c>
      <c r="J10" s="9">
        <f t="shared" si="9"/>
        <v>33.299999999999997</v>
      </c>
      <c r="K10" s="9">
        <f t="shared" si="10"/>
        <v>33.89473684210526</v>
      </c>
      <c r="L10" s="9">
        <f t="shared" si="11"/>
        <v>3.5495495495495497</v>
      </c>
      <c r="M10" s="9">
        <f t="shared" si="11"/>
        <v>3.5776397515527951</v>
      </c>
      <c r="N10" s="4">
        <v>0</v>
      </c>
      <c r="O10" s="4">
        <v>0</v>
      </c>
      <c r="P10" s="4">
        <v>1</v>
      </c>
      <c r="Q10" s="4"/>
      <c r="R10" s="4">
        <v>1</v>
      </c>
      <c r="S10" s="4">
        <v>2</v>
      </c>
      <c r="T10" s="13">
        <v>0</v>
      </c>
      <c r="U10" s="13">
        <v>0</v>
      </c>
      <c r="V10" s="13">
        <v>2</v>
      </c>
      <c r="W10" s="13">
        <v>1</v>
      </c>
      <c r="X10" s="4">
        <v>0</v>
      </c>
      <c r="Y10" s="4">
        <v>0</v>
      </c>
      <c r="Z10" s="12" t="e">
        <f t="shared" si="0"/>
        <v>#DIV/0!</v>
      </c>
      <c r="AA10" s="12" t="e">
        <f t="shared" si="0"/>
        <v>#DIV/0!</v>
      </c>
      <c r="AB10" s="58">
        <v>0</v>
      </c>
      <c r="AC10" s="101">
        <v>0</v>
      </c>
      <c r="AD10" s="101">
        <v>0</v>
      </c>
      <c r="AE10" s="16"/>
    </row>
    <row r="11" spans="1:31">
      <c r="A11" s="11">
        <v>9</v>
      </c>
      <c r="B11" s="12">
        <v>750</v>
      </c>
      <c r="C11" s="12">
        <v>544</v>
      </c>
      <c r="D11" s="12">
        <v>18</v>
      </c>
      <c r="E11" s="12">
        <v>20</v>
      </c>
      <c r="F11" s="12">
        <v>1013</v>
      </c>
      <c r="G11" s="12">
        <v>946</v>
      </c>
      <c r="H11" s="9">
        <f t="shared" si="7"/>
        <v>37.5</v>
      </c>
      <c r="I11" s="9">
        <f t="shared" si="8"/>
        <v>30.222222222222221</v>
      </c>
      <c r="J11" s="9">
        <f t="shared" si="9"/>
        <v>50.65</v>
      </c>
      <c r="K11" s="9">
        <f t="shared" si="10"/>
        <v>52.555555555555557</v>
      </c>
      <c r="L11" s="9">
        <f t="shared" si="11"/>
        <v>4.4422507403751235</v>
      </c>
      <c r="M11" s="9">
        <f t="shared" si="11"/>
        <v>3.4503171247357294</v>
      </c>
      <c r="N11" s="4">
        <v>2</v>
      </c>
      <c r="O11" s="4">
        <v>0</v>
      </c>
      <c r="P11" s="4"/>
      <c r="Q11" s="4"/>
      <c r="R11" s="4">
        <v>2</v>
      </c>
      <c r="S11" s="4">
        <v>4</v>
      </c>
      <c r="T11" s="13">
        <v>1</v>
      </c>
      <c r="U11" s="13">
        <v>1</v>
      </c>
      <c r="V11" s="13">
        <v>4</v>
      </c>
      <c r="W11" s="13">
        <v>2</v>
      </c>
      <c r="X11" s="4">
        <v>1</v>
      </c>
      <c r="Y11" s="4">
        <v>1</v>
      </c>
      <c r="Z11" s="12">
        <f t="shared" si="0"/>
        <v>506.5</v>
      </c>
      <c r="AA11" s="12" t="e">
        <f t="shared" si="0"/>
        <v>#DIV/0!</v>
      </c>
      <c r="AB11" s="58">
        <v>0</v>
      </c>
      <c r="AC11" s="101">
        <v>1</v>
      </c>
      <c r="AD11" s="101">
        <v>0</v>
      </c>
      <c r="AE11" s="16"/>
    </row>
    <row r="12" spans="1:31">
      <c r="A12" s="11">
        <v>10</v>
      </c>
      <c r="B12" s="12">
        <v>662</v>
      </c>
      <c r="C12" s="12">
        <v>666</v>
      </c>
      <c r="D12" s="12">
        <v>16</v>
      </c>
      <c r="E12" s="12">
        <v>20</v>
      </c>
      <c r="F12" s="12">
        <v>1071</v>
      </c>
      <c r="G12" s="12">
        <v>1100</v>
      </c>
      <c r="H12" s="9">
        <f t="shared" si="7"/>
        <v>33.1</v>
      </c>
      <c r="I12" s="9">
        <f t="shared" si="8"/>
        <v>41.625</v>
      </c>
      <c r="J12" s="9">
        <f t="shared" si="9"/>
        <v>53.55</v>
      </c>
      <c r="K12" s="9">
        <f t="shared" si="10"/>
        <v>68.75</v>
      </c>
      <c r="L12" s="9">
        <f t="shared" si="11"/>
        <v>3.7086834733893559</v>
      </c>
      <c r="M12" s="9">
        <f t="shared" si="11"/>
        <v>3.6327272727272724</v>
      </c>
      <c r="N12" s="4">
        <v>1</v>
      </c>
      <c r="O12" s="4">
        <v>1</v>
      </c>
      <c r="P12" s="4"/>
      <c r="Q12" s="4">
        <v>1</v>
      </c>
      <c r="R12" s="4">
        <v>3</v>
      </c>
      <c r="S12" s="4">
        <v>2</v>
      </c>
      <c r="T12" s="13">
        <v>1</v>
      </c>
      <c r="U12" s="13">
        <v>2</v>
      </c>
      <c r="V12" s="13">
        <v>5</v>
      </c>
      <c r="W12" s="13">
        <v>4</v>
      </c>
      <c r="X12" s="4">
        <v>1</v>
      </c>
      <c r="Y12" s="4">
        <v>1</v>
      </c>
      <c r="Z12" s="12">
        <f t="shared" si="0"/>
        <v>1071</v>
      </c>
      <c r="AA12" s="12">
        <f t="shared" si="0"/>
        <v>1100</v>
      </c>
      <c r="AB12" s="58">
        <v>0</v>
      </c>
      <c r="AC12" s="101">
        <v>0</v>
      </c>
      <c r="AD12" s="101">
        <v>1</v>
      </c>
      <c r="AE12" s="16"/>
    </row>
    <row r="13" spans="1:31">
      <c r="A13" s="11"/>
      <c r="B13" s="17">
        <f>SUM(B3:B12)</f>
        <v>5780</v>
      </c>
      <c r="C13" s="17">
        <f>SUM(C3:C12)</f>
        <v>5412</v>
      </c>
      <c r="D13" s="17">
        <f>SUM(D3:D12)</f>
        <v>187</v>
      </c>
      <c r="E13" s="17">
        <f>SUM(E3:E12)</f>
        <v>163</v>
      </c>
      <c r="F13" s="17">
        <f t="shared" ref="F13:G13" si="12">SUM(F3:F12)</f>
        <v>9187</v>
      </c>
      <c r="G13" s="17">
        <f t="shared" si="12"/>
        <v>9854</v>
      </c>
      <c r="H13" s="18">
        <f>B13/E13</f>
        <v>35.460122699386503</v>
      </c>
      <c r="I13" s="18">
        <f>C13/D13</f>
        <v>28.941176470588236</v>
      </c>
      <c r="J13" s="18">
        <f>F13/E13</f>
        <v>56.361963190184049</v>
      </c>
      <c r="K13" s="18">
        <f>G13/D13</f>
        <v>52.695187165775401</v>
      </c>
      <c r="L13" s="18">
        <f>B13/(F13/6)</f>
        <v>3.7748993142483944</v>
      </c>
      <c r="M13" s="18">
        <f>C13/(G13/6)</f>
        <v>3.295311548609702</v>
      </c>
      <c r="N13" s="19">
        <f t="shared" ref="N13:Y13" si="13">SUM(N3:N12)</f>
        <v>10</v>
      </c>
      <c r="O13" s="19">
        <f t="shared" si="13"/>
        <v>3</v>
      </c>
      <c r="P13" s="19">
        <f t="shared" si="13"/>
        <v>6</v>
      </c>
      <c r="Q13" s="19">
        <f t="shared" si="13"/>
        <v>1</v>
      </c>
      <c r="R13" s="19">
        <f t="shared" si="13"/>
        <v>30</v>
      </c>
      <c r="S13" s="19">
        <f t="shared" si="13"/>
        <v>32</v>
      </c>
      <c r="T13" s="20">
        <f t="shared" si="13"/>
        <v>8</v>
      </c>
      <c r="U13" s="20">
        <f>SUM(U3:U12)</f>
        <v>9</v>
      </c>
      <c r="V13" s="20">
        <f>SUM(V3:V12)</f>
        <v>35</v>
      </c>
      <c r="W13" s="20">
        <f>SUM(W3:W12)</f>
        <v>25</v>
      </c>
      <c r="X13" s="19">
        <f t="shared" si="13"/>
        <v>8</v>
      </c>
      <c r="Y13" s="19">
        <f t="shared" si="13"/>
        <v>8</v>
      </c>
      <c r="Z13" s="17">
        <f t="shared" si="0"/>
        <v>918.7</v>
      </c>
      <c r="AA13" s="17">
        <f t="shared" si="0"/>
        <v>3284.6666666666665</v>
      </c>
      <c r="AB13" s="21">
        <f>SUM(AB2:AB12)</f>
        <v>3</v>
      </c>
      <c r="AC13" s="22">
        <f>SUM(AC3:AC12)</f>
        <v>4</v>
      </c>
      <c r="AD13" s="22">
        <f>SUM(AD3:AD12)</f>
        <v>2</v>
      </c>
      <c r="AE13" s="16"/>
    </row>
    <row r="14" spans="1:31">
      <c r="A14" s="11"/>
      <c r="B14" s="23"/>
      <c r="C14" s="23"/>
      <c r="D14" s="23"/>
      <c r="E14" s="23"/>
      <c r="F14" s="23"/>
      <c r="G14" s="23"/>
      <c r="H14" s="24"/>
      <c r="I14" s="24"/>
      <c r="J14" s="24"/>
      <c r="K14" s="24"/>
      <c r="L14" s="24"/>
      <c r="M14" s="24"/>
      <c r="N14" s="25"/>
      <c r="O14" s="25"/>
      <c r="P14" s="25"/>
      <c r="Q14" s="25"/>
      <c r="R14" s="25"/>
      <c r="S14" s="25"/>
      <c r="T14" s="26"/>
      <c r="U14" s="26"/>
      <c r="V14" s="26"/>
      <c r="W14" s="26"/>
      <c r="X14" s="25"/>
      <c r="Y14" s="25"/>
      <c r="Z14" s="23"/>
      <c r="AA14" s="23"/>
      <c r="AB14" s="27"/>
      <c r="AC14" s="28"/>
      <c r="AD14" s="28"/>
      <c r="AE14" s="16"/>
    </row>
    <row r="15" spans="1:31">
      <c r="B15" s="2" t="s">
        <v>0</v>
      </c>
      <c r="C15" s="2" t="s">
        <v>0</v>
      </c>
      <c r="D15" s="3" t="s">
        <v>1</v>
      </c>
      <c r="E15" s="3" t="s">
        <v>2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5</v>
      </c>
      <c r="K15" s="2" t="s">
        <v>5</v>
      </c>
      <c r="L15" s="2" t="s">
        <v>6</v>
      </c>
      <c r="M15" s="2" t="s">
        <v>6</v>
      </c>
      <c r="N15" s="2" t="s">
        <v>7</v>
      </c>
      <c r="O15" s="2" t="s">
        <v>7</v>
      </c>
      <c r="P15" s="2" t="s">
        <v>8</v>
      </c>
      <c r="Q15" s="2" t="s">
        <v>9</v>
      </c>
      <c r="R15" s="2">
        <v>50</v>
      </c>
      <c r="S15" s="2">
        <v>50</v>
      </c>
      <c r="T15" s="29" t="s">
        <v>10</v>
      </c>
      <c r="U15" s="29" t="s">
        <v>11</v>
      </c>
      <c r="V15" s="29" t="s">
        <v>10</v>
      </c>
      <c r="W15" s="29" t="s">
        <v>10</v>
      </c>
      <c r="X15" s="2" t="s">
        <v>12</v>
      </c>
      <c r="Y15" s="2" t="s">
        <v>13</v>
      </c>
      <c r="Z15" s="2" t="s">
        <v>14</v>
      </c>
      <c r="AB15" s="30" t="s">
        <v>15</v>
      </c>
      <c r="AC15" s="31" t="s">
        <v>34</v>
      </c>
      <c r="AD15" s="31">
        <v>400</v>
      </c>
      <c r="AE15" s="16"/>
    </row>
    <row r="16" spans="1:31">
      <c r="A16" s="32" t="s">
        <v>35</v>
      </c>
      <c r="B16" s="2" t="s">
        <v>17</v>
      </c>
      <c r="C16" s="2" t="s">
        <v>18</v>
      </c>
      <c r="D16" s="8" t="s">
        <v>19</v>
      </c>
      <c r="E16" s="8" t="s">
        <v>20</v>
      </c>
      <c r="F16" s="2" t="s">
        <v>21</v>
      </c>
      <c r="G16" s="2" t="s">
        <v>22</v>
      </c>
      <c r="H16" s="2" t="s">
        <v>17</v>
      </c>
      <c r="I16" s="2" t="s">
        <v>18</v>
      </c>
      <c r="J16" s="2" t="s">
        <v>23</v>
      </c>
      <c r="K16" s="2" t="s">
        <v>24</v>
      </c>
      <c r="L16" s="2" t="s">
        <v>17</v>
      </c>
      <c r="M16" s="2" t="s">
        <v>18</v>
      </c>
      <c r="N16" s="2" t="s">
        <v>17</v>
      </c>
      <c r="O16" s="2" t="s">
        <v>25</v>
      </c>
      <c r="R16" s="2" t="s">
        <v>26</v>
      </c>
      <c r="S16" s="4" t="s">
        <v>27</v>
      </c>
      <c r="T16" s="13" t="s">
        <v>28</v>
      </c>
      <c r="U16" s="13" t="s">
        <v>29</v>
      </c>
      <c r="V16" s="13" t="s">
        <v>30</v>
      </c>
      <c r="W16" s="13" t="s">
        <v>31</v>
      </c>
      <c r="X16" s="4" t="s">
        <v>32</v>
      </c>
      <c r="Y16" s="4" t="s">
        <v>32</v>
      </c>
      <c r="Z16" s="33" t="s">
        <v>17</v>
      </c>
      <c r="AA16" s="33" t="s">
        <v>25</v>
      </c>
      <c r="AB16" s="34"/>
      <c r="AC16" s="31" t="s">
        <v>12</v>
      </c>
      <c r="AD16" s="31" t="s">
        <v>13</v>
      </c>
      <c r="AE16" s="16"/>
    </row>
    <row r="17" spans="1:31">
      <c r="A17" s="11">
        <v>1</v>
      </c>
      <c r="B17" s="4">
        <v>470</v>
      </c>
      <c r="C17" s="4">
        <v>474</v>
      </c>
      <c r="D17" s="4">
        <v>11</v>
      </c>
      <c r="E17" s="4">
        <v>20</v>
      </c>
      <c r="F17" s="4">
        <v>1049</v>
      </c>
      <c r="G17" s="4">
        <v>963</v>
      </c>
      <c r="H17" s="9">
        <f t="shared" ref="H17:H28" si="14">B17/E17</f>
        <v>23.5</v>
      </c>
      <c r="I17" s="9">
        <f t="shared" ref="I17:I28" si="15">C17/D17</f>
        <v>43.090909090909093</v>
      </c>
      <c r="J17" s="9">
        <f t="shared" ref="J17:J28" si="16">F17/E17</f>
        <v>52.45</v>
      </c>
      <c r="K17" s="9">
        <f t="shared" ref="K17:K28" si="17">G17/D17</f>
        <v>87.545454545454547</v>
      </c>
      <c r="L17" s="9">
        <f t="shared" ref="L17:M26" si="18">B17/(F17/6)</f>
        <v>2.6882745471877976</v>
      </c>
      <c r="M17" s="9">
        <f t="shared" si="18"/>
        <v>2.9532710280373831</v>
      </c>
      <c r="N17" s="4"/>
      <c r="O17" s="4"/>
      <c r="P17" s="4"/>
      <c r="Q17" s="4">
        <v>1</v>
      </c>
      <c r="R17" s="4">
        <v>2</v>
      </c>
      <c r="S17" s="13">
        <v>3</v>
      </c>
      <c r="T17" s="107">
        <v>1</v>
      </c>
      <c r="U17" s="107">
        <v>0</v>
      </c>
      <c r="V17" s="13">
        <v>1</v>
      </c>
      <c r="W17" s="13">
        <v>5</v>
      </c>
      <c r="X17" s="4">
        <v>1</v>
      </c>
      <c r="Y17" s="4">
        <v>1</v>
      </c>
      <c r="Z17" s="12" t="e">
        <f t="shared" ref="Z17:AA28" si="19">F17/N17</f>
        <v>#DIV/0!</v>
      </c>
      <c r="AA17" s="12" t="e">
        <f t="shared" si="19"/>
        <v>#DIV/0!</v>
      </c>
      <c r="AB17" s="35">
        <v>0</v>
      </c>
      <c r="AC17" s="36">
        <v>0</v>
      </c>
      <c r="AD17" s="36">
        <v>0</v>
      </c>
      <c r="AE17" s="16"/>
    </row>
    <row r="18" spans="1:31">
      <c r="A18" s="11">
        <v>2</v>
      </c>
      <c r="B18" s="13">
        <v>643</v>
      </c>
      <c r="C18" s="13">
        <v>339</v>
      </c>
      <c r="D18" s="4">
        <v>19</v>
      </c>
      <c r="E18" s="4">
        <v>12</v>
      </c>
      <c r="F18" s="4">
        <v>959</v>
      </c>
      <c r="G18" s="4">
        <v>802</v>
      </c>
      <c r="H18" s="9">
        <f t="shared" si="14"/>
        <v>53.583333333333336</v>
      </c>
      <c r="I18" s="9">
        <f t="shared" si="15"/>
        <v>17.842105263157894</v>
      </c>
      <c r="J18" s="9">
        <f t="shared" si="16"/>
        <v>79.916666666666671</v>
      </c>
      <c r="K18" s="9">
        <f t="shared" si="17"/>
        <v>42.210526315789473</v>
      </c>
      <c r="L18" s="9">
        <f t="shared" si="18"/>
        <v>4.0229405630865482</v>
      </c>
      <c r="M18" s="9">
        <f t="shared" si="18"/>
        <v>2.5361596009975065</v>
      </c>
      <c r="N18" s="4">
        <v>2</v>
      </c>
      <c r="O18" s="4">
        <v>1</v>
      </c>
      <c r="P18" s="4">
        <v>1</v>
      </c>
      <c r="Q18" s="4"/>
      <c r="R18" s="4">
        <v>3</v>
      </c>
      <c r="S18" s="13">
        <v>0</v>
      </c>
      <c r="T18" s="107">
        <v>3</v>
      </c>
      <c r="U18" s="107">
        <v>0</v>
      </c>
      <c r="V18" s="13">
        <v>0</v>
      </c>
      <c r="W18" s="13">
        <v>2</v>
      </c>
      <c r="X18" s="4">
        <v>1</v>
      </c>
      <c r="Y18" s="4">
        <v>0</v>
      </c>
      <c r="Z18" s="12">
        <f t="shared" si="19"/>
        <v>479.5</v>
      </c>
      <c r="AA18" s="12">
        <f t="shared" si="19"/>
        <v>802</v>
      </c>
      <c r="AB18" s="35">
        <v>0</v>
      </c>
      <c r="AC18" s="37">
        <v>0</v>
      </c>
      <c r="AD18" s="37">
        <v>0</v>
      </c>
      <c r="AE18" s="16"/>
    </row>
    <row r="19" spans="1:31">
      <c r="A19" s="11">
        <v>3</v>
      </c>
      <c r="B19" s="4">
        <v>630</v>
      </c>
      <c r="C19" s="4">
        <v>469</v>
      </c>
      <c r="D19" s="4">
        <v>20</v>
      </c>
      <c r="E19" s="4">
        <v>20</v>
      </c>
      <c r="F19" s="4">
        <v>985</v>
      </c>
      <c r="G19" s="4">
        <v>848</v>
      </c>
      <c r="H19" s="9">
        <f t="shared" si="14"/>
        <v>31.5</v>
      </c>
      <c r="I19" s="9">
        <f t="shared" si="15"/>
        <v>23.45</v>
      </c>
      <c r="J19" s="9">
        <f t="shared" si="16"/>
        <v>49.25</v>
      </c>
      <c r="K19" s="9">
        <f t="shared" si="17"/>
        <v>42.4</v>
      </c>
      <c r="L19" s="9">
        <f t="shared" si="18"/>
        <v>3.8375634517766501</v>
      </c>
      <c r="M19" s="9">
        <f t="shared" si="18"/>
        <v>3.3183962264150941</v>
      </c>
      <c r="N19" s="4">
        <v>1</v>
      </c>
      <c r="O19" s="4">
        <v>0</v>
      </c>
      <c r="P19" s="4">
        <v>1</v>
      </c>
      <c r="Q19" s="4"/>
      <c r="R19" s="4">
        <v>2</v>
      </c>
      <c r="S19" s="13">
        <v>3</v>
      </c>
      <c r="T19" s="107">
        <v>0</v>
      </c>
      <c r="U19" s="107">
        <v>0</v>
      </c>
      <c r="V19" s="13">
        <v>4</v>
      </c>
      <c r="W19" s="13">
        <v>4</v>
      </c>
      <c r="X19" s="4">
        <v>2</v>
      </c>
      <c r="Y19" s="4">
        <v>0</v>
      </c>
      <c r="Z19" s="12">
        <f t="shared" si="19"/>
        <v>985</v>
      </c>
      <c r="AA19" s="12" t="e">
        <f t="shared" si="19"/>
        <v>#DIV/0!</v>
      </c>
      <c r="AB19" s="35">
        <v>0</v>
      </c>
      <c r="AC19" s="37">
        <v>0</v>
      </c>
      <c r="AD19" s="37">
        <v>0</v>
      </c>
      <c r="AE19" s="16"/>
    </row>
    <row r="20" spans="1:31">
      <c r="A20" s="11">
        <v>4</v>
      </c>
      <c r="B20" s="4">
        <v>516</v>
      </c>
      <c r="C20" s="4">
        <v>518</v>
      </c>
      <c r="D20" s="4">
        <v>15</v>
      </c>
      <c r="E20" s="4">
        <v>20</v>
      </c>
      <c r="F20" s="4">
        <v>974</v>
      </c>
      <c r="G20" s="4">
        <v>916</v>
      </c>
      <c r="H20" s="9">
        <f t="shared" si="14"/>
        <v>25.8</v>
      </c>
      <c r="I20" s="9">
        <f t="shared" si="15"/>
        <v>34.533333333333331</v>
      </c>
      <c r="J20" s="9">
        <f t="shared" si="16"/>
        <v>48.7</v>
      </c>
      <c r="K20" s="9">
        <f t="shared" si="17"/>
        <v>61.06666666666667</v>
      </c>
      <c r="L20" s="9">
        <f t="shared" si="18"/>
        <v>3.1786447638603694</v>
      </c>
      <c r="M20" s="9">
        <f t="shared" si="18"/>
        <v>3.3930131004366815</v>
      </c>
      <c r="N20" s="4">
        <v>0</v>
      </c>
      <c r="O20" s="4">
        <v>1</v>
      </c>
      <c r="P20" s="4"/>
      <c r="Q20" s="4">
        <v>1</v>
      </c>
      <c r="R20" s="4">
        <v>3</v>
      </c>
      <c r="S20" s="13">
        <v>3</v>
      </c>
      <c r="T20" s="107">
        <v>0</v>
      </c>
      <c r="U20" s="107">
        <v>1</v>
      </c>
      <c r="V20" s="13">
        <v>4</v>
      </c>
      <c r="W20" s="13">
        <v>3</v>
      </c>
      <c r="X20" s="4">
        <v>0</v>
      </c>
      <c r="Y20" s="4">
        <v>0</v>
      </c>
      <c r="Z20" s="12" t="e">
        <f t="shared" si="19"/>
        <v>#DIV/0!</v>
      </c>
      <c r="AA20" s="12">
        <f t="shared" si="19"/>
        <v>916</v>
      </c>
      <c r="AB20" s="35">
        <v>0</v>
      </c>
      <c r="AC20" s="37">
        <v>0</v>
      </c>
      <c r="AD20" s="37">
        <v>0</v>
      </c>
      <c r="AE20" s="16"/>
    </row>
    <row r="21" spans="1:31">
      <c r="A21" s="105">
        <v>5</v>
      </c>
      <c r="B21" s="4">
        <v>543</v>
      </c>
      <c r="C21" s="4">
        <v>446</v>
      </c>
      <c r="D21" s="4">
        <v>19</v>
      </c>
      <c r="E21" s="4">
        <v>20</v>
      </c>
      <c r="F21" s="4">
        <v>1020</v>
      </c>
      <c r="G21" s="4">
        <v>1010</v>
      </c>
      <c r="H21" s="9">
        <f t="shared" ref="H21" si="20">B21/E21</f>
        <v>27.15</v>
      </c>
      <c r="I21" s="9">
        <f t="shared" ref="I21" si="21">C21/D21</f>
        <v>23.473684210526315</v>
      </c>
      <c r="J21" s="9">
        <f t="shared" ref="J21" si="22">F21/E21</f>
        <v>51</v>
      </c>
      <c r="K21" s="9">
        <f t="shared" ref="K21" si="23">G21/D21</f>
        <v>53.157894736842103</v>
      </c>
      <c r="L21" s="9">
        <f t="shared" ref="L21" si="24">B21/(F21/6)</f>
        <v>3.1941176470588237</v>
      </c>
      <c r="M21" s="9">
        <f t="shared" ref="M21" si="25">C21/(G21/6)</f>
        <v>2.6495049504950492</v>
      </c>
      <c r="N21" s="4">
        <v>0</v>
      </c>
      <c r="O21" s="4">
        <v>0</v>
      </c>
      <c r="P21" s="4"/>
      <c r="Q21" s="106"/>
      <c r="R21" s="4">
        <v>3</v>
      </c>
      <c r="S21" s="4">
        <v>3</v>
      </c>
      <c r="T21" s="107">
        <v>0</v>
      </c>
      <c r="U21" s="107">
        <v>0</v>
      </c>
      <c r="V21" s="13">
        <v>4</v>
      </c>
      <c r="W21" s="13">
        <v>2</v>
      </c>
      <c r="X21" s="4">
        <v>1</v>
      </c>
      <c r="Y21" s="4">
        <v>0</v>
      </c>
      <c r="Z21" s="12">
        <v>0</v>
      </c>
      <c r="AA21" s="12" t="e">
        <f>G27/O21</f>
        <v>#DIV/0!</v>
      </c>
      <c r="AB21" s="35">
        <v>0</v>
      </c>
      <c r="AC21" s="37">
        <v>0</v>
      </c>
      <c r="AD21" s="37">
        <v>0</v>
      </c>
      <c r="AE21" s="16"/>
    </row>
    <row r="22" spans="1:31">
      <c r="A22" s="11">
        <v>6</v>
      </c>
      <c r="B22" s="13">
        <v>575</v>
      </c>
      <c r="C22" s="13">
        <v>573</v>
      </c>
      <c r="D22" s="4">
        <v>20</v>
      </c>
      <c r="E22" s="4">
        <v>12</v>
      </c>
      <c r="F22" s="4">
        <v>895</v>
      </c>
      <c r="G22" s="4">
        <v>1008</v>
      </c>
      <c r="H22" s="9">
        <f t="shared" si="14"/>
        <v>47.916666666666664</v>
      </c>
      <c r="I22" s="9">
        <f t="shared" si="15"/>
        <v>28.65</v>
      </c>
      <c r="J22" s="9">
        <f t="shared" si="16"/>
        <v>74.583333333333329</v>
      </c>
      <c r="K22" s="9">
        <f t="shared" si="17"/>
        <v>50.4</v>
      </c>
      <c r="L22" s="9">
        <f t="shared" si="18"/>
        <v>3.8547486033519553</v>
      </c>
      <c r="M22" s="9">
        <f t="shared" si="18"/>
        <v>3.4107142857142856</v>
      </c>
      <c r="N22" s="4">
        <v>1</v>
      </c>
      <c r="O22" s="4">
        <v>0</v>
      </c>
      <c r="P22" s="4">
        <v>1</v>
      </c>
      <c r="Q22" s="4"/>
      <c r="R22" s="4">
        <v>2</v>
      </c>
      <c r="S22" s="13">
        <v>4</v>
      </c>
      <c r="T22" s="107">
        <v>1</v>
      </c>
      <c r="U22" s="107">
        <v>0</v>
      </c>
      <c r="V22" s="13">
        <v>2</v>
      </c>
      <c r="W22" s="13">
        <v>4</v>
      </c>
      <c r="X22" s="4">
        <v>1</v>
      </c>
      <c r="Y22" s="4">
        <v>1</v>
      </c>
      <c r="Z22" s="12">
        <f t="shared" si="19"/>
        <v>895</v>
      </c>
      <c r="AA22" s="12" t="e">
        <f t="shared" si="19"/>
        <v>#DIV/0!</v>
      </c>
      <c r="AB22" s="35">
        <v>0</v>
      </c>
      <c r="AC22" s="37">
        <v>1</v>
      </c>
      <c r="AD22" s="37">
        <v>0</v>
      </c>
      <c r="AE22" s="16"/>
    </row>
    <row r="23" spans="1:31">
      <c r="A23" s="11">
        <v>7</v>
      </c>
      <c r="B23" s="4">
        <v>578</v>
      </c>
      <c r="C23" s="4">
        <v>576</v>
      </c>
      <c r="D23" s="4">
        <v>13</v>
      </c>
      <c r="E23" s="4">
        <v>15</v>
      </c>
      <c r="F23" s="4">
        <v>1053</v>
      </c>
      <c r="G23" s="4">
        <v>959</v>
      </c>
      <c r="H23" s="9">
        <f t="shared" si="14"/>
        <v>38.533333333333331</v>
      </c>
      <c r="I23" s="9">
        <f t="shared" si="15"/>
        <v>44.307692307692307</v>
      </c>
      <c r="J23" s="9">
        <f t="shared" si="16"/>
        <v>70.2</v>
      </c>
      <c r="K23" s="9">
        <f t="shared" si="17"/>
        <v>73.769230769230774</v>
      </c>
      <c r="L23" s="9">
        <f t="shared" si="18"/>
        <v>3.2934472934472936</v>
      </c>
      <c r="M23" s="9">
        <f t="shared" si="18"/>
        <v>3.603753910323253</v>
      </c>
      <c r="N23" s="4">
        <v>1</v>
      </c>
      <c r="O23" s="4">
        <v>1</v>
      </c>
      <c r="P23" s="4">
        <v>1</v>
      </c>
      <c r="Q23" s="4"/>
      <c r="R23" s="4">
        <v>1</v>
      </c>
      <c r="S23" s="13">
        <v>4</v>
      </c>
      <c r="T23" s="107">
        <v>2</v>
      </c>
      <c r="U23" s="107">
        <v>1</v>
      </c>
      <c r="V23" s="13">
        <v>2</v>
      </c>
      <c r="W23" s="13">
        <v>3</v>
      </c>
      <c r="X23" s="4">
        <v>1</v>
      </c>
      <c r="Y23" s="4">
        <v>1</v>
      </c>
      <c r="Z23" s="12">
        <f t="shared" si="19"/>
        <v>1053</v>
      </c>
      <c r="AA23" s="12">
        <f t="shared" si="19"/>
        <v>959</v>
      </c>
      <c r="AB23" s="35">
        <v>0</v>
      </c>
      <c r="AC23" s="37">
        <v>0</v>
      </c>
      <c r="AD23" s="37"/>
      <c r="AE23" s="16"/>
    </row>
    <row r="24" spans="1:31">
      <c r="A24" s="11">
        <v>8</v>
      </c>
      <c r="B24" s="4">
        <v>288</v>
      </c>
      <c r="C24" s="4">
        <v>342</v>
      </c>
      <c r="D24" s="4">
        <v>20</v>
      </c>
      <c r="E24" s="4">
        <v>12</v>
      </c>
      <c r="F24" s="4">
        <v>416</v>
      </c>
      <c r="G24" s="4">
        <v>816</v>
      </c>
      <c r="H24" s="9">
        <f t="shared" si="14"/>
        <v>24</v>
      </c>
      <c r="I24" s="9">
        <f t="shared" si="15"/>
        <v>17.100000000000001</v>
      </c>
      <c r="J24" s="9">
        <f t="shared" si="16"/>
        <v>34.666666666666664</v>
      </c>
      <c r="K24" s="9">
        <f t="shared" si="17"/>
        <v>40.799999999999997</v>
      </c>
      <c r="L24" s="9">
        <f t="shared" si="18"/>
        <v>4.1538461538461542</v>
      </c>
      <c r="M24" s="9">
        <f t="shared" si="18"/>
        <v>2.5147058823529411</v>
      </c>
      <c r="N24" s="4">
        <v>0</v>
      </c>
      <c r="O24" s="4">
        <v>1</v>
      </c>
      <c r="P24" s="4"/>
      <c r="Q24" s="2">
        <v>1</v>
      </c>
      <c r="R24" s="4">
        <v>2</v>
      </c>
      <c r="S24" s="13">
        <v>1</v>
      </c>
      <c r="T24" s="107">
        <v>1</v>
      </c>
      <c r="U24" s="107">
        <v>1</v>
      </c>
      <c r="V24" s="13">
        <v>0</v>
      </c>
      <c r="W24" s="13">
        <v>1</v>
      </c>
      <c r="X24" s="4">
        <v>0</v>
      </c>
      <c r="Y24" s="4">
        <v>0</v>
      </c>
      <c r="Z24" s="12" t="e">
        <f t="shared" si="19"/>
        <v>#DIV/0!</v>
      </c>
      <c r="AA24" s="12">
        <f t="shared" si="19"/>
        <v>816</v>
      </c>
      <c r="AB24" s="35">
        <v>1</v>
      </c>
      <c r="AC24" s="37">
        <v>0</v>
      </c>
      <c r="AD24" s="37">
        <v>0</v>
      </c>
      <c r="AE24" s="16"/>
    </row>
    <row r="25" spans="1:31">
      <c r="A25" s="11">
        <v>9</v>
      </c>
      <c r="B25" s="4">
        <v>336</v>
      </c>
      <c r="C25" s="4">
        <v>540</v>
      </c>
      <c r="D25" s="4">
        <v>20</v>
      </c>
      <c r="E25" s="4">
        <v>16</v>
      </c>
      <c r="F25" s="4">
        <v>837</v>
      </c>
      <c r="G25" s="4">
        <v>1027</v>
      </c>
      <c r="H25" s="9">
        <f>B39/E25</f>
        <v>33.75</v>
      </c>
      <c r="I25" s="9">
        <f>C39/D25</f>
        <v>25.15</v>
      </c>
      <c r="J25" s="9">
        <f t="shared" si="16"/>
        <v>52.3125</v>
      </c>
      <c r="K25" s="9">
        <f t="shared" si="17"/>
        <v>51.35</v>
      </c>
      <c r="L25" s="9">
        <f>B39/(F25/6)</f>
        <v>3.870967741935484</v>
      </c>
      <c r="M25" s="9">
        <f>C39/(G25/6)</f>
        <v>2.9386562804284324</v>
      </c>
      <c r="N25" s="4">
        <v>0</v>
      </c>
      <c r="O25" s="4">
        <v>0</v>
      </c>
      <c r="P25" s="4"/>
      <c r="Q25" s="4"/>
      <c r="R25" s="4">
        <v>3</v>
      </c>
      <c r="S25" s="4">
        <v>4</v>
      </c>
      <c r="T25" s="107">
        <v>1</v>
      </c>
      <c r="U25" s="107">
        <v>2</v>
      </c>
      <c r="V25" s="13">
        <v>1</v>
      </c>
      <c r="W25" s="13">
        <v>1</v>
      </c>
      <c r="X25" s="4">
        <v>0</v>
      </c>
      <c r="Y25" s="4">
        <v>1</v>
      </c>
      <c r="Z25" s="12" t="e">
        <f t="shared" si="19"/>
        <v>#DIV/0!</v>
      </c>
      <c r="AA25" s="12" t="e">
        <f t="shared" si="19"/>
        <v>#DIV/0!</v>
      </c>
      <c r="AB25" s="35">
        <v>0</v>
      </c>
      <c r="AC25" s="37">
        <v>0</v>
      </c>
      <c r="AD25" s="37">
        <v>0</v>
      </c>
      <c r="AE25" s="16"/>
    </row>
    <row r="26" spans="1:31">
      <c r="A26" s="11">
        <v>10</v>
      </c>
      <c r="B26" s="4">
        <v>538</v>
      </c>
      <c r="C26" s="4">
        <v>534</v>
      </c>
      <c r="D26" s="4">
        <v>20</v>
      </c>
      <c r="E26" s="4">
        <v>11</v>
      </c>
      <c r="F26" s="4">
        <v>798</v>
      </c>
      <c r="G26" s="4">
        <v>892</v>
      </c>
      <c r="H26" s="9">
        <f t="shared" si="14"/>
        <v>48.909090909090907</v>
      </c>
      <c r="I26" s="9">
        <f t="shared" si="15"/>
        <v>26.7</v>
      </c>
      <c r="J26" s="9">
        <f t="shared" si="16"/>
        <v>72.545454545454547</v>
      </c>
      <c r="K26" s="9">
        <f t="shared" si="17"/>
        <v>44.6</v>
      </c>
      <c r="L26" s="9">
        <f t="shared" si="18"/>
        <v>4.0451127819548871</v>
      </c>
      <c r="M26" s="9">
        <f t="shared" si="18"/>
        <v>3.5919282511210766</v>
      </c>
      <c r="N26" s="4">
        <v>1</v>
      </c>
      <c r="O26" s="4">
        <v>2</v>
      </c>
      <c r="P26" s="4">
        <v>1</v>
      </c>
      <c r="Q26" s="4"/>
      <c r="R26" s="4">
        <v>4</v>
      </c>
      <c r="S26" s="4">
        <v>0</v>
      </c>
      <c r="T26" s="107">
        <v>2</v>
      </c>
      <c r="U26" s="107">
        <v>1</v>
      </c>
      <c r="V26" s="13">
        <v>2</v>
      </c>
      <c r="W26" s="13">
        <v>2</v>
      </c>
      <c r="X26" s="4">
        <v>1</v>
      </c>
      <c r="Y26" s="4">
        <v>1</v>
      </c>
      <c r="Z26" s="12">
        <f t="shared" si="19"/>
        <v>798</v>
      </c>
      <c r="AA26" s="12">
        <f t="shared" si="19"/>
        <v>446</v>
      </c>
      <c r="AB26" s="35">
        <v>1</v>
      </c>
      <c r="AC26" s="37">
        <v>1</v>
      </c>
      <c r="AD26" s="37">
        <v>0</v>
      </c>
      <c r="AE26" s="16"/>
    </row>
    <row r="27" spans="1:31">
      <c r="A27" s="11"/>
      <c r="B27" s="4"/>
      <c r="C27" s="4"/>
      <c r="D27" s="4"/>
      <c r="E27" s="4"/>
      <c r="F27" s="4"/>
      <c r="G27" s="4"/>
      <c r="T27" s="110"/>
      <c r="U27" s="110"/>
      <c r="AC27" s="15"/>
      <c r="AD27" s="15"/>
      <c r="AE27" s="16"/>
    </row>
    <row r="28" spans="1:31">
      <c r="B28" s="19">
        <f t="shared" ref="B28:G28" si="26">SUM(B17:B27)</f>
        <v>5117</v>
      </c>
      <c r="C28" s="19">
        <f t="shared" si="26"/>
        <v>4811</v>
      </c>
      <c r="D28" s="19">
        <f t="shared" si="26"/>
        <v>177</v>
      </c>
      <c r="E28" s="19">
        <f t="shared" si="26"/>
        <v>158</v>
      </c>
      <c r="F28" s="19">
        <f t="shared" si="26"/>
        <v>8986</v>
      </c>
      <c r="G28" s="19">
        <f t="shared" si="26"/>
        <v>9241</v>
      </c>
      <c r="H28" s="38">
        <f t="shared" si="14"/>
        <v>32.38607594936709</v>
      </c>
      <c r="I28" s="38">
        <f t="shared" si="15"/>
        <v>27.180790960451976</v>
      </c>
      <c r="J28" s="38">
        <f t="shared" si="16"/>
        <v>56.87341772151899</v>
      </c>
      <c r="K28" s="38">
        <f t="shared" si="17"/>
        <v>52.209039548022602</v>
      </c>
      <c r="L28" s="38">
        <f>B28/(F28/6)</f>
        <v>3.4166481192966836</v>
      </c>
      <c r="M28" s="38">
        <f>C28/(G28/6)</f>
        <v>3.1236879125635753</v>
      </c>
      <c r="N28" s="19">
        <f t="shared" ref="N28:Y28" si="27">SUM(N17:N26)</f>
        <v>6</v>
      </c>
      <c r="O28" s="19">
        <f t="shared" si="27"/>
        <v>6</v>
      </c>
      <c r="P28" s="19">
        <f t="shared" si="27"/>
        <v>5</v>
      </c>
      <c r="Q28" s="19">
        <f t="shared" si="27"/>
        <v>3</v>
      </c>
      <c r="R28" s="19">
        <f t="shared" si="27"/>
        <v>25</v>
      </c>
      <c r="S28" s="19">
        <f t="shared" si="27"/>
        <v>25</v>
      </c>
      <c r="T28" s="20">
        <f t="shared" si="27"/>
        <v>11</v>
      </c>
      <c r="U28" s="20">
        <f t="shared" si="27"/>
        <v>6</v>
      </c>
      <c r="V28" s="20">
        <f t="shared" si="27"/>
        <v>20</v>
      </c>
      <c r="W28" s="20">
        <f t="shared" si="27"/>
        <v>27</v>
      </c>
      <c r="X28" s="19">
        <f t="shared" si="27"/>
        <v>8</v>
      </c>
      <c r="Y28" s="19">
        <f t="shared" si="27"/>
        <v>5</v>
      </c>
      <c r="Z28" s="39">
        <f t="shared" si="19"/>
        <v>1497.6666666666667</v>
      </c>
      <c r="AA28" s="39">
        <f t="shared" si="19"/>
        <v>1540.1666666666667</v>
      </c>
      <c r="AB28" s="21">
        <f>SUM(AB17:AB26)</f>
        <v>2</v>
      </c>
      <c r="AC28" s="22">
        <f>SUM(AC17:AC27)</f>
        <v>2</v>
      </c>
      <c r="AD28" s="22">
        <f>SUM(AD18:AD27)</f>
        <v>0</v>
      </c>
      <c r="AE28" s="16"/>
    </row>
    <row r="29" spans="1:31">
      <c r="B29" s="25"/>
      <c r="C29" s="25"/>
      <c r="D29" s="25"/>
      <c r="E29" s="25"/>
      <c r="F29" s="25"/>
      <c r="G29" s="25"/>
      <c r="H29" s="40"/>
      <c r="I29" s="40"/>
      <c r="J29" s="40"/>
      <c r="K29" s="40"/>
      <c r="L29" s="40"/>
      <c r="M29" s="40"/>
      <c r="N29" s="25"/>
      <c r="O29" s="25"/>
      <c r="P29" s="25"/>
      <c r="Q29" s="25"/>
      <c r="R29" s="25"/>
      <c r="S29" s="25"/>
      <c r="T29" s="26"/>
      <c r="U29" s="26"/>
      <c r="V29" s="26"/>
      <c r="W29" s="26"/>
      <c r="X29" s="25"/>
      <c r="Y29" s="25"/>
      <c r="Z29" s="41"/>
      <c r="AA29" s="41"/>
      <c r="AB29" s="27"/>
      <c r="AC29" s="28"/>
      <c r="AD29" s="28"/>
      <c r="AE29" s="16"/>
    </row>
    <row r="30" spans="1:31">
      <c r="B30" s="2" t="s">
        <v>0</v>
      </c>
      <c r="C30" s="2" t="s">
        <v>0</v>
      </c>
      <c r="D30" s="3" t="s">
        <v>1</v>
      </c>
      <c r="E30" s="3" t="s">
        <v>2</v>
      </c>
      <c r="F30" s="2" t="s">
        <v>3</v>
      </c>
      <c r="G30" s="2" t="s">
        <v>3</v>
      </c>
      <c r="H30" s="2" t="s">
        <v>4</v>
      </c>
      <c r="I30" s="2" t="s">
        <v>4</v>
      </c>
      <c r="J30" s="2" t="s">
        <v>5</v>
      </c>
      <c r="K30" s="2" t="s">
        <v>5</v>
      </c>
      <c r="L30" s="2" t="s">
        <v>6</v>
      </c>
      <c r="M30" s="2" t="s">
        <v>6</v>
      </c>
      <c r="N30" s="2" t="s">
        <v>7</v>
      </c>
      <c r="P30" s="2" t="s">
        <v>8</v>
      </c>
      <c r="Q30" s="2" t="s">
        <v>9</v>
      </c>
      <c r="R30" s="2">
        <v>50</v>
      </c>
      <c r="S30" s="4">
        <v>50</v>
      </c>
      <c r="T30" s="13" t="s">
        <v>10</v>
      </c>
      <c r="U30" s="13" t="s">
        <v>11</v>
      </c>
      <c r="V30" s="13" t="s">
        <v>10</v>
      </c>
      <c r="W30" s="13" t="s">
        <v>10</v>
      </c>
      <c r="X30" s="4" t="s">
        <v>12</v>
      </c>
      <c r="Y30" s="4" t="s">
        <v>13</v>
      </c>
      <c r="Z30" s="4" t="s">
        <v>14</v>
      </c>
      <c r="AA30" s="34"/>
      <c r="AB30" s="42"/>
      <c r="AC30" s="31">
        <v>400</v>
      </c>
      <c r="AD30" s="31">
        <v>400</v>
      </c>
      <c r="AE30" s="16"/>
    </row>
    <row r="31" spans="1:31">
      <c r="A31" s="32" t="s">
        <v>36</v>
      </c>
      <c r="B31" s="2" t="s">
        <v>17</v>
      </c>
      <c r="C31" s="2" t="s">
        <v>18</v>
      </c>
      <c r="D31" s="8" t="s">
        <v>19</v>
      </c>
      <c r="E31" s="8" t="s">
        <v>20</v>
      </c>
      <c r="F31" s="2" t="s">
        <v>21</v>
      </c>
      <c r="G31" s="2" t="s">
        <v>22</v>
      </c>
      <c r="H31" s="2" t="s">
        <v>17</v>
      </c>
      <c r="I31" s="2" t="s">
        <v>18</v>
      </c>
      <c r="J31" s="2" t="s">
        <v>23</v>
      </c>
      <c r="K31" s="2" t="s">
        <v>24</v>
      </c>
      <c r="L31" s="2" t="s">
        <v>17</v>
      </c>
      <c r="M31" s="2" t="s">
        <v>18</v>
      </c>
      <c r="N31" s="2" t="s">
        <v>17</v>
      </c>
      <c r="O31" s="2" t="s">
        <v>25</v>
      </c>
      <c r="R31" s="2" t="s">
        <v>26</v>
      </c>
      <c r="S31" s="4" t="s">
        <v>27</v>
      </c>
      <c r="T31" s="13" t="s">
        <v>28</v>
      </c>
      <c r="U31" s="13" t="s">
        <v>29</v>
      </c>
      <c r="V31" s="13" t="s">
        <v>30</v>
      </c>
      <c r="W31" s="13" t="s">
        <v>31</v>
      </c>
      <c r="X31" s="4" t="s">
        <v>32</v>
      </c>
      <c r="Y31" s="4" t="s">
        <v>32</v>
      </c>
      <c r="Z31" s="9" t="s">
        <v>17</v>
      </c>
      <c r="AA31" s="9" t="s">
        <v>25</v>
      </c>
      <c r="AB31" s="30" t="s">
        <v>15</v>
      </c>
      <c r="AC31" s="31" t="s">
        <v>12</v>
      </c>
      <c r="AD31" s="31" t="s">
        <v>13</v>
      </c>
      <c r="AE31" s="16"/>
    </row>
    <row r="32" spans="1:31">
      <c r="A32" s="11"/>
      <c r="B32" s="4">
        <v>650</v>
      </c>
      <c r="C32" s="4">
        <v>617</v>
      </c>
      <c r="D32" s="4">
        <v>13</v>
      </c>
      <c r="E32" s="4">
        <v>8</v>
      </c>
      <c r="F32" s="4">
        <v>900</v>
      </c>
      <c r="G32" s="4">
        <v>1193</v>
      </c>
      <c r="H32" s="9">
        <f t="shared" ref="H32:H42" si="28">B32/E32</f>
        <v>81.25</v>
      </c>
      <c r="I32" s="9">
        <f t="shared" ref="I32:I42" si="29">C32/D32</f>
        <v>47.46153846153846</v>
      </c>
      <c r="J32" s="9">
        <f t="shared" ref="J32:J42" si="30">F32/E32</f>
        <v>112.5</v>
      </c>
      <c r="K32" s="9">
        <f t="shared" ref="K32:K42" si="31">G32/D32</f>
        <v>91.769230769230774</v>
      </c>
      <c r="L32" s="9">
        <f t="shared" ref="L32:M42" si="32">B32/(F32/6)</f>
        <v>4.333333333333333</v>
      </c>
      <c r="M32" s="9">
        <f t="shared" si="32"/>
        <v>3.1031014249790441</v>
      </c>
      <c r="N32" s="4">
        <v>2</v>
      </c>
      <c r="O32" s="4">
        <v>2</v>
      </c>
      <c r="P32" s="4"/>
      <c r="Q32" s="4"/>
      <c r="R32" s="4">
        <v>2</v>
      </c>
      <c r="S32" s="13">
        <v>3</v>
      </c>
      <c r="T32" s="13">
        <v>2</v>
      </c>
      <c r="U32" s="13">
        <v>2</v>
      </c>
      <c r="V32" s="13">
        <v>3</v>
      </c>
      <c r="W32" s="13">
        <v>1</v>
      </c>
      <c r="X32" s="4">
        <v>1</v>
      </c>
      <c r="Y32" s="4">
        <v>1</v>
      </c>
      <c r="Z32" s="12">
        <f t="shared" ref="Z32:AA42" si="33">F32/N32</f>
        <v>450</v>
      </c>
      <c r="AA32" s="12">
        <f t="shared" si="33"/>
        <v>596.5</v>
      </c>
      <c r="AB32" s="58">
        <v>1</v>
      </c>
      <c r="AC32" s="13">
        <v>1</v>
      </c>
      <c r="AD32" s="29">
        <v>0</v>
      </c>
      <c r="AE32" s="16"/>
    </row>
    <row r="33" spans="1:31">
      <c r="A33" s="11"/>
      <c r="B33" s="4">
        <v>658</v>
      </c>
      <c r="C33" s="4">
        <v>660</v>
      </c>
      <c r="D33" s="4">
        <v>10</v>
      </c>
      <c r="E33" s="4">
        <v>18</v>
      </c>
      <c r="F33" s="4">
        <v>1231</v>
      </c>
      <c r="G33" s="4">
        <v>1035</v>
      </c>
      <c r="H33" s="9">
        <f t="shared" si="28"/>
        <v>36.555555555555557</v>
      </c>
      <c r="I33" s="9">
        <f t="shared" si="29"/>
        <v>66</v>
      </c>
      <c r="J33" s="9">
        <f t="shared" si="30"/>
        <v>68.388888888888886</v>
      </c>
      <c r="K33" s="9">
        <f t="shared" si="31"/>
        <v>103.5</v>
      </c>
      <c r="L33" s="9">
        <f t="shared" si="32"/>
        <v>3.2071486596263203</v>
      </c>
      <c r="M33" s="9">
        <f t="shared" si="32"/>
        <v>3.8260869565217392</v>
      </c>
      <c r="N33" s="4">
        <v>2</v>
      </c>
      <c r="O33" s="4">
        <v>1</v>
      </c>
      <c r="P33" s="4"/>
      <c r="Q33" s="4">
        <v>1</v>
      </c>
      <c r="R33" s="4">
        <v>2</v>
      </c>
      <c r="S33" s="13">
        <v>3</v>
      </c>
      <c r="T33" s="13">
        <v>2</v>
      </c>
      <c r="U33" s="13">
        <v>1</v>
      </c>
      <c r="V33" s="13">
        <v>2</v>
      </c>
      <c r="W33" s="13">
        <v>5</v>
      </c>
      <c r="X33" s="4">
        <v>1</v>
      </c>
      <c r="Y33" s="4">
        <v>2</v>
      </c>
      <c r="Z33" s="12">
        <f t="shared" si="33"/>
        <v>615.5</v>
      </c>
      <c r="AA33" s="12">
        <f t="shared" si="33"/>
        <v>1035</v>
      </c>
      <c r="AB33" s="58">
        <v>1</v>
      </c>
      <c r="AC33" s="13">
        <v>0</v>
      </c>
      <c r="AD33" s="13">
        <v>0</v>
      </c>
      <c r="AE33" s="16"/>
    </row>
    <row r="34" spans="1:31">
      <c r="A34" s="11"/>
      <c r="B34" s="4">
        <v>469</v>
      </c>
      <c r="C34" s="4">
        <v>630</v>
      </c>
      <c r="D34" s="4">
        <v>20</v>
      </c>
      <c r="E34" s="4">
        <v>20</v>
      </c>
      <c r="F34" s="4">
        <v>848</v>
      </c>
      <c r="G34" s="4">
        <v>985</v>
      </c>
      <c r="H34" s="9">
        <f t="shared" si="28"/>
        <v>23.45</v>
      </c>
      <c r="I34" s="9">
        <f t="shared" si="29"/>
        <v>31.5</v>
      </c>
      <c r="J34" s="9">
        <f t="shared" si="30"/>
        <v>42.4</v>
      </c>
      <c r="K34" s="9">
        <f t="shared" si="31"/>
        <v>49.25</v>
      </c>
      <c r="L34" s="9">
        <f t="shared" si="32"/>
        <v>3.3183962264150941</v>
      </c>
      <c r="M34" s="9">
        <f t="shared" si="32"/>
        <v>3.8375634517766501</v>
      </c>
      <c r="N34" s="4">
        <v>0</v>
      </c>
      <c r="O34" s="4">
        <v>1</v>
      </c>
      <c r="P34" s="4"/>
      <c r="Q34" s="4">
        <v>1</v>
      </c>
      <c r="R34" s="4">
        <v>3</v>
      </c>
      <c r="S34" s="13">
        <v>2</v>
      </c>
      <c r="T34" s="13">
        <v>0</v>
      </c>
      <c r="U34" s="13">
        <v>0</v>
      </c>
      <c r="V34" s="13">
        <v>4</v>
      </c>
      <c r="W34" s="13">
        <v>4</v>
      </c>
      <c r="X34" s="4">
        <v>0</v>
      </c>
      <c r="Y34" s="4">
        <v>2</v>
      </c>
      <c r="Z34" s="12" t="e">
        <f t="shared" si="33"/>
        <v>#DIV/0!</v>
      </c>
      <c r="AA34" s="12">
        <f t="shared" si="33"/>
        <v>985</v>
      </c>
      <c r="AB34" s="6">
        <v>0</v>
      </c>
      <c r="AC34" s="43">
        <v>0</v>
      </c>
      <c r="AD34" s="43">
        <v>0</v>
      </c>
      <c r="AE34" s="16"/>
    </row>
    <row r="35" spans="1:31">
      <c r="A35" s="11"/>
      <c r="B35" s="4">
        <v>409</v>
      </c>
      <c r="C35" s="4">
        <v>693</v>
      </c>
      <c r="D35" s="4">
        <v>17</v>
      </c>
      <c r="E35" s="4">
        <v>20</v>
      </c>
      <c r="F35" s="4">
        <v>717</v>
      </c>
      <c r="G35" s="4">
        <v>1155</v>
      </c>
      <c r="H35" s="9">
        <f t="shared" si="28"/>
        <v>20.45</v>
      </c>
      <c r="I35" s="9">
        <f t="shared" si="29"/>
        <v>40.764705882352942</v>
      </c>
      <c r="J35" s="9">
        <f t="shared" si="30"/>
        <v>35.85</v>
      </c>
      <c r="K35" s="9">
        <f t="shared" si="31"/>
        <v>67.941176470588232</v>
      </c>
      <c r="L35" s="9">
        <f t="shared" si="32"/>
        <v>3.4225941422594142</v>
      </c>
      <c r="M35" s="9">
        <f t="shared" si="32"/>
        <v>3.6</v>
      </c>
      <c r="N35" s="4">
        <v>0</v>
      </c>
      <c r="O35" s="4">
        <v>3</v>
      </c>
      <c r="P35" s="4"/>
      <c r="Q35" s="4">
        <v>1</v>
      </c>
      <c r="R35" s="4">
        <v>2</v>
      </c>
      <c r="S35" s="13">
        <v>1</v>
      </c>
      <c r="T35" s="13">
        <v>0</v>
      </c>
      <c r="U35" s="13">
        <v>0</v>
      </c>
      <c r="V35" s="13">
        <v>2</v>
      </c>
      <c r="W35" s="13">
        <v>7</v>
      </c>
      <c r="X35" s="4">
        <v>0</v>
      </c>
      <c r="Y35" s="4">
        <v>1</v>
      </c>
      <c r="Z35" s="12" t="e">
        <f t="shared" si="33"/>
        <v>#DIV/0!</v>
      </c>
      <c r="AA35" s="12">
        <f t="shared" si="33"/>
        <v>385</v>
      </c>
      <c r="AB35" s="6">
        <v>0</v>
      </c>
      <c r="AC35" s="43">
        <v>0</v>
      </c>
      <c r="AD35" s="43">
        <v>1</v>
      </c>
      <c r="AE35" s="16"/>
    </row>
    <row r="36" spans="1:31">
      <c r="A36" s="11"/>
      <c r="B36" s="4">
        <v>738</v>
      </c>
      <c r="C36" s="4">
        <v>651</v>
      </c>
      <c r="D36" s="4">
        <v>17</v>
      </c>
      <c r="E36" s="4">
        <v>12</v>
      </c>
      <c r="F36" s="4">
        <v>1240</v>
      </c>
      <c r="G36" s="4">
        <v>1026</v>
      </c>
      <c r="H36" s="9">
        <f t="shared" si="28"/>
        <v>61.5</v>
      </c>
      <c r="I36" s="9">
        <f t="shared" si="29"/>
        <v>38.294117647058826</v>
      </c>
      <c r="J36" s="9">
        <f t="shared" si="30"/>
        <v>103.33333333333333</v>
      </c>
      <c r="K36" s="9">
        <f t="shared" si="31"/>
        <v>60.352941176470587</v>
      </c>
      <c r="L36" s="9">
        <f t="shared" si="32"/>
        <v>3.5709677419354842</v>
      </c>
      <c r="M36" s="9">
        <f t="shared" si="32"/>
        <v>3.807017543859649</v>
      </c>
      <c r="N36" s="4">
        <v>3</v>
      </c>
      <c r="O36" s="4">
        <v>0</v>
      </c>
      <c r="P36" s="4">
        <v>1</v>
      </c>
      <c r="Q36" s="4"/>
      <c r="R36" s="4">
        <v>0</v>
      </c>
      <c r="S36" s="13">
        <v>6</v>
      </c>
      <c r="T36" s="13">
        <v>2</v>
      </c>
      <c r="U36" s="13">
        <v>2</v>
      </c>
      <c r="V36" s="13">
        <v>3</v>
      </c>
      <c r="W36" s="13">
        <v>1</v>
      </c>
      <c r="X36" s="4">
        <v>2</v>
      </c>
      <c r="Y36" s="4">
        <v>1</v>
      </c>
      <c r="Z36" s="12">
        <f t="shared" si="33"/>
        <v>413.33333333333331</v>
      </c>
      <c r="AA36" s="12" t="e">
        <f t="shared" si="33"/>
        <v>#DIV/0!</v>
      </c>
      <c r="AB36" s="6">
        <v>2</v>
      </c>
      <c r="AC36" s="43">
        <v>1</v>
      </c>
      <c r="AD36" s="43">
        <v>0</v>
      </c>
      <c r="AE36" s="16"/>
    </row>
    <row r="37" spans="1:31">
      <c r="A37" s="11"/>
      <c r="B37" s="4">
        <v>751</v>
      </c>
      <c r="C37" s="4">
        <v>798</v>
      </c>
      <c r="D37" s="4">
        <v>16</v>
      </c>
      <c r="E37" s="4">
        <v>20</v>
      </c>
      <c r="F37" s="4">
        <v>1154</v>
      </c>
      <c r="G37" s="4">
        <v>1010</v>
      </c>
      <c r="H37" s="9">
        <f t="shared" si="28"/>
        <v>37.549999999999997</v>
      </c>
      <c r="I37" s="9">
        <f t="shared" si="29"/>
        <v>49.875</v>
      </c>
      <c r="J37" s="9">
        <f t="shared" si="30"/>
        <v>57.7</v>
      </c>
      <c r="K37" s="9">
        <f t="shared" si="31"/>
        <v>63.125</v>
      </c>
      <c r="L37" s="9">
        <f t="shared" si="32"/>
        <v>3.9046793760831888</v>
      </c>
      <c r="M37" s="9">
        <f t="shared" si="32"/>
        <v>4.7405940594059404</v>
      </c>
      <c r="N37" s="4">
        <v>0</v>
      </c>
      <c r="O37" s="4">
        <v>3</v>
      </c>
      <c r="P37" s="4"/>
      <c r="Q37" s="4">
        <v>1</v>
      </c>
      <c r="R37" s="4">
        <v>7</v>
      </c>
      <c r="S37" s="13">
        <v>4</v>
      </c>
      <c r="T37" s="13">
        <v>1</v>
      </c>
      <c r="U37" s="13">
        <v>2</v>
      </c>
      <c r="V37" s="13">
        <v>5</v>
      </c>
      <c r="W37" s="13">
        <v>5</v>
      </c>
      <c r="X37" s="4">
        <v>2</v>
      </c>
      <c r="Y37" s="4">
        <v>2</v>
      </c>
      <c r="Z37" s="12" t="e">
        <f t="shared" si="33"/>
        <v>#DIV/0!</v>
      </c>
      <c r="AA37" s="12">
        <f t="shared" si="33"/>
        <v>336.66666666666669</v>
      </c>
      <c r="AB37" s="6">
        <v>0</v>
      </c>
      <c r="AC37" s="43">
        <v>1</v>
      </c>
      <c r="AD37" s="43">
        <v>1</v>
      </c>
      <c r="AE37" s="16"/>
    </row>
    <row r="38" spans="1:31">
      <c r="A38" s="11"/>
      <c r="B38" s="4">
        <v>675</v>
      </c>
      <c r="C38" s="4">
        <v>790</v>
      </c>
      <c r="D38" s="4">
        <v>13</v>
      </c>
      <c r="E38" s="4">
        <v>20</v>
      </c>
      <c r="F38" s="4">
        <v>1071</v>
      </c>
      <c r="G38" s="4">
        <v>1078</v>
      </c>
      <c r="H38" s="9">
        <f t="shared" si="28"/>
        <v>33.75</v>
      </c>
      <c r="I38" s="9">
        <f t="shared" si="29"/>
        <v>60.769230769230766</v>
      </c>
      <c r="J38" s="9">
        <f t="shared" si="30"/>
        <v>53.55</v>
      </c>
      <c r="K38" s="9">
        <f t="shared" si="31"/>
        <v>82.92307692307692</v>
      </c>
      <c r="L38" s="9">
        <f t="shared" si="32"/>
        <v>3.7815126050420167</v>
      </c>
      <c r="M38" s="9">
        <f t="shared" si="32"/>
        <v>4.3970315398886832</v>
      </c>
      <c r="N38" s="4">
        <v>1</v>
      </c>
      <c r="O38" s="4">
        <v>2</v>
      </c>
      <c r="P38" s="2"/>
      <c r="Q38" s="2">
        <v>1</v>
      </c>
      <c r="R38" s="4">
        <v>2</v>
      </c>
      <c r="S38" s="13">
        <v>4</v>
      </c>
      <c r="T38" s="13">
        <v>1</v>
      </c>
      <c r="U38" s="13">
        <v>1</v>
      </c>
      <c r="V38" s="13">
        <v>4</v>
      </c>
      <c r="W38" s="13">
        <v>4</v>
      </c>
      <c r="X38" s="4">
        <v>1</v>
      </c>
      <c r="Y38" s="4">
        <v>2</v>
      </c>
      <c r="Z38" s="12">
        <f t="shared" si="33"/>
        <v>1071</v>
      </c>
      <c r="AA38" s="12">
        <f t="shared" si="33"/>
        <v>539</v>
      </c>
      <c r="AB38" s="6">
        <v>0</v>
      </c>
      <c r="AC38" s="43">
        <v>0</v>
      </c>
      <c r="AD38" s="43">
        <v>1</v>
      </c>
      <c r="AE38" s="16"/>
    </row>
    <row r="39" spans="1:31">
      <c r="A39" s="11"/>
      <c r="B39" s="4">
        <v>540</v>
      </c>
      <c r="C39" s="4">
        <v>503</v>
      </c>
      <c r="D39" s="4">
        <v>18</v>
      </c>
      <c r="E39" s="4">
        <v>18</v>
      </c>
      <c r="F39" s="4">
        <v>953</v>
      </c>
      <c r="G39" s="4">
        <v>794</v>
      </c>
      <c r="H39" s="9">
        <f t="shared" ref="H39" si="34">B39/E39</f>
        <v>30</v>
      </c>
      <c r="I39" s="9">
        <f t="shared" ref="I39" si="35">C39/D39</f>
        <v>27.944444444444443</v>
      </c>
      <c r="J39" s="9">
        <f t="shared" ref="J39" si="36">F39/E39</f>
        <v>52.944444444444443</v>
      </c>
      <c r="K39" s="9">
        <f t="shared" ref="K39" si="37">G39/D39</f>
        <v>44.111111111111114</v>
      </c>
      <c r="L39" s="9">
        <f t="shared" ref="L39" si="38">B39/(F39/6)</f>
        <v>3.3997901364113323</v>
      </c>
      <c r="M39" s="9">
        <f t="shared" ref="M39" si="39">C39/(G39/6)</f>
        <v>3.8010075566750627</v>
      </c>
      <c r="N39" s="4">
        <v>0</v>
      </c>
      <c r="O39" s="4">
        <v>1</v>
      </c>
      <c r="P39" s="11"/>
      <c r="Q39" s="11"/>
      <c r="R39" s="4">
        <v>2</v>
      </c>
      <c r="S39" s="13">
        <v>2</v>
      </c>
      <c r="T39" s="13">
        <v>0</v>
      </c>
      <c r="U39" s="13">
        <v>1</v>
      </c>
      <c r="V39" s="13">
        <v>3</v>
      </c>
      <c r="W39" s="13">
        <v>3</v>
      </c>
      <c r="X39" s="4">
        <v>0</v>
      </c>
      <c r="Y39" s="4">
        <v>1</v>
      </c>
      <c r="Z39" s="12" t="e">
        <f t="shared" si="33"/>
        <v>#DIV/0!</v>
      </c>
      <c r="AA39" s="12">
        <f t="shared" si="33"/>
        <v>794</v>
      </c>
      <c r="AB39" s="6">
        <v>1</v>
      </c>
      <c r="AC39" s="43">
        <v>0</v>
      </c>
      <c r="AD39" s="43">
        <v>0</v>
      </c>
      <c r="AE39" s="16"/>
    </row>
    <row r="40" spans="1:31">
      <c r="A40" s="11"/>
      <c r="B40" s="4">
        <v>446</v>
      </c>
      <c r="C40" s="4">
        <v>543</v>
      </c>
      <c r="D40" s="4">
        <v>20</v>
      </c>
      <c r="E40" s="4">
        <v>19</v>
      </c>
      <c r="F40" s="4">
        <v>1010</v>
      </c>
      <c r="G40" s="4">
        <v>1020</v>
      </c>
      <c r="H40" s="9">
        <f t="shared" si="28"/>
        <v>23.473684210526315</v>
      </c>
      <c r="I40" s="9">
        <f t="shared" si="29"/>
        <v>27.15</v>
      </c>
      <c r="J40" s="9">
        <f t="shared" si="30"/>
        <v>53.157894736842103</v>
      </c>
      <c r="K40" s="9">
        <f t="shared" si="31"/>
        <v>51</v>
      </c>
      <c r="L40" s="9">
        <f t="shared" si="32"/>
        <v>2.6495049504950492</v>
      </c>
      <c r="M40" s="9">
        <f t="shared" si="32"/>
        <v>3.1941176470588237</v>
      </c>
      <c r="N40" s="4">
        <v>0</v>
      </c>
      <c r="O40" s="4">
        <v>0</v>
      </c>
      <c r="P40" s="11"/>
      <c r="Q40" s="11"/>
      <c r="R40" s="4">
        <v>3</v>
      </c>
      <c r="S40" s="13">
        <v>3</v>
      </c>
      <c r="T40" s="13">
        <v>0</v>
      </c>
      <c r="U40" s="13">
        <v>0</v>
      </c>
      <c r="V40" s="13">
        <v>2</v>
      </c>
      <c r="W40" s="13">
        <v>4</v>
      </c>
      <c r="X40" s="4">
        <v>0</v>
      </c>
      <c r="Y40" s="4">
        <v>1</v>
      </c>
      <c r="Z40" s="12" t="e">
        <f t="shared" si="33"/>
        <v>#DIV/0!</v>
      </c>
      <c r="AA40" s="12" t="e">
        <f t="shared" si="33"/>
        <v>#DIV/0!</v>
      </c>
      <c r="AB40" s="6">
        <v>0</v>
      </c>
      <c r="AC40" s="43">
        <v>0</v>
      </c>
      <c r="AD40" s="43">
        <v>0</v>
      </c>
      <c r="AE40" s="16"/>
    </row>
    <row r="41" spans="1:31">
      <c r="A41" s="11">
        <v>10</v>
      </c>
      <c r="B41" s="4">
        <v>666</v>
      </c>
      <c r="C41" s="4">
        <v>662</v>
      </c>
      <c r="D41" s="4">
        <v>20</v>
      </c>
      <c r="E41" s="4">
        <v>16</v>
      </c>
      <c r="F41" s="4">
        <v>1100</v>
      </c>
      <c r="G41" s="4">
        <v>1071</v>
      </c>
      <c r="H41" s="9">
        <f t="shared" si="28"/>
        <v>41.625</v>
      </c>
      <c r="I41" s="9">
        <f t="shared" si="29"/>
        <v>33.1</v>
      </c>
      <c r="J41" s="9">
        <f t="shared" si="30"/>
        <v>68.75</v>
      </c>
      <c r="K41" s="9">
        <f t="shared" si="31"/>
        <v>53.55</v>
      </c>
      <c r="L41" s="9">
        <f t="shared" si="32"/>
        <v>3.6327272727272724</v>
      </c>
      <c r="M41" s="9">
        <f t="shared" si="32"/>
        <v>3.7086834733893559</v>
      </c>
      <c r="N41" s="4">
        <v>1</v>
      </c>
      <c r="O41" s="4">
        <v>1</v>
      </c>
      <c r="P41" s="11">
        <v>1</v>
      </c>
      <c r="Q41" s="11"/>
      <c r="R41" s="4">
        <v>2</v>
      </c>
      <c r="S41" s="13">
        <v>3</v>
      </c>
      <c r="T41" s="13">
        <v>2</v>
      </c>
      <c r="U41" s="13">
        <v>1</v>
      </c>
      <c r="V41" s="13">
        <v>4</v>
      </c>
      <c r="W41" s="13">
        <v>5</v>
      </c>
      <c r="X41" s="4">
        <v>1</v>
      </c>
      <c r="Y41" s="4">
        <v>1</v>
      </c>
      <c r="Z41" s="12">
        <f t="shared" si="33"/>
        <v>1100</v>
      </c>
      <c r="AA41" s="12">
        <f t="shared" si="33"/>
        <v>1071</v>
      </c>
      <c r="AB41" s="6">
        <v>0</v>
      </c>
      <c r="AC41" s="43">
        <v>1</v>
      </c>
      <c r="AD41" s="43">
        <v>0</v>
      </c>
      <c r="AE41" s="16"/>
    </row>
    <row r="42" spans="1:31">
      <c r="B42" s="44">
        <f t="shared" ref="B42:G42" si="40">SUM(B32:B41)</f>
        <v>6002</v>
      </c>
      <c r="C42" s="44">
        <f t="shared" si="40"/>
        <v>6547</v>
      </c>
      <c r="D42" s="44">
        <f t="shared" si="40"/>
        <v>164</v>
      </c>
      <c r="E42" s="44">
        <f t="shared" si="40"/>
        <v>171</v>
      </c>
      <c r="F42" s="44">
        <f t="shared" si="40"/>
        <v>10224</v>
      </c>
      <c r="G42" s="44">
        <f t="shared" si="40"/>
        <v>10367</v>
      </c>
      <c r="H42" s="45">
        <f t="shared" si="28"/>
        <v>35.099415204678365</v>
      </c>
      <c r="I42" s="45">
        <f t="shared" si="29"/>
        <v>39.920731707317074</v>
      </c>
      <c r="J42" s="45">
        <f t="shared" si="30"/>
        <v>59.789473684210527</v>
      </c>
      <c r="K42" s="45">
        <f t="shared" si="31"/>
        <v>63.213414634146339</v>
      </c>
      <c r="L42" s="45">
        <f t="shared" si="32"/>
        <v>3.522300469483568</v>
      </c>
      <c r="M42" s="45">
        <f t="shared" si="32"/>
        <v>3.7891386129063376</v>
      </c>
      <c r="N42" s="44">
        <f t="shared" ref="N42:Y42" si="41">SUM(N32:N41)</f>
        <v>9</v>
      </c>
      <c r="O42" s="44">
        <f t="shared" si="41"/>
        <v>14</v>
      </c>
      <c r="P42" s="44">
        <f t="shared" si="41"/>
        <v>2</v>
      </c>
      <c r="Q42" s="44">
        <f t="shared" si="41"/>
        <v>5</v>
      </c>
      <c r="R42" s="44">
        <f t="shared" si="41"/>
        <v>25</v>
      </c>
      <c r="S42" s="46">
        <f t="shared" si="41"/>
        <v>31</v>
      </c>
      <c r="T42" s="46">
        <f t="shared" si="41"/>
        <v>10</v>
      </c>
      <c r="U42" s="46">
        <f t="shared" si="41"/>
        <v>10</v>
      </c>
      <c r="V42" s="46">
        <f t="shared" si="41"/>
        <v>32</v>
      </c>
      <c r="W42" s="46">
        <f t="shared" si="41"/>
        <v>39</v>
      </c>
      <c r="X42" s="44">
        <f t="shared" si="41"/>
        <v>8</v>
      </c>
      <c r="Y42" s="44">
        <f t="shared" si="41"/>
        <v>14</v>
      </c>
      <c r="Z42" s="47">
        <f t="shared" si="33"/>
        <v>1136</v>
      </c>
      <c r="AA42" s="47">
        <f t="shared" si="33"/>
        <v>740.5</v>
      </c>
      <c r="AB42" s="27">
        <f>SUM(AB32:AB41)</f>
        <v>5</v>
      </c>
      <c r="AC42" s="28">
        <f>SUM(AC32:AC41)</f>
        <v>4</v>
      </c>
      <c r="AD42" s="48">
        <f>SUM(AD32:AD41)</f>
        <v>3</v>
      </c>
      <c r="AE42" s="48"/>
    </row>
    <row r="43" spans="1:31">
      <c r="B43" s="49"/>
      <c r="C43" s="49"/>
      <c r="D43" s="49"/>
      <c r="E43" s="49"/>
      <c r="F43" s="49"/>
      <c r="G43" s="49"/>
      <c r="H43" s="50"/>
      <c r="I43" s="50"/>
      <c r="J43" s="50"/>
      <c r="K43" s="50"/>
      <c r="L43" s="50"/>
      <c r="M43" s="50"/>
      <c r="N43" s="49"/>
      <c r="O43" s="49"/>
      <c r="P43" s="49"/>
      <c r="Q43" s="49"/>
      <c r="R43" s="49"/>
      <c r="S43" s="51"/>
      <c r="T43" s="51"/>
      <c r="U43" s="51"/>
      <c r="V43" s="51"/>
      <c r="W43" s="51"/>
      <c r="X43" s="49"/>
      <c r="Y43" s="49"/>
      <c r="Z43" s="52"/>
      <c r="AA43" s="52"/>
      <c r="AB43" s="27"/>
      <c r="AC43" s="28"/>
      <c r="AD43" s="48"/>
      <c r="AE43" s="48"/>
    </row>
    <row r="44" spans="1:31">
      <c r="B44" s="2" t="s">
        <v>0</v>
      </c>
      <c r="C44" s="2" t="s">
        <v>0</v>
      </c>
      <c r="D44" s="3" t="s">
        <v>1</v>
      </c>
      <c r="E44" s="3" t="s">
        <v>2</v>
      </c>
      <c r="F44" s="2" t="s">
        <v>3</v>
      </c>
      <c r="G44" s="2" t="s">
        <v>3</v>
      </c>
      <c r="H44" s="2" t="s">
        <v>4</v>
      </c>
      <c r="I44" s="2" t="s">
        <v>4</v>
      </c>
      <c r="J44" s="2" t="s">
        <v>5</v>
      </c>
      <c r="K44" s="2" t="s">
        <v>5</v>
      </c>
      <c r="L44" s="2" t="s">
        <v>6</v>
      </c>
      <c r="M44" s="2" t="s">
        <v>6</v>
      </c>
      <c r="N44" s="4" t="s">
        <v>7</v>
      </c>
      <c r="O44" s="5"/>
      <c r="P44" s="4" t="s">
        <v>8</v>
      </c>
      <c r="Q44" s="4" t="s">
        <v>9</v>
      </c>
      <c r="R44" s="4">
        <v>50</v>
      </c>
      <c r="S44" s="13">
        <v>50</v>
      </c>
      <c r="T44" s="13" t="s">
        <v>10</v>
      </c>
      <c r="U44" s="13" t="s">
        <v>11</v>
      </c>
      <c r="V44" s="13" t="s">
        <v>10</v>
      </c>
      <c r="W44" s="13" t="s">
        <v>10</v>
      </c>
      <c r="X44" s="4" t="s">
        <v>12</v>
      </c>
      <c r="Y44" s="4" t="s">
        <v>13</v>
      </c>
      <c r="Z44" s="2" t="s">
        <v>14</v>
      </c>
      <c r="AB44" s="6"/>
      <c r="AC44" s="31">
        <v>400</v>
      </c>
      <c r="AD44" s="31">
        <v>400</v>
      </c>
      <c r="AE44" s="16"/>
    </row>
    <row r="45" spans="1:31">
      <c r="A45" s="32" t="s">
        <v>37</v>
      </c>
      <c r="B45" s="2" t="s">
        <v>17</v>
      </c>
      <c r="C45" s="2" t="s">
        <v>18</v>
      </c>
      <c r="D45" s="8" t="s">
        <v>19</v>
      </c>
      <c r="E45" s="8" t="s">
        <v>20</v>
      </c>
      <c r="F45" s="2" t="s">
        <v>21</v>
      </c>
      <c r="G45" s="2" t="s">
        <v>22</v>
      </c>
      <c r="H45" s="2" t="s">
        <v>17</v>
      </c>
      <c r="I45" s="2" t="s">
        <v>18</v>
      </c>
      <c r="J45" s="2" t="s">
        <v>23</v>
      </c>
      <c r="K45" s="2" t="s">
        <v>24</v>
      </c>
      <c r="L45" s="2" t="s">
        <v>17</v>
      </c>
      <c r="M45" s="2" t="s">
        <v>18</v>
      </c>
      <c r="N45" s="4" t="s">
        <v>17</v>
      </c>
      <c r="O45" s="4" t="s">
        <v>25</v>
      </c>
      <c r="P45" s="5"/>
      <c r="Q45" s="5"/>
      <c r="R45" s="4" t="s">
        <v>26</v>
      </c>
      <c r="S45" s="13" t="s">
        <v>27</v>
      </c>
      <c r="T45" s="13" t="s">
        <v>28</v>
      </c>
      <c r="U45" s="13" t="s">
        <v>29</v>
      </c>
      <c r="V45" s="13" t="s">
        <v>30</v>
      </c>
      <c r="W45" s="13" t="s">
        <v>31</v>
      </c>
      <c r="X45" s="4" t="s">
        <v>32</v>
      </c>
      <c r="Y45" s="4" t="s">
        <v>32</v>
      </c>
      <c r="Z45" s="9" t="s">
        <v>17</v>
      </c>
      <c r="AA45" s="9" t="s">
        <v>25</v>
      </c>
      <c r="AB45" s="30" t="s">
        <v>15</v>
      </c>
      <c r="AC45" s="31" t="s">
        <v>12</v>
      </c>
      <c r="AD45" s="31" t="s">
        <v>13</v>
      </c>
      <c r="AE45" s="16"/>
    </row>
    <row r="46" spans="1:31">
      <c r="A46" s="11">
        <v>1</v>
      </c>
      <c r="B46" s="4">
        <v>429</v>
      </c>
      <c r="C46" s="4">
        <v>676</v>
      </c>
      <c r="D46" s="4">
        <v>19</v>
      </c>
      <c r="E46" s="4">
        <v>10</v>
      </c>
      <c r="F46" s="4">
        <v>884</v>
      </c>
      <c r="G46" s="4">
        <v>1200</v>
      </c>
      <c r="H46" s="9">
        <f t="shared" ref="H46:H55" si="42">B46/E46</f>
        <v>42.9</v>
      </c>
      <c r="I46" s="9">
        <f t="shared" ref="I46:I55" si="43">C46/D46</f>
        <v>35.578947368421055</v>
      </c>
      <c r="J46" s="9">
        <f>F46/E46</f>
        <v>88.4</v>
      </c>
      <c r="K46" s="9">
        <f>G46/D46</f>
        <v>63.157894736842103</v>
      </c>
      <c r="L46" s="9">
        <f>B46/(F46/6)</f>
        <v>2.9117647058823528</v>
      </c>
      <c r="M46" s="9">
        <f t="shared" ref="M46:M55" si="44">C46/(G46/6)</f>
        <v>3.38</v>
      </c>
      <c r="N46" s="4"/>
      <c r="O46" s="4"/>
      <c r="P46" s="4"/>
      <c r="Q46" s="4"/>
      <c r="R46" s="4">
        <v>3</v>
      </c>
      <c r="S46" s="13">
        <v>3</v>
      </c>
      <c r="T46" s="13">
        <v>2</v>
      </c>
      <c r="U46" s="13">
        <v>1</v>
      </c>
      <c r="V46" s="13">
        <v>0</v>
      </c>
      <c r="W46" s="13">
        <v>5</v>
      </c>
      <c r="X46" s="4">
        <v>1</v>
      </c>
      <c r="Y46" s="4">
        <v>1</v>
      </c>
      <c r="Z46" s="12" t="e">
        <f t="shared" ref="Z46:AA51" si="45">F46/N46</f>
        <v>#DIV/0!</v>
      </c>
      <c r="AA46" s="12" t="e">
        <f t="shared" si="45"/>
        <v>#DIV/0!</v>
      </c>
      <c r="AB46" s="6">
        <v>1</v>
      </c>
      <c r="AC46" s="53">
        <v>1</v>
      </c>
      <c r="AD46" s="15">
        <v>1</v>
      </c>
      <c r="AE46" s="16"/>
    </row>
    <row r="47" spans="1:31">
      <c r="A47" s="11">
        <v>2</v>
      </c>
      <c r="B47" s="4">
        <v>330</v>
      </c>
      <c r="C47" s="4">
        <v>331</v>
      </c>
      <c r="D47" s="4">
        <v>17</v>
      </c>
      <c r="E47" s="4">
        <v>20</v>
      </c>
      <c r="F47" s="4">
        <v>656</v>
      </c>
      <c r="G47" s="4">
        <v>529</v>
      </c>
      <c r="H47" s="9">
        <f t="shared" si="42"/>
        <v>16.5</v>
      </c>
      <c r="I47" s="9">
        <f t="shared" si="43"/>
        <v>19.470588235294116</v>
      </c>
      <c r="J47" s="9">
        <f t="shared" ref="J47:J55" si="46">F47/E47</f>
        <v>32.799999999999997</v>
      </c>
      <c r="K47" s="9">
        <f t="shared" ref="K47:K55" si="47">G47/D47</f>
        <v>31.117647058823529</v>
      </c>
      <c r="L47" s="9">
        <f t="shared" ref="L47:L55" si="48">B47/(F47/6)</f>
        <v>3.0182926829268295</v>
      </c>
      <c r="M47" s="9">
        <f t="shared" si="44"/>
        <v>3.7542533081285443</v>
      </c>
      <c r="N47" s="4">
        <v>1</v>
      </c>
      <c r="O47" s="4">
        <v>1</v>
      </c>
      <c r="P47" s="4"/>
      <c r="Q47" s="4">
        <v>1</v>
      </c>
      <c r="R47" s="4">
        <v>2</v>
      </c>
      <c r="S47" s="13">
        <v>3</v>
      </c>
      <c r="T47" s="13">
        <v>0</v>
      </c>
      <c r="U47" s="13">
        <v>0</v>
      </c>
      <c r="V47" s="13">
        <v>2</v>
      </c>
      <c r="W47" s="13">
        <v>2</v>
      </c>
      <c r="X47" s="4">
        <v>0</v>
      </c>
      <c r="Y47" s="4">
        <v>0</v>
      </c>
      <c r="Z47" s="12">
        <f t="shared" si="45"/>
        <v>656</v>
      </c>
      <c r="AA47" s="12">
        <f t="shared" si="45"/>
        <v>529</v>
      </c>
      <c r="AB47" s="6">
        <v>0</v>
      </c>
      <c r="AC47" s="53">
        <v>0</v>
      </c>
      <c r="AD47" s="15">
        <v>0</v>
      </c>
      <c r="AE47" s="16"/>
    </row>
    <row r="48" spans="1:31">
      <c r="A48" s="11">
        <v>3</v>
      </c>
      <c r="B48" s="4">
        <v>755</v>
      </c>
      <c r="C48" s="4">
        <v>633</v>
      </c>
      <c r="D48" s="4">
        <v>17</v>
      </c>
      <c r="E48" s="4">
        <v>17</v>
      </c>
      <c r="F48" s="4">
        <v>1311</v>
      </c>
      <c r="G48" s="4">
        <v>877</v>
      </c>
      <c r="H48" s="9">
        <f t="shared" si="42"/>
        <v>44.411764705882355</v>
      </c>
      <c r="I48" s="9">
        <f t="shared" si="43"/>
        <v>37.235294117647058</v>
      </c>
      <c r="J48" s="9">
        <f t="shared" si="46"/>
        <v>77.117647058823536</v>
      </c>
      <c r="K48" s="9">
        <f t="shared" si="47"/>
        <v>51.588235294117645</v>
      </c>
      <c r="L48" s="9">
        <f t="shared" si="48"/>
        <v>3.4553775743707096</v>
      </c>
      <c r="M48" s="9">
        <f t="shared" si="44"/>
        <v>4.3306727480045613</v>
      </c>
      <c r="N48" s="4">
        <v>1</v>
      </c>
      <c r="O48" s="4">
        <v>1</v>
      </c>
      <c r="P48" s="4"/>
      <c r="Q48" s="4"/>
      <c r="R48" s="4">
        <v>4</v>
      </c>
      <c r="S48" s="13">
        <v>5</v>
      </c>
      <c r="T48" s="13">
        <v>2</v>
      </c>
      <c r="U48" s="13">
        <v>1</v>
      </c>
      <c r="V48" s="13">
        <v>4</v>
      </c>
      <c r="W48" s="13">
        <v>3</v>
      </c>
      <c r="X48" s="4">
        <v>2</v>
      </c>
      <c r="Y48" s="4">
        <v>1</v>
      </c>
      <c r="Z48" s="12">
        <f t="shared" si="45"/>
        <v>1311</v>
      </c>
      <c r="AA48" s="12">
        <f t="shared" si="45"/>
        <v>877</v>
      </c>
      <c r="AB48" s="6">
        <v>1</v>
      </c>
      <c r="AC48" s="53">
        <v>0</v>
      </c>
      <c r="AD48" s="15">
        <v>0</v>
      </c>
      <c r="AE48" s="16"/>
    </row>
    <row r="49" spans="1:31">
      <c r="A49" s="11">
        <v>4</v>
      </c>
      <c r="B49" s="4">
        <v>693</v>
      </c>
      <c r="C49" s="4">
        <v>409</v>
      </c>
      <c r="D49" s="4">
        <v>20</v>
      </c>
      <c r="E49" s="4">
        <v>17</v>
      </c>
      <c r="F49" s="4">
        <v>1155</v>
      </c>
      <c r="G49" s="4">
        <v>717</v>
      </c>
      <c r="H49" s="9">
        <f t="shared" si="42"/>
        <v>40.764705882352942</v>
      </c>
      <c r="I49" s="9">
        <f t="shared" si="43"/>
        <v>20.45</v>
      </c>
      <c r="J49" s="9">
        <f t="shared" si="46"/>
        <v>67.941176470588232</v>
      </c>
      <c r="K49" s="9">
        <f t="shared" si="47"/>
        <v>35.85</v>
      </c>
      <c r="L49" s="9">
        <f t="shared" si="48"/>
        <v>3.6</v>
      </c>
      <c r="M49" s="9">
        <f t="shared" si="44"/>
        <v>3.4225941422594142</v>
      </c>
      <c r="N49" s="4">
        <v>3</v>
      </c>
      <c r="O49" s="4">
        <v>0</v>
      </c>
      <c r="P49" s="4">
        <v>1</v>
      </c>
      <c r="Q49" s="4"/>
      <c r="R49" s="4">
        <v>1</v>
      </c>
      <c r="S49" s="13">
        <v>2</v>
      </c>
      <c r="T49" s="13">
        <v>0</v>
      </c>
      <c r="U49" s="13">
        <v>0</v>
      </c>
      <c r="V49" s="13">
        <v>7</v>
      </c>
      <c r="W49" s="13">
        <v>2</v>
      </c>
      <c r="X49" s="4">
        <v>1</v>
      </c>
      <c r="Y49" s="4">
        <v>0</v>
      </c>
      <c r="Z49" s="12">
        <f t="shared" si="45"/>
        <v>385</v>
      </c>
      <c r="AA49" s="12" t="e">
        <f t="shared" si="45"/>
        <v>#DIV/0!</v>
      </c>
      <c r="AB49" s="4">
        <v>1</v>
      </c>
      <c r="AC49" s="53">
        <v>1</v>
      </c>
      <c r="AD49" s="15">
        <v>0</v>
      </c>
      <c r="AE49" s="16"/>
    </row>
    <row r="50" spans="1:31">
      <c r="A50" s="11">
        <v>5</v>
      </c>
      <c r="B50" s="4">
        <v>463</v>
      </c>
      <c r="C50" s="4">
        <v>524</v>
      </c>
      <c r="D50" s="4">
        <v>20</v>
      </c>
      <c r="E50" s="4">
        <v>20</v>
      </c>
      <c r="F50" s="4">
        <v>953</v>
      </c>
      <c r="G50" s="4">
        <v>856</v>
      </c>
      <c r="H50" s="9">
        <f t="shared" si="42"/>
        <v>23.15</v>
      </c>
      <c r="I50" s="9">
        <f t="shared" si="43"/>
        <v>26.2</v>
      </c>
      <c r="J50" s="9">
        <f t="shared" si="46"/>
        <v>47.65</v>
      </c>
      <c r="K50" s="9">
        <f t="shared" si="47"/>
        <v>42.8</v>
      </c>
      <c r="L50" s="9">
        <f t="shared" si="48"/>
        <v>2.9150052465897165</v>
      </c>
      <c r="M50" s="9">
        <f t="shared" si="44"/>
        <v>3.6728971962616823</v>
      </c>
      <c r="N50" s="4">
        <v>0</v>
      </c>
      <c r="O50" s="4">
        <v>0</v>
      </c>
      <c r="P50" s="4"/>
      <c r="Q50" s="4">
        <v>1</v>
      </c>
      <c r="R50" s="4">
        <v>2</v>
      </c>
      <c r="S50" s="13">
        <v>3</v>
      </c>
      <c r="T50" s="13">
        <v>0</v>
      </c>
      <c r="U50" s="13">
        <v>1</v>
      </c>
      <c r="V50" s="13">
        <v>3</v>
      </c>
      <c r="W50" s="13">
        <v>1</v>
      </c>
      <c r="X50" s="4">
        <v>1</v>
      </c>
      <c r="Y50" s="4">
        <v>0</v>
      </c>
      <c r="Z50" s="12" t="e">
        <f t="shared" si="45"/>
        <v>#DIV/0!</v>
      </c>
      <c r="AA50" s="12" t="e">
        <f t="shared" si="45"/>
        <v>#DIV/0!</v>
      </c>
      <c r="AB50" s="6">
        <v>0</v>
      </c>
      <c r="AC50" s="53">
        <v>0</v>
      </c>
      <c r="AD50" s="15">
        <v>0</v>
      </c>
      <c r="AE50" s="16"/>
    </row>
    <row r="51" spans="1:31">
      <c r="A51" s="11">
        <v>6</v>
      </c>
      <c r="B51" s="4">
        <v>573</v>
      </c>
      <c r="C51" s="4">
        <v>575</v>
      </c>
      <c r="D51" s="4">
        <v>12</v>
      </c>
      <c r="E51" s="4">
        <v>20</v>
      </c>
      <c r="F51" s="4">
        <v>1008</v>
      </c>
      <c r="G51" s="4">
        <v>895</v>
      </c>
      <c r="H51" s="9">
        <f>B51/E51</f>
        <v>28.65</v>
      </c>
      <c r="I51" s="9">
        <f>C51/D51</f>
        <v>47.916666666666664</v>
      </c>
      <c r="J51" s="9">
        <f>F51/E51</f>
        <v>50.4</v>
      </c>
      <c r="K51" s="9">
        <f>G51/D51</f>
        <v>74.583333333333329</v>
      </c>
      <c r="L51" s="9">
        <f>B51/(F51/6)</f>
        <v>3.4107142857142856</v>
      </c>
      <c r="M51" s="9">
        <f>C51/(G51/6)</f>
        <v>3.8547486033519553</v>
      </c>
      <c r="N51" s="4">
        <v>0</v>
      </c>
      <c r="O51" s="4">
        <v>1</v>
      </c>
      <c r="P51" s="4"/>
      <c r="Q51" s="4">
        <v>1</v>
      </c>
      <c r="R51" s="4">
        <v>4</v>
      </c>
      <c r="S51" s="13">
        <v>2</v>
      </c>
      <c r="T51" s="13">
        <v>0</v>
      </c>
      <c r="U51" s="13">
        <v>1</v>
      </c>
      <c r="V51" s="13">
        <v>4</v>
      </c>
      <c r="W51" s="13">
        <v>2</v>
      </c>
      <c r="X51" s="4">
        <v>1</v>
      </c>
      <c r="Y51" s="4">
        <v>1</v>
      </c>
      <c r="Z51" s="12" t="e">
        <f t="shared" si="45"/>
        <v>#DIV/0!</v>
      </c>
      <c r="AA51" s="12">
        <f t="shared" si="45"/>
        <v>895</v>
      </c>
      <c r="AB51" s="6">
        <v>0</v>
      </c>
      <c r="AC51" s="53">
        <v>0</v>
      </c>
      <c r="AD51" s="15">
        <v>1</v>
      </c>
      <c r="AE51" s="16"/>
    </row>
    <row r="52" spans="1:31">
      <c r="A52" s="11">
        <v>7</v>
      </c>
      <c r="B52" s="4">
        <v>729</v>
      </c>
      <c r="C52" s="4">
        <v>730</v>
      </c>
      <c r="D52" s="4">
        <v>14</v>
      </c>
      <c r="E52" s="4">
        <v>11</v>
      </c>
      <c r="F52" s="4">
        <v>882</v>
      </c>
      <c r="G52" s="4">
        <v>1082</v>
      </c>
      <c r="H52" s="9">
        <f>B52/E52</f>
        <v>66.272727272727266</v>
      </c>
      <c r="I52" s="9">
        <f>C52/D52</f>
        <v>52.142857142857146</v>
      </c>
      <c r="J52" s="9">
        <f>F52/E52</f>
        <v>80.181818181818187</v>
      </c>
      <c r="K52" s="9">
        <f>G52/D52</f>
        <v>77.285714285714292</v>
      </c>
      <c r="L52" s="9">
        <f>B52/(F52/6)</f>
        <v>4.9591836734693882</v>
      </c>
      <c r="M52" s="9">
        <f>C52/(G52/6)</f>
        <v>4.0480591497227358</v>
      </c>
      <c r="N52" s="4">
        <v>1</v>
      </c>
      <c r="O52" s="4">
        <v>1</v>
      </c>
      <c r="P52" s="4"/>
      <c r="Q52" s="4">
        <v>1</v>
      </c>
      <c r="R52" s="4">
        <v>7</v>
      </c>
      <c r="S52" s="13">
        <v>6</v>
      </c>
      <c r="T52" s="13">
        <v>3</v>
      </c>
      <c r="U52" s="13">
        <v>3</v>
      </c>
      <c r="V52" s="13">
        <v>2</v>
      </c>
      <c r="W52" s="13">
        <v>2</v>
      </c>
      <c r="X52" s="4">
        <v>1</v>
      </c>
      <c r="Y52" s="4">
        <v>2</v>
      </c>
      <c r="Z52" s="12">
        <f>F51/N52</f>
        <v>1008</v>
      </c>
      <c r="AA52" s="12">
        <f>G51/O52</f>
        <v>895</v>
      </c>
      <c r="AB52" s="6">
        <v>2</v>
      </c>
      <c r="AC52" s="53">
        <v>1</v>
      </c>
      <c r="AD52" s="15">
        <v>0</v>
      </c>
      <c r="AE52" s="16"/>
    </row>
    <row r="53" spans="1:31">
      <c r="A53" s="11">
        <v>8</v>
      </c>
      <c r="B53" s="4">
        <v>790</v>
      </c>
      <c r="C53" s="4">
        <v>675</v>
      </c>
      <c r="D53" s="4">
        <v>20</v>
      </c>
      <c r="E53" s="4">
        <v>13</v>
      </c>
      <c r="F53" s="4">
        <v>1078</v>
      </c>
      <c r="G53" s="4">
        <v>1071</v>
      </c>
      <c r="H53" s="9">
        <f t="shared" si="42"/>
        <v>60.769230769230766</v>
      </c>
      <c r="I53" s="9">
        <f t="shared" si="43"/>
        <v>33.75</v>
      </c>
      <c r="J53" s="9">
        <f t="shared" si="46"/>
        <v>82.92307692307692</v>
      </c>
      <c r="K53" s="9">
        <f t="shared" si="47"/>
        <v>53.55</v>
      </c>
      <c r="L53" s="9">
        <f t="shared" si="48"/>
        <v>4.3970315398886832</v>
      </c>
      <c r="M53" s="9">
        <f t="shared" si="44"/>
        <v>3.7815126050420167</v>
      </c>
      <c r="N53" s="2">
        <v>2</v>
      </c>
      <c r="O53" s="2">
        <v>1</v>
      </c>
      <c r="P53" s="4">
        <v>1</v>
      </c>
      <c r="Q53" s="4"/>
      <c r="R53" s="4">
        <v>4</v>
      </c>
      <c r="S53" s="13">
        <v>2</v>
      </c>
      <c r="T53" s="13">
        <v>1</v>
      </c>
      <c r="U53" s="13">
        <v>1</v>
      </c>
      <c r="V53" s="13">
        <v>4</v>
      </c>
      <c r="W53" s="13">
        <v>4</v>
      </c>
      <c r="X53" s="4">
        <v>2</v>
      </c>
      <c r="Y53" s="4">
        <v>1</v>
      </c>
      <c r="Z53" s="12">
        <f t="shared" ref="Z53:AA56" si="49">F53/N53</f>
        <v>539</v>
      </c>
      <c r="AA53" s="12">
        <f t="shared" si="49"/>
        <v>1071</v>
      </c>
      <c r="AB53" s="6">
        <v>2</v>
      </c>
      <c r="AC53" s="53">
        <v>1</v>
      </c>
      <c r="AD53" s="15">
        <v>0</v>
      </c>
      <c r="AE53" s="16"/>
    </row>
    <row r="54" spans="1:31">
      <c r="A54" s="11">
        <v>9</v>
      </c>
      <c r="B54" s="4">
        <v>540</v>
      </c>
      <c r="C54" s="4">
        <v>336</v>
      </c>
      <c r="D54" s="4">
        <v>16</v>
      </c>
      <c r="E54" s="4">
        <v>20</v>
      </c>
      <c r="F54" s="4">
        <v>1027</v>
      </c>
      <c r="G54" s="4">
        <v>837</v>
      </c>
      <c r="H54" s="9">
        <f t="shared" si="42"/>
        <v>27</v>
      </c>
      <c r="I54" s="9">
        <f t="shared" si="43"/>
        <v>21</v>
      </c>
      <c r="J54" s="9">
        <f t="shared" si="46"/>
        <v>51.35</v>
      </c>
      <c r="K54" s="9">
        <f t="shared" si="47"/>
        <v>52.3125</v>
      </c>
      <c r="L54" s="9">
        <f t="shared" si="48"/>
        <v>3.1548198636806233</v>
      </c>
      <c r="M54" s="9">
        <f t="shared" si="44"/>
        <v>2.4086021505376345</v>
      </c>
      <c r="N54" s="2">
        <v>0</v>
      </c>
      <c r="O54" s="2">
        <v>0</v>
      </c>
      <c r="P54" s="4"/>
      <c r="Q54" s="4"/>
      <c r="R54" s="4">
        <v>4</v>
      </c>
      <c r="S54" s="13">
        <v>3</v>
      </c>
      <c r="T54" s="13">
        <v>2</v>
      </c>
      <c r="U54" s="13">
        <v>1</v>
      </c>
      <c r="V54" s="13">
        <v>1</v>
      </c>
      <c r="W54" s="13">
        <v>1</v>
      </c>
      <c r="X54" s="4">
        <v>1</v>
      </c>
      <c r="Y54" s="4">
        <v>0</v>
      </c>
      <c r="Z54" s="12" t="e">
        <f t="shared" si="49"/>
        <v>#DIV/0!</v>
      </c>
      <c r="AA54" s="12" t="e">
        <f t="shared" si="49"/>
        <v>#DIV/0!</v>
      </c>
      <c r="AB54" s="6">
        <v>0</v>
      </c>
      <c r="AC54" s="53">
        <v>0</v>
      </c>
      <c r="AD54" s="15"/>
      <c r="AE54" s="16"/>
    </row>
    <row r="55" spans="1:31">
      <c r="A55" s="11">
        <v>10</v>
      </c>
      <c r="B55" s="4">
        <v>431</v>
      </c>
      <c r="C55" s="4">
        <v>470</v>
      </c>
      <c r="D55" s="4">
        <v>13</v>
      </c>
      <c r="E55" s="4">
        <v>9</v>
      </c>
      <c r="F55" s="4">
        <v>866</v>
      </c>
      <c r="G55" s="4">
        <v>1182</v>
      </c>
      <c r="H55" s="9">
        <f t="shared" si="42"/>
        <v>47.888888888888886</v>
      </c>
      <c r="I55" s="9">
        <f t="shared" si="43"/>
        <v>36.153846153846153</v>
      </c>
      <c r="J55" s="9">
        <f t="shared" si="46"/>
        <v>96.222222222222229</v>
      </c>
      <c r="K55" s="9">
        <f t="shared" si="47"/>
        <v>90.92307692307692</v>
      </c>
      <c r="L55" s="9">
        <f t="shared" si="48"/>
        <v>2.9861431870669746</v>
      </c>
      <c r="M55" s="9">
        <f t="shared" si="44"/>
        <v>2.3857868020304567</v>
      </c>
      <c r="N55" s="2">
        <v>1</v>
      </c>
      <c r="O55" s="2">
        <v>0</v>
      </c>
      <c r="P55" s="4"/>
      <c r="Q55" s="4"/>
      <c r="R55" s="4">
        <v>2</v>
      </c>
      <c r="S55" s="13">
        <v>1</v>
      </c>
      <c r="T55" s="13">
        <v>1</v>
      </c>
      <c r="U55" s="13">
        <v>0</v>
      </c>
      <c r="V55" s="13">
        <v>1</v>
      </c>
      <c r="W55" s="13">
        <v>4</v>
      </c>
      <c r="X55" s="4">
        <v>1</v>
      </c>
      <c r="Y55" s="4">
        <v>0</v>
      </c>
      <c r="Z55" s="12">
        <f t="shared" si="49"/>
        <v>866</v>
      </c>
      <c r="AA55" s="12" t="e">
        <f t="shared" si="49"/>
        <v>#DIV/0!</v>
      </c>
      <c r="AB55" s="6">
        <v>0</v>
      </c>
      <c r="AC55" s="53">
        <v>1</v>
      </c>
      <c r="AD55" s="15">
        <v>0</v>
      </c>
      <c r="AE55" s="16"/>
    </row>
    <row r="56" spans="1:31">
      <c r="B56" s="19">
        <f t="shared" ref="B56:G56" si="50">SUM(B46:B55)</f>
        <v>5733</v>
      </c>
      <c r="C56" s="19">
        <f t="shared" si="50"/>
        <v>5359</v>
      </c>
      <c r="D56" s="19">
        <f t="shared" si="50"/>
        <v>168</v>
      </c>
      <c r="E56" s="19">
        <f t="shared" si="50"/>
        <v>157</v>
      </c>
      <c r="F56" s="19">
        <f t="shared" si="50"/>
        <v>9820</v>
      </c>
      <c r="G56" s="19">
        <f t="shared" si="50"/>
        <v>9246</v>
      </c>
      <c r="H56" s="38">
        <f>B56/E56</f>
        <v>36.515923566878982</v>
      </c>
      <c r="I56" s="38">
        <f>C56/D56</f>
        <v>31.898809523809526</v>
      </c>
      <c r="J56" s="38">
        <f>F56/E56</f>
        <v>62.547770700636946</v>
      </c>
      <c r="K56" s="38">
        <f>G56/D56</f>
        <v>55.035714285714285</v>
      </c>
      <c r="L56" s="38">
        <f>B56/(F56/6)</f>
        <v>3.5028513238289203</v>
      </c>
      <c r="M56" s="38">
        <f>C56/(G56/6)</f>
        <v>3.4776119402985075</v>
      </c>
      <c r="N56" s="19">
        <f t="shared" ref="N56:Y56" si="51">SUM(N46:N55)</f>
        <v>9</v>
      </c>
      <c r="O56" s="19">
        <f t="shared" si="51"/>
        <v>5</v>
      </c>
      <c r="P56" s="19">
        <f t="shared" si="51"/>
        <v>2</v>
      </c>
      <c r="Q56" s="19">
        <f t="shared" si="51"/>
        <v>4</v>
      </c>
      <c r="R56" s="19">
        <f t="shared" si="51"/>
        <v>33</v>
      </c>
      <c r="S56" s="20">
        <f t="shared" si="51"/>
        <v>30</v>
      </c>
      <c r="T56" s="20">
        <f t="shared" si="51"/>
        <v>11</v>
      </c>
      <c r="U56" s="20">
        <f t="shared" si="51"/>
        <v>9</v>
      </c>
      <c r="V56" s="20">
        <f t="shared" si="51"/>
        <v>28</v>
      </c>
      <c r="W56" s="20">
        <f t="shared" si="51"/>
        <v>26</v>
      </c>
      <c r="X56" s="19">
        <f t="shared" si="51"/>
        <v>11</v>
      </c>
      <c r="Y56" s="19">
        <f t="shared" si="51"/>
        <v>6</v>
      </c>
      <c r="Z56" s="17">
        <f t="shared" si="49"/>
        <v>1091.1111111111111</v>
      </c>
      <c r="AA56" s="17">
        <f t="shared" si="49"/>
        <v>1849.2</v>
      </c>
      <c r="AB56" s="21">
        <f>SUM(AB46:AB55)</f>
        <v>7</v>
      </c>
      <c r="AC56" s="22">
        <f>SUM(AC46:AC55)</f>
        <v>5</v>
      </c>
      <c r="AD56" s="22">
        <f>SUM(AD46:AD55)</f>
        <v>2</v>
      </c>
      <c r="AE56" s="54"/>
    </row>
    <row r="57" spans="1:31">
      <c r="B57" s="25"/>
      <c r="C57" s="25"/>
      <c r="D57" s="25"/>
      <c r="E57" s="25"/>
      <c r="F57" s="25"/>
      <c r="G57" s="25"/>
      <c r="H57" s="40"/>
      <c r="I57" s="40"/>
      <c r="J57" s="40"/>
      <c r="K57" s="40"/>
      <c r="L57" s="40"/>
      <c r="M57" s="40"/>
      <c r="N57" s="25"/>
      <c r="O57" s="25"/>
      <c r="P57" s="25"/>
      <c r="Q57" s="25"/>
      <c r="R57" s="25"/>
      <c r="S57" s="26"/>
      <c r="T57" s="26"/>
      <c r="U57" s="26"/>
      <c r="V57" s="26"/>
      <c r="W57" s="26"/>
      <c r="X57" s="25"/>
      <c r="Y57" s="25"/>
      <c r="Z57" s="23"/>
      <c r="AA57" s="23"/>
      <c r="AC57" s="16"/>
      <c r="AD57" s="16"/>
      <c r="AE57" s="16"/>
    </row>
    <row r="58" spans="1:31">
      <c r="B58" s="2" t="s">
        <v>0</v>
      </c>
      <c r="C58" s="2" t="s">
        <v>0</v>
      </c>
      <c r="D58" s="3" t="s">
        <v>1</v>
      </c>
      <c r="E58" s="3" t="s">
        <v>2</v>
      </c>
      <c r="F58" s="2" t="s">
        <v>3</v>
      </c>
      <c r="G58" s="2" t="s">
        <v>3</v>
      </c>
      <c r="H58" s="2" t="s">
        <v>4</v>
      </c>
      <c r="I58" s="2" t="s">
        <v>4</v>
      </c>
      <c r="J58" s="2" t="s">
        <v>5</v>
      </c>
      <c r="K58" s="2" t="s">
        <v>5</v>
      </c>
      <c r="L58" s="2" t="s">
        <v>6</v>
      </c>
      <c r="M58" s="2" t="s">
        <v>6</v>
      </c>
      <c r="N58" s="2" t="s">
        <v>7</v>
      </c>
      <c r="O58" s="2" t="s">
        <v>7</v>
      </c>
      <c r="P58" s="2" t="s">
        <v>8</v>
      </c>
      <c r="Q58" s="2" t="s">
        <v>9</v>
      </c>
      <c r="R58" s="2">
        <v>50</v>
      </c>
      <c r="S58" s="13">
        <v>50</v>
      </c>
      <c r="T58" s="13" t="s">
        <v>10</v>
      </c>
      <c r="U58" s="13" t="s">
        <v>11</v>
      </c>
      <c r="V58" s="13" t="s">
        <v>10</v>
      </c>
      <c r="W58" s="13" t="s">
        <v>10</v>
      </c>
      <c r="X58" s="4" t="s">
        <v>12</v>
      </c>
      <c r="Y58" s="4" t="s">
        <v>13</v>
      </c>
      <c r="Z58" s="4" t="s">
        <v>14</v>
      </c>
      <c r="AA58" s="34"/>
      <c r="AB58" s="34"/>
      <c r="AC58" s="31">
        <v>400</v>
      </c>
      <c r="AD58" s="31">
        <v>400</v>
      </c>
      <c r="AE58" s="55"/>
    </row>
    <row r="59" spans="1:31">
      <c r="A59" s="32" t="s">
        <v>38</v>
      </c>
      <c r="B59" s="2" t="s">
        <v>17</v>
      </c>
      <c r="C59" s="2" t="s">
        <v>18</v>
      </c>
      <c r="D59" s="8" t="s">
        <v>19</v>
      </c>
      <c r="E59" s="8" t="s">
        <v>20</v>
      </c>
      <c r="F59" s="2" t="s">
        <v>21</v>
      </c>
      <c r="G59" s="2" t="s">
        <v>22</v>
      </c>
      <c r="H59" s="2" t="s">
        <v>17</v>
      </c>
      <c r="I59" s="2" t="s">
        <v>18</v>
      </c>
      <c r="J59" s="2" t="s">
        <v>23</v>
      </c>
      <c r="K59" s="2" t="s">
        <v>24</v>
      </c>
      <c r="L59" s="2" t="s">
        <v>17</v>
      </c>
      <c r="M59" s="2" t="s">
        <v>18</v>
      </c>
      <c r="N59" s="2" t="s">
        <v>17</v>
      </c>
      <c r="O59" s="2" t="s">
        <v>25</v>
      </c>
      <c r="R59" s="2" t="s">
        <v>26</v>
      </c>
      <c r="S59" s="13" t="s">
        <v>27</v>
      </c>
      <c r="T59" s="13" t="s">
        <v>28</v>
      </c>
      <c r="U59" s="13" t="s">
        <v>29</v>
      </c>
      <c r="V59" s="13" t="s">
        <v>30</v>
      </c>
      <c r="W59" s="13" t="s">
        <v>31</v>
      </c>
      <c r="X59" s="4" t="s">
        <v>32</v>
      </c>
      <c r="Y59" s="4" t="s">
        <v>32</v>
      </c>
      <c r="Z59" s="9" t="s">
        <v>17</v>
      </c>
      <c r="AA59" s="9" t="s">
        <v>25</v>
      </c>
      <c r="AB59" s="30" t="s">
        <v>15</v>
      </c>
      <c r="AC59" s="31" t="s">
        <v>12</v>
      </c>
      <c r="AD59" s="31" t="s">
        <v>13</v>
      </c>
      <c r="AE59" s="55"/>
    </row>
    <row r="60" spans="1:31">
      <c r="A60" s="11">
        <v>1</v>
      </c>
      <c r="B60" s="4">
        <v>617</v>
      </c>
      <c r="C60" s="4">
        <v>650</v>
      </c>
      <c r="D60" s="4">
        <v>8</v>
      </c>
      <c r="E60" s="4">
        <v>13</v>
      </c>
      <c r="F60" s="4">
        <v>1193</v>
      </c>
      <c r="G60" s="4">
        <v>900</v>
      </c>
      <c r="H60" s="9">
        <f t="shared" ref="H60:H69" si="52">B60/E60</f>
        <v>47.46153846153846</v>
      </c>
      <c r="I60" s="9">
        <f t="shared" ref="I60:I69" si="53">C60/D60</f>
        <v>81.25</v>
      </c>
      <c r="J60" s="9">
        <f>F60/E60</f>
        <v>91.769230769230774</v>
      </c>
      <c r="K60" s="9">
        <f>G60/D60</f>
        <v>112.5</v>
      </c>
      <c r="L60" s="9">
        <f>B60/(F60/6)</f>
        <v>3.1031014249790441</v>
      </c>
      <c r="M60" s="9">
        <f t="shared" ref="M60:M69" si="54">C60/(G60/6)</f>
        <v>4.333333333333333</v>
      </c>
      <c r="N60" s="4">
        <v>2</v>
      </c>
      <c r="O60" s="4">
        <v>2</v>
      </c>
      <c r="P60" s="4"/>
      <c r="Q60" s="56"/>
      <c r="R60" s="57">
        <v>3</v>
      </c>
      <c r="S60" s="13">
        <v>2</v>
      </c>
      <c r="T60" s="13">
        <v>2</v>
      </c>
      <c r="U60" s="13">
        <v>2</v>
      </c>
      <c r="V60" s="13">
        <v>1</v>
      </c>
      <c r="W60" s="13">
        <v>3</v>
      </c>
      <c r="X60" s="4">
        <v>1</v>
      </c>
      <c r="Y60" s="4">
        <v>1</v>
      </c>
      <c r="Z60" s="12">
        <f t="shared" ref="Z60:AA70" si="55">F60/N60</f>
        <v>596.5</v>
      </c>
      <c r="AA60" s="12">
        <f t="shared" si="55"/>
        <v>450</v>
      </c>
      <c r="AB60" s="4">
        <v>0</v>
      </c>
      <c r="AC60" s="13">
        <v>0</v>
      </c>
      <c r="AD60" s="109">
        <v>1</v>
      </c>
      <c r="AE60" s="55"/>
    </row>
    <row r="61" spans="1:31">
      <c r="A61" s="11">
        <v>2</v>
      </c>
      <c r="B61" s="4">
        <v>339</v>
      </c>
      <c r="C61" s="4">
        <v>643</v>
      </c>
      <c r="D61" s="4">
        <v>12</v>
      </c>
      <c r="E61" s="4">
        <v>19</v>
      </c>
      <c r="F61" s="4">
        <v>802</v>
      </c>
      <c r="G61" s="4">
        <v>959</v>
      </c>
      <c r="H61" s="9">
        <f t="shared" si="52"/>
        <v>17.842105263157894</v>
      </c>
      <c r="I61" s="9">
        <f t="shared" si="53"/>
        <v>53.583333333333336</v>
      </c>
      <c r="J61" s="9">
        <f t="shared" ref="J61:J69" si="56">F61/E61</f>
        <v>42.210526315789473</v>
      </c>
      <c r="K61" s="9">
        <f t="shared" ref="K61:K69" si="57">G61/D61</f>
        <v>79.916666666666671</v>
      </c>
      <c r="L61" s="9">
        <f t="shared" ref="L61:L69" si="58">B61/(F61/6)</f>
        <v>2.5361596009975065</v>
      </c>
      <c r="M61" s="9">
        <f t="shared" si="54"/>
        <v>4.0229405630865482</v>
      </c>
      <c r="N61" s="4">
        <v>1</v>
      </c>
      <c r="O61" s="4">
        <v>2</v>
      </c>
      <c r="P61" s="4"/>
      <c r="Q61" s="56">
        <v>1</v>
      </c>
      <c r="R61" s="57">
        <v>0</v>
      </c>
      <c r="S61" s="57">
        <v>3</v>
      </c>
      <c r="T61" s="57">
        <v>0</v>
      </c>
      <c r="U61" s="57">
        <v>3</v>
      </c>
      <c r="V61" s="57">
        <v>2</v>
      </c>
      <c r="W61" s="57">
        <v>0</v>
      </c>
      <c r="X61" s="56">
        <v>0</v>
      </c>
      <c r="Y61" s="56">
        <v>1</v>
      </c>
      <c r="Z61" s="12">
        <f t="shared" si="55"/>
        <v>802</v>
      </c>
      <c r="AA61" s="12">
        <f t="shared" si="55"/>
        <v>479.5</v>
      </c>
      <c r="AB61" s="56">
        <v>0</v>
      </c>
      <c r="AC61" s="15">
        <v>0</v>
      </c>
      <c r="AD61" s="15">
        <v>0</v>
      </c>
      <c r="AE61" s="16"/>
    </row>
    <row r="62" spans="1:31">
      <c r="A62" s="59">
        <v>3</v>
      </c>
      <c r="B62" s="58">
        <v>541</v>
      </c>
      <c r="C62" s="58">
        <v>633</v>
      </c>
      <c r="D62" s="58">
        <v>14</v>
      </c>
      <c r="E62" s="4">
        <v>18</v>
      </c>
      <c r="F62" s="4">
        <v>935</v>
      </c>
      <c r="G62" s="4">
        <v>1004</v>
      </c>
      <c r="H62" s="9">
        <f t="shared" si="52"/>
        <v>30.055555555555557</v>
      </c>
      <c r="I62" s="9">
        <f t="shared" si="53"/>
        <v>45.214285714285715</v>
      </c>
      <c r="J62" s="9">
        <f t="shared" si="56"/>
        <v>51.944444444444443</v>
      </c>
      <c r="K62" s="9">
        <f>G62/D74</f>
        <v>55.777777777777779</v>
      </c>
      <c r="L62" s="9">
        <f>B74/(F62/6)</f>
        <v>4.2352941176470589</v>
      </c>
      <c r="M62" s="9">
        <f>C74/(G62/6)</f>
        <v>3.932270916334661</v>
      </c>
      <c r="N62" s="4">
        <v>0</v>
      </c>
      <c r="O62" s="4">
        <v>3</v>
      </c>
      <c r="P62" s="4"/>
      <c r="Q62" s="56">
        <v>1</v>
      </c>
      <c r="R62" s="57">
        <v>5</v>
      </c>
      <c r="S62" s="57">
        <v>1</v>
      </c>
      <c r="T62" s="57">
        <v>1</v>
      </c>
      <c r="U62" s="57">
        <v>1</v>
      </c>
      <c r="V62" s="57">
        <v>4</v>
      </c>
      <c r="W62" s="57">
        <v>3</v>
      </c>
      <c r="X62" s="56">
        <v>0</v>
      </c>
      <c r="Y62" s="56">
        <v>2</v>
      </c>
      <c r="Z62" s="12" t="e">
        <f t="shared" si="55"/>
        <v>#DIV/0!</v>
      </c>
      <c r="AA62" s="12">
        <f t="shared" si="55"/>
        <v>334.66666666666669</v>
      </c>
      <c r="AB62" s="56">
        <v>1</v>
      </c>
      <c r="AC62" s="15">
        <v>0</v>
      </c>
      <c r="AD62" s="15">
        <v>0</v>
      </c>
      <c r="AE62" s="16"/>
    </row>
    <row r="63" spans="1:31">
      <c r="A63" s="11">
        <v>4</v>
      </c>
      <c r="B63" s="4">
        <v>528</v>
      </c>
      <c r="C63" s="4">
        <v>630</v>
      </c>
      <c r="D63" s="4">
        <v>18</v>
      </c>
      <c r="E63" s="4">
        <v>20</v>
      </c>
      <c r="F63" s="4">
        <v>841</v>
      </c>
      <c r="G63" s="4">
        <v>1246</v>
      </c>
      <c r="H63" s="9">
        <f t="shared" si="52"/>
        <v>26.4</v>
      </c>
      <c r="I63" s="9">
        <f t="shared" si="53"/>
        <v>35</v>
      </c>
      <c r="J63" s="9">
        <f t="shared" si="56"/>
        <v>42.05</v>
      </c>
      <c r="K63" s="9">
        <f t="shared" si="57"/>
        <v>69.222222222222229</v>
      </c>
      <c r="L63" s="9">
        <f t="shared" si="58"/>
        <v>3.7669441141498221</v>
      </c>
      <c r="M63" s="9">
        <f t="shared" si="54"/>
        <v>3.0337078651685396</v>
      </c>
      <c r="N63" s="4">
        <v>0</v>
      </c>
      <c r="O63" s="4">
        <v>1</v>
      </c>
      <c r="P63" s="4"/>
      <c r="Q63" s="56">
        <v>1</v>
      </c>
      <c r="R63" s="57">
        <v>4</v>
      </c>
      <c r="S63" s="57">
        <v>3</v>
      </c>
      <c r="T63" s="57">
        <v>0</v>
      </c>
      <c r="U63" s="57">
        <v>1</v>
      </c>
      <c r="V63" s="57">
        <v>4</v>
      </c>
      <c r="W63" s="57">
        <v>6</v>
      </c>
      <c r="X63" s="56">
        <v>0</v>
      </c>
      <c r="Y63" s="56">
        <v>1</v>
      </c>
      <c r="Z63" s="12" t="e">
        <f t="shared" si="55"/>
        <v>#DIV/0!</v>
      </c>
      <c r="AA63" s="12">
        <f t="shared" si="55"/>
        <v>1246</v>
      </c>
      <c r="AB63" s="56">
        <v>0</v>
      </c>
      <c r="AC63" s="15">
        <v>0</v>
      </c>
      <c r="AD63" s="15">
        <v>0</v>
      </c>
      <c r="AE63" s="16"/>
    </row>
    <row r="64" spans="1:31">
      <c r="A64" s="11">
        <v>5</v>
      </c>
      <c r="B64" s="4">
        <v>524</v>
      </c>
      <c r="C64" s="4">
        <v>463</v>
      </c>
      <c r="D64" s="4">
        <v>20</v>
      </c>
      <c r="E64" s="4">
        <v>20</v>
      </c>
      <c r="F64" s="4">
        <v>856</v>
      </c>
      <c r="G64" s="4">
        <v>953</v>
      </c>
      <c r="H64" s="9">
        <f t="shared" si="52"/>
        <v>26.2</v>
      </c>
      <c r="I64" s="9">
        <f t="shared" si="53"/>
        <v>23.15</v>
      </c>
      <c r="J64" s="9">
        <f t="shared" si="56"/>
        <v>42.8</v>
      </c>
      <c r="K64" s="9">
        <f t="shared" si="57"/>
        <v>47.65</v>
      </c>
      <c r="L64" s="9">
        <f t="shared" si="58"/>
        <v>3.6728971962616823</v>
      </c>
      <c r="M64" s="9">
        <f t="shared" si="54"/>
        <v>2.9150052465897165</v>
      </c>
      <c r="N64" s="4">
        <v>0</v>
      </c>
      <c r="O64" s="4">
        <v>0</v>
      </c>
      <c r="P64" s="4">
        <v>1</v>
      </c>
      <c r="Q64" s="56"/>
      <c r="R64" s="13">
        <v>3</v>
      </c>
      <c r="S64" s="13">
        <v>2</v>
      </c>
      <c r="T64" s="13">
        <v>1</v>
      </c>
      <c r="U64" s="13">
        <v>0</v>
      </c>
      <c r="V64" s="13">
        <v>1</v>
      </c>
      <c r="W64" s="13">
        <v>3</v>
      </c>
      <c r="X64" s="4">
        <v>0</v>
      </c>
      <c r="Y64" s="4">
        <v>1</v>
      </c>
      <c r="Z64" s="12" t="e">
        <f t="shared" si="55"/>
        <v>#DIV/0!</v>
      </c>
      <c r="AA64" s="12" t="e">
        <f t="shared" si="55"/>
        <v>#DIV/0!</v>
      </c>
      <c r="AB64" s="56">
        <v>0</v>
      </c>
      <c r="AC64" s="15">
        <v>0</v>
      </c>
      <c r="AD64" s="15">
        <v>0</v>
      </c>
      <c r="AE64" s="16"/>
    </row>
    <row r="65" spans="1:31">
      <c r="A65" s="59">
        <v>6</v>
      </c>
      <c r="B65" s="4">
        <v>603</v>
      </c>
      <c r="C65" s="4">
        <v>708</v>
      </c>
      <c r="D65" s="4">
        <v>18</v>
      </c>
      <c r="E65" s="4">
        <v>17</v>
      </c>
      <c r="F65" s="4">
        <v>1135</v>
      </c>
      <c r="G65" s="4">
        <v>1135</v>
      </c>
      <c r="H65" s="9">
        <v>32.799999999999997</v>
      </c>
      <c r="I65" s="9">
        <v>16.350000000000001</v>
      </c>
      <c r="J65" s="9">
        <v>55.1</v>
      </c>
      <c r="K65" s="9">
        <v>33.75</v>
      </c>
      <c r="L65" s="9">
        <v>3.5716878402903811</v>
      </c>
      <c r="M65" s="9">
        <v>2.9066666666666667</v>
      </c>
      <c r="N65" s="4">
        <v>1</v>
      </c>
      <c r="O65" s="4">
        <v>1</v>
      </c>
      <c r="P65" s="4"/>
      <c r="Q65" s="56"/>
      <c r="R65" s="57">
        <v>4</v>
      </c>
      <c r="S65" s="57">
        <v>4</v>
      </c>
      <c r="T65" s="57">
        <v>2</v>
      </c>
      <c r="U65" s="57">
        <v>1</v>
      </c>
      <c r="V65" s="57">
        <v>1</v>
      </c>
      <c r="W65" s="57">
        <v>3</v>
      </c>
      <c r="X65" s="56">
        <v>1</v>
      </c>
      <c r="Y65" s="56">
        <v>1</v>
      </c>
      <c r="Z65" s="12" t="e">
        <v>#DIV/0!</v>
      </c>
      <c r="AA65" s="12" t="e">
        <v>#DIV/0!</v>
      </c>
      <c r="AB65" s="6">
        <v>0</v>
      </c>
      <c r="AC65" s="15">
        <v>0</v>
      </c>
      <c r="AD65" s="108">
        <v>1</v>
      </c>
      <c r="AE65" s="16"/>
    </row>
    <row r="66" spans="1:31">
      <c r="A66" s="59">
        <v>7</v>
      </c>
      <c r="B66" s="4">
        <v>576</v>
      </c>
      <c r="C66" s="4">
        <v>578</v>
      </c>
      <c r="D66" s="4">
        <v>15</v>
      </c>
      <c r="E66" s="4">
        <v>13</v>
      </c>
      <c r="F66" s="4">
        <v>959</v>
      </c>
      <c r="G66" s="4">
        <v>1053</v>
      </c>
      <c r="H66" s="9">
        <f t="shared" si="52"/>
        <v>44.307692307692307</v>
      </c>
      <c r="I66" s="9">
        <f t="shared" si="53"/>
        <v>38.533333333333331</v>
      </c>
      <c r="J66" s="9">
        <f t="shared" si="56"/>
        <v>73.769230769230774</v>
      </c>
      <c r="K66" s="9">
        <f t="shared" si="57"/>
        <v>70.2</v>
      </c>
      <c r="L66" s="9">
        <f t="shared" si="58"/>
        <v>3.603753910323253</v>
      </c>
      <c r="M66" s="9">
        <f t="shared" si="54"/>
        <v>3.2934472934472936</v>
      </c>
      <c r="N66" s="4">
        <v>1</v>
      </c>
      <c r="O66" s="4">
        <v>1</v>
      </c>
      <c r="P66" s="4"/>
      <c r="Q66" s="4">
        <v>1</v>
      </c>
      <c r="R66" s="13">
        <v>4</v>
      </c>
      <c r="S66" s="13">
        <v>1</v>
      </c>
      <c r="T66" s="13">
        <v>1</v>
      </c>
      <c r="U66" s="13">
        <v>2</v>
      </c>
      <c r="V66" s="13">
        <v>3</v>
      </c>
      <c r="W66" s="13">
        <v>2</v>
      </c>
      <c r="X66" s="4">
        <v>1</v>
      </c>
      <c r="Y66" s="4">
        <v>1</v>
      </c>
      <c r="Z66" s="12">
        <f t="shared" si="55"/>
        <v>959</v>
      </c>
      <c r="AA66" s="12">
        <f t="shared" si="55"/>
        <v>1053</v>
      </c>
      <c r="AB66" s="56">
        <v>1</v>
      </c>
      <c r="AC66" s="15">
        <v>0</v>
      </c>
      <c r="AD66" s="15"/>
      <c r="AE66" s="16"/>
    </row>
    <row r="67" spans="1:31">
      <c r="A67" s="59">
        <v>8</v>
      </c>
      <c r="B67" s="4">
        <v>384</v>
      </c>
      <c r="C67" s="4">
        <v>394</v>
      </c>
      <c r="D67" s="4">
        <v>20</v>
      </c>
      <c r="E67" s="4">
        <v>19</v>
      </c>
      <c r="F67" s="4">
        <v>644</v>
      </c>
      <c r="G67" s="4">
        <v>666</v>
      </c>
      <c r="H67" s="9">
        <f t="shared" si="52"/>
        <v>20.210526315789473</v>
      </c>
      <c r="I67" s="9">
        <f t="shared" si="53"/>
        <v>19.7</v>
      </c>
      <c r="J67" s="9">
        <f t="shared" si="56"/>
        <v>33.89473684210526</v>
      </c>
      <c r="K67" s="9">
        <f t="shared" si="57"/>
        <v>33.299999999999997</v>
      </c>
      <c r="L67" s="9">
        <f t="shared" si="58"/>
        <v>3.5776397515527951</v>
      </c>
      <c r="M67" s="9">
        <f t="shared" si="54"/>
        <v>3.5495495495495497</v>
      </c>
      <c r="N67" s="4">
        <v>0</v>
      </c>
      <c r="O67" s="4">
        <v>0</v>
      </c>
      <c r="P67" s="4"/>
      <c r="Q67" s="4">
        <v>1</v>
      </c>
      <c r="R67" s="13">
        <v>2</v>
      </c>
      <c r="S67" s="13">
        <v>1</v>
      </c>
      <c r="T67" s="13">
        <v>0</v>
      </c>
      <c r="U67" s="13">
        <v>0</v>
      </c>
      <c r="V67" s="13">
        <v>1</v>
      </c>
      <c r="W67" s="13">
        <v>2</v>
      </c>
      <c r="X67" s="4">
        <v>0</v>
      </c>
      <c r="Y67" s="4">
        <v>0</v>
      </c>
      <c r="Z67" s="12" t="e">
        <f t="shared" si="55"/>
        <v>#DIV/0!</v>
      </c>
      <c r="AA67" s="12" t="e">
        <f t="shared" si="55"/>
        <v>#DIV/0!</v>
      </c>
      <c r="AB67" s="6">
        <v>0</v>
      </c>
      <c r="AC67" s="15">
        <v>0</v>
      </c>
      <c r="AD67" s="15">
        <v>0</v>
      </c>
      <c r="AE67" s="16"/>
    </row>
    <row r="68" spans="1:31">
      <c r="A68" s="59">
        <v>9</v>
      </c>
      <c r="B68" s="4">
        <v>503</v>
      </c>
      <c r="C68" s="4">
        <v>540</v>
      </c>
      <c r="D68" s="4">
        <v>18</v>
      </c>
      <c r="E68" s="4">
        <v>18</v>
      </c>
      <c r="F68" s="4">
        <v>794</v>
      </c>
      <c r="G68" s="4">
        <v>953</v>
      </c>
      <c r="H68" s="9">
        <f t="shared" si="52"/>
        <v>27.944444444444443</v>
      </c>
      <c r="I68" s="9">
        <f t="shared" si="53"/>
        <v>30</v>
      </c>
      <c r="J68" s="9">
        <f t="shared" si="56"/>
        <v>44.111111111111114</v>
      </c>
      <c r="K68" s="9">
        <f t="shared" si="57"/>
        <v>52.944444444444443</v>
      </c>
      <c r="L68" s="9">
        <f t="shared" si="58"/>
        <v>3.8010075566750627</v>
      </c>
      <c r="M68" s="9">
        <f t="shared" si="54"/>
        <v>3.3997901364113323</v>
      </c>
      <c r="N68" s="4">
        <v>1</v>
      </c>
      <c r="O68" s="4">
        <v>0</v>
      </c>
      <c r="P68" s="4"/>
      <c r="Q68" s="4"/>
      <c r="R68" s="13">
        <v>2</v>
      </c>
      <c r="S68" s="13">
        <v>2</v>
      </c>
      <c r="T68" s="13">
        <v>1</v>
      </c>
      <c r="U68" s="13">
        <v>0</v>
      </c>
      <c r="V68" s="13">
        <v>3</v>
      </c>
      <c r="W68" s="13">
        <v>3</v>
      </c>
      <c r="X68" s="4">
        <v>1</v>
      </c>
      <c r="Y68" s="4">
        <v>0</v>
      </c>
      <c r="Z68" s="12">
        <f t="shared" si="55"/>
        <v>794</v>
      </c>
      <c r="AA68" s="12" t="e">
        <f t="shared" si="55"/>
        <v>#DIV/0!</v>
      </c>
      <c r="AB68" s="6">
        <v>0</v>
      </c>
      <c r="AC68" s="15">
        <v>0</v>
      </c>
      <c r="AD68" s="15">
        <v>0</v>
      </c>
      <c r="AE68" s="16"/>
    </row>
    <row r="69" spans="1:31">
      <c r="A69" s="59">
        <v>10</v>
      </c>
      <c r="B69" s="107">
        <v>470</v>
      </c>
      <c r="C69" s="4">
        <v>431</v>
      </c>
      <c r="D69" s="4">
        <v>9</v>
      </c>
      <c r="E69" s="4">
        <v>13</v>
      </c>
      <c r="F69" s="4">
        <v>1182</v>
      </c>
      <c r="G69" s="4">
        <v>866</v>
      </c>
      <c r="H69" s="9">
        <f t="shared" si="52"/>
        <v>36.153846153846153</v>
      </c>
      <c r="I69" s="9">
        <f t="shared" si="53"/>
        <v>47.888888888888886</v>
      </c>
      <c r="J69" s="9">
        <f t="shared" si="56"/>
        <v>90.92307692307692</v>
      </c>
      <c r="K69" s="9">
        <f t="shared" si="57"/>
        <v>96.222222222222229</v>
      </c>
      <c r="L69" s="9">
        <f t="shared" si="58"/>
        <v>2.3857868020304567</v>
      </c>
      <c r="M69" s="9">
        <f t="shared" si="54"/>
        <v>2.9861431870669746</v>
      </c>
      <c r="N69" s="4">
        <v>0</v>
      </c>
      <c r="O69" s="4">
        <v>1</v>
      </c>
      <c r="P69" s="4"/>
      <c r="Q69" s="4"/>
      <c r="R69" s="13">
        <v>1</v>
      </c>
      <c r="S69" s="13">
        <v>2</v>
      </c>
      <c r="T69" s="13">
        <v>0</v>
      </c>
      <c r="U69" s="13">
        <v>1</v>
      </c>
      <c r="V69" s="13">
        <v>4</v>
      </c>
      <c r="W69" s="13">
        <v>1</v>
      </c>
      <c r="X69" s="4">
        <v>0</v>
      </c>
      <c r="Y69" s="4">
        <v>1</v>
      </c>
      <c r="Z69" s="12" t="e">
        <f t="shared" si="55"/>
        <v>#DIV/0!</v>
      </c>
      <c r="AA69" s="12">
        <f t="shared" si="55"/>
        <v>866</v>
      </c>
      <c r="AB69" s="6">
        <v>1</v>
      </c>
      <c r="AC69" s="15">
        <v>0</v>
      </c>
      <c r="AD69" s="108">
        <v>1</v>
      </c>
      <c r="AE69" s="16"/>
    </row>
    <row r="70" spans="1:31">
      <c r="B70" s="25">
        <f t="shared" ref="B70:G70" si="59">SUM(B60:B69)</f>
        <v>5085</v>
      </c>
      <c r="C70" s="25">
        <f t="shared" si="59"/>
        <v>5670</v>
      </c>
      <c r="D70" s="25">
        <f t="shared" si="59"/>
        <v>152</v>
      </c>
      <c r="E70" s="25">
        <f t="shared" si="59"/>
        <v>170</v>
      </c>
      <c r="F70" s="25">
        <f t="shared" si="59"/>
        <v>9341</v>
      </c>
      <c r="G70" s="25">
        <f t="shared" si="59"/>
        <v>9735</v>
      </c>
      <c r="H70" s="40">
        <f>B70/E70</f>
        <v>29.911764705882351</v>
      </c>
      <c r="I70" s="40">
        <f>C70/D70</f>
        <v>37.30263157894737</v>
      </c>
      <c r="J70" s="40">
        <f>F70/E70</f>
        <v>54.94705882352941</v>
      </c>
      <c r="K70" s="40">
        <f>G70/D70</f>
        <v>64.046052631578945</v>
      </c>
      <c r="L70" s="40">
        <f>B70/(F70/6)</f>
        <v>3.2662455839845843</v>
      </c>
      <c r="M70" s="40">
        <f>C70/(G70/6)</f>
        <v>3.4946070878274269</v>
      </c>
      <c r="N70" s="25">
        <f>SUM(N60:N69)</f>
        <v>6</v>
      </c>
      <c r="O70" s="25">
        <f>SUM(O60:O69)</f>
        <v>11</v>
      </c>
      <c r="P70" s="25">
        <f>SUM(P60:P69)</f>
        <v>1</v>
      </c>
      <c r="Q70" s="25">
        <f>SUM(Q59:Q69)</f>
        <v>5</v>
      </c>
      <c r="R70" s="26">
        <f t="shared" ref="R70:Y70" si="60">SUM(R60:R69)</f>
        <v>28</v>
      </c>
      <c r="S70" s="26">
        <f t="shared" si="60"/>
        <v>21</v>
      </c>
      <c r="T70" s="26">
        <f t="shared" si="60"/>
        <v>8</v>
      </c>
      <c r="U70" s="26">
        <f t="shared" si="60"/>
        <v>11</v>
      </c>
      <c r="V70" s="26">
        <f>SUM(V60:V69)</f>
        <v>24</v>
      </c>
      <c r="W70" s="26">
        <f>SUM(W60:W69)</f>
        <v>26</v>
      </c>
      <c r="X70" s="25">
        <f t="shared" si="60"/>
        <v>4</v>
      </c>
      <c r="Y70" s="25">
        <f t="shared" si="60"/>
        <v>9</v>
      </c>
      <c r="Z70" s="23">
        <f t="shared" si="55"/>
        <v>1556.8333333333333</v>
      </c>
      <c r="AA70" s="23">
        <f t="shared" si="55"/>
        <v>885</v>
      </c>
      <c r="AB70" s="27">
        <f>SUM(AB60:AB69)</f>
        <v>3</v>
      </c>
      <c r="AC70" s="28">
        <f>SUM(AC60:AC69)</f>
        <v>0</v>
      </c>
      <c r="AD70" s="28">
        <f>SUM(AD60:AD69)</f>
        <v>3</v>
      </c>
      <c r="AE70" s="16"/>
    </row>
    <row r="71" spans="1:31">
      <c r="B71" s="2" t="s">
        <v>0</v>
      </c>
      <c r="C71" s="2" t="s">
        <v>0</v>
      </c>
      <c r="D71" s="3" t="s">
        <v>1</v>
      </c>
      <c r="E71" s="3" t="s">
        <v>2</v>
      </c>
      <c r="F71" s="2" t="s">
        <v>3</v>
      </c>
      <c r="G71" s="2" t="s">
        <v>3</v>
      </c>
      <c r="H71" s="2" t="s">
        <v>4</v>
      </c>
      <c r="I71" s="2" t="s">
        <v>4</v>
      </c>
      <c r="J71" s="2" t="s">
        <v>5</v>
      </c>
      <c r="K71" s="2" t="s">
        <v>5</v>
      </c>
      <c r="L71" s="2" t="s">
        <v>6</v>
      </c>
      <c r="M71" s="2" t="s">
        <v>6</v>
      </c>
      <c r="N71" s="2" t="s">
        <v>7</v>
      </c>
      <c r="P71" s="2" t="s">
        <v>8</v>
      </c>
      <c r="Q71" s="2" t="s">
        <v>9</v>
      </c>
      <c r="R71" s="29">
        <v>50</v>
      </c>
      <c r="S71" s="29">
        <v>50</v>
      </c>
      <c r="T71" s="29" t="s">
        <v>10</v>
      </c>
      <c r="U71" s="29" t="s">
        <v>11</v>
      </c>
      <c r="V71" s="29" t="s">
        <v>10</v>
      </c>
      <c r="W71" s="29" t="s">
        <v>10</v>
      </c>
      <c r="X71" s="2" t="s">
        <v>12</v>
      </c>
      <c r="Y71" s="2" t="s">
        <v>13</v>
      </c>
      <c r="Z71" s="2" t="s">
        <v>14</v>
      </c>
      <c r="AC71" s="60" t="s">
        <v>34</v>
      </c>
      <c r="AD71" s="60" t="s">
        <v>34</v>
      </c>
      <c r="AE71" s="16"/>
    </row>
    <row r="72" spans="1:31">
      <c r="A72" s="32" t="s">
        <v>39</v>
      </c>
      <c r="B72" s="2" t="s">
        <v>17</v>
      </c>
      <c r="C72" s="2" t="s">
        <v>18</v>
      </c>
      <c r="D72" s="8" t="s">
        <v>19</v>
      </c>
      <c r="E72" s="8" t="s">
        <v>20</v>
      </c>
      <c r="F72" s="2" t="s">
        <v>21</v>
      </c>
      <c r="G72" s="2" t="s">
        <v>22</v>
      </c>
      <c r="H72" s="2" t="s">
        <v>17</v>
      </c>
      <c r="I72" s="2" t="s">
        <v>18</v>
      </c>
      <c r="J72" s="2" t="s">
        <v>23</v>
      </c>
      <c r="K72" s="2" t="s">
        <v>24</v>
      </c>
      <c r="L72" s="2" t="s">
        <v>17</v>
      </c>
      <c r="M72" s="2" t="s">
        <v>18</v>
      </c>
      <c r="N72" s="2" t="s">
        <v>17</v>
      </c>
      <c r="O72" s="2" t="s">
        <v>25</v>
      </c>
      <c r="R72" s="2" t="s">
        <v>26</v>
      </c>
      <c r="S72" s="29" t="s">
        <v>27</v>
      </c>
      <c r="T72" s="13" t="s">
        <v>28</v>
      </c>
      <c r="U72" s="13" t="s">
        <v>29</v>
      </c>
      <c r="V72" s="13" t="s">
        <v>30</v>
      </c>
      <c r="W72" s="13" t="s">
        <v>31</v>
      </c>
      <c r="X72" s="4" t="s">
        <v>32</v>
      </c>
      <c r="Y72" s="4" t="s">
        <v>32</v>
      </c>
      <c r="Z72" s="9" t="s">
        <v>17</v>
      </c>
      <c r="AA72" s="9" t="s">
        <v>25</v>
      </c>
      <c r="AB72" s="30" t="s">
        <v>15</v>
      </c>
      <c r="AC72" s="61" t="s">
        <v>12</v>
      </c>
      <c r="AD72" s="61" t="s">
        <v>27</v>
      </c>
      <c r="AE72" s="16"/>
    </row>
    <row r="73" spans="1:31">
      <c r="A73" s="11">
        <v>1</v>
      </c>
      <c r="B73" s="4">
        <v>676</v>
      </c>
      <c r="C73" s="4">
        <v>429</v>
      </c>
      <c r="D73" s="4">
        <v>10</v>
      </c>
      <c r="E73" s="4">
        <v>19</v>
      </c>
      <c r="F73" s="4">
        <v>1200</v>
      </c>
      <c r="G73" s="4">
        <v>884</v>
      </c>
      <c r="H73" s="9">
        <f t="shared" ref="H73:H79" si="61">B73/E73</f>
        <v>35.578947368421055</v>
      </c>
      <c r="I73" s="9">
        <f t="shared" ref="I73:I79" si="62">C73/D73</f>
        <v>42.9</v>
      </c>
      <c r="J73" s="9">
        <f t="shared" ref="J73:J79" si="63">F73/E73</f>
        <v>63.157894736842103</v>
      </c>
      <c r="K73" s="9">
        <f t="shared" ref="K73:K79" si="64">G73/D73</f>
        <v>88.4</v>
      </c>
      <c r="L73" s="9">
        <f t="shared" ref="L73:M83" si="65">B73/(F73/6)</f>
        <v>3.38</v>
      </c>
      <c r="M73" s="9">
        <f t="shared" si="65"/>
        <v>2.9117647058823528</v>
      </c>
      <c r="N73" s="4">
        <v>1</v>
      </c>
      <c r="O73" s="4">
        <v>1</v>
      </c>
      <c r="P73" s="4"/>
      <c r="Q73" s="4"/>
      <c r="R73" s="4">
        <v>3</v>
      </c>
      <c r="S73" s="13">
        <v>3</v>
      </c>
      <c r="T73" s="13">
        <v>1</v>
      </c>
      <c r="U73" s="13">
        <v>2</v>
      </c>
      <c r="V73" s="13">
        <v>5</v>
      </c>
      <c r="W73" s="13">
        <v>0</v>
      </c>
      <c r="X73" s="4">
        <v>1</v>
      </c>
      <c r="Y73" s="4">
        <v>1</v>
      </c>
      <c r="Z73" s="12">
        <f t="shared" ref="Z73:AA83" si="66">F73/N73</f>
        <v>1200</v>
      </c>
      <c r="AA73" s="12">
        <f t="shared" si="66"/>
        <v>884</v>
      </c>
      <c r="AB73" s="4">
        <v>0</v>
      </c>
      <c r="AC73" s="13">
        <v>1</v>
      </c>
      <c r="AD73" s="13">
        <v>1</v>
      </c>
      <c r="AE73" s="16"/>
    </row>
    <row r="74" spans="1:31">
      <c r="A74" s="11">
        <v>2</v>
      </c>
      <c r="B74" s="4">
        <v>660</v>
      </c>
      <c r="C74" s="4">
        <v>658</v>
      </c>
      <c r="D74" s="4">
        <v>18</v>
      </c>
      <c r="E74" s="4">
        <v>10</v>
      </c>
      <c r="F74" s="4">
        <v>1035</v>
      </c>
      <c r="G74" s="4">
        <v>1231</v>
      </c>
      <c r="H74" s="9">
        <f t="shared" si="61"/>
        <v>66</v>
      </c>
      <c r="I74" s="9">
        <f t="shared" si="62"/>
        <v>36.555555555555557</v>
      </c>
      <c r="J74" s="9">
        <f t="shared" si="63"/>
        <v>103.5</v>
      </c>
      <c r="K74" s="9">
        <f t="shared" si="64"/>
        <v>68.388888888888886</v>
      </c>
      <c r="L74" s="9">
        <f t="shared" si="65"/>
        <v>3.8260869565217392</v>
      </c>
      <c r="M74" s="9">
        <f t="shared" si="65"/>
        <v>3.2071486596263203</v>
      </c>
      <c r="N74" s="4">
        <v>1</v>
      </c>
      <c r="O74" s="4">
        <v>2</v>
      </c>
      <c r="P74" s="4">
        <v>1</v>
      </c>
      <c r="Q74" s="4"/>
      <c r="R74" s="4">
        <v>3</v>
      </c>
      <c r="S74" s="13">
        <v>2</v>
      </c>
      <c r="T74" s="13">
        <v>1</v>
      </c>
      <c r="U74" s="13">
        <v>2</v>
      </c>
      <c r="V74" s="13">
        <v>5</v>
      </c>
      <c r="W74" s="13">
        <v>2</v>
      </c>
      <c r="X74" s="4">
        <v>2</v>
      </c>
      <c r="Y74" s="4">
        <v>1</v>
      </c>
      <c r="Z74" s="12">
        <f t="shared" si="66"/>
        <v>1035</v>
      </c>
      <c r="AA74" s="12">
        <f t="shared" si="66"/>
        <v>615.5</v>
      </c>
      <c r="AB74" s="4">
        <v>1</v>
      </c>
      <c r="AC74" s="13">
        <v>0</v>
      </c>
      <c r="AD74" s="13">
        <v>0</v>
      </c>
      <c r="AE74" s="16"/>
    </row>
    <row r="75" spans="1:31">
      <c r="A75" s="11">
        <v>3</v>
      </c>
      <c r="B75" s="4">
        <v>633</v>
      </c>
      <c r="C75" s="4">
        <v>541</v>
      </c>
      <c r="D75" s="4">
        <v>18</v>
      </c>
      <c r="E75" s="4">
        <v>14</v>
      </c>
      <c r="F75" s="4">
        <v>1004</v>
      </c>
      <c r="G75" s="4">
        <v>935</v>
      </c>
      <c r="H75" s="9">
        <f t="shared" si="61"/>
        <v>45.214285714285715</v>
      </c>
      <c r="I75" s="9">
        <f t="shared" si="62"/>
        <v>30.055555555555557</v>
      </c>
      <c r="J75" s="9">
        <f t="shared" si="63"/>
        <v>71.714285714285708</v>
      </c>
      <c r="K75" s="9">
        <f t="shared" si="64"/>
        <v>51.944444444444443</v>
      </c>
      <c r="L75" s="9">
        <f t="shared" si="65"/>
        <v>3.7828685258964141</v>
      </c>
      <c r="M75" s="9">
        <f t="shared" si="65"/>
        <v>3.4716577540106948</v>
      </c>
      <c r="N75" s="4">
        <v>3</v>
      </c>
      <c r="O75" s="4">
        <v>0</v>
      </c>
      <c r="P75" s="4">
        <v>1</v>
      </c>
      <c r="Q75" s="4"/>
      <c r="R75" s="4">
        <v>1</v>
      </c>
      <c r="S75" s="13">
        <v>5</v>
      </c>
      <c r="T75" s="13">
        <v>1</v>
      </c>
      <c r="U75" s="13">
        <v>1</v>
      </c>
      <c r="V75" s="13">
        <v>3</v>
      </c>
      <c r="W75" s="13">
        <v>4</v>
      </c>
      <c r="X75" s="4">
        <v>2</v>
      </c>
      <c r="Y75" s="4">
        <v>0</v>
      </c>
      <c r="Z75" s="12">
        <f t="shared" si="66"/>
        <v>334.66666666666669</v>
      </c>
      <c r="AA75" s="12" t="e">
        <f t="shared" si="66"/>
        <v>#DIV/0!</v>
      </c>
      <c r="AB75" s="4">
        <v>1</v>
      </c>
      <c r="AC75" s="13">
        <v>0</v>
      </c>
      <c r="AD75" s="13">
        <v>0</v>
      </c>
      <c r="AE75" s="16"/>
    </row>
    <row r="76" spans="1:31">
      <c r="A76" s="11">
        <v>4</v>
      </c>
      <c r="B76" s="4">
        <v>630</v>
      </c>
      <c r="C76" s="4">
        <v>528</v>
      </c>
      <c r="D76" s="4">
        <v>20</v>
      </c>
      <c r="E76" s="4">
        <v>18</v>
      </c>
      <c r="F76" s="4">
        <v>1246</v>
      </c>
      <c r="G76" s="4">
        <v>841</v>
      </c>
      <c r="H76" s="9">
        <f t="shared" si="61"/>
        <v>35</v>
      </c>
      <c r="I76" s="9">
        <f t="shared" si="62"/>
        <v>26.4</v>
      </c>
      <c r="J76" s="9">
        <f t="shared" si="63"/>
        <v>69.222222222222229</v>
      </c>
      <c r="K76" s="9">
        <f t="shared" si="64"/>
        <v>42.05</v>
      </c>
      <c r="L76" s="9">
        <f t="shared" si="65"/>
        <v>3.0337078651685396</v>
      </c>
      <c r="M76" s="9">
        <f t="shared" si="65"/>
        <v>3.7669441141498221</v>
      </c>
      <c r="N76" s="4">
        <v>1</v>
      </c>
      <c r="O76" s="4">
        <v>0</v>
      </c>
      <c r="P76" s="4">
        <v>1</v>
      </c>
      <c r="Q76" s="4"/>
      <c r="R76" s="4">
        <v>3</v>
      </c>
      <c r="S76" s="13">
        <v>4</v>
      </c>
      <c r="T76" s="13">
        <v>1</v>
      </c>
      <c r="U76" s="13">
        <v>0</v>
      </c>
      <c r="V76" s="13">
        <v>6</v>
      </c>
      <c r="W76" s="13">
        <v>4</v>
      </c>
      <c r="X76" s="4">
        <v>1</v>
      </c>
      <c r="Y76" s="4">
        <v>0</v>
      </c>
      <c r="Z76" s="12">
        <f t="shared" si="66"/>
        <v>1246</v>
      </c>
      <c r="AA76" s="12" t="e">
        <f t="shared" si="66"/>
        <v>#DIV/0!</v>
      </c>
      <c r="AB76" s="4">
        <v>1</v>
      </c>
      <c r="AC76" s="15">
        <v>0</v>
      </c>
      <c r="AD76" s="15">
        <v>0</v>
      </c>
      <c r="AE76" s="16"/>
    </row>
    <row r="77" spans="1:31">
      <c r="A77" s="11">
        <v>5</v>
      </c>
      <c r="B77" s="4">
        <v>393</v>
      </c>
      <c r="C77" s="4">
        <v>512</v>
      </c>
      <c r="D77" s="4">
        <v>9</v>
      </c>
      <c r="E77" s="4">
        <v>20</v>
      </c>
      <c r="F77" s="4">
        <v>885</v>
      </c>
      <c r="G77" s="4">
        <v>1007</v>
      </c>
      <c r="H77" s="9">
        <f t="shared" si="61"/>
        <v>19.649999999999999</v>
      </c>
      <c r="I77" s="9">
        <f t="shared" si="62"/>
        <v>56.888888888888886</v>
      </c>
      <c r="J77" s="9">
        <f t="shared" si="63"/>
        <v>44.25</v>
      </c>
      <c r="K77" s="9">
        <f t="shared" si="64"/>
        <v>111.88888888888889</v>
      </c>
      <c r="L77" s="9">
        <f t="shared" si="65"/>
        <v>2.6644067796610171</v>
      </c>
      <c r="M77" s="9">
        <f t="shared" si="65"/>
        <v>3.0506454816285995</v>
      </c>
      <c r="N77" s="4">
        <v>0</v>
      </c>
      <c r="O77" s="4">
        <v>1</v>
      </c>
      <c r="P77" s="4"/>
      <c r="Q77" s="4">
        <v>1</v>
      </c>
      <c r="R77" s="4">
        <v>2</v>
      </c>
      <c r="S77" s="13">
        <v>2</v>
      </c>
      <c r="T77" s="13">
        <v>0</v>
      </c>
      <c r="U77" s="13">
        <v>1</v>
      </c>
      <c r="V77" s="13">
        <v>1</v>
      </c>
      <c r="W77" s="13">
        <v>3</v>
      </c>
      <c r="X77" s="4">
        <v>0</v>
      </c>
      <c r="Y77" s="4">
        <v>1</v>
      </c>
      <c r="Z77" s="12" t="e">
        <f t="shared" si="66"/>
        <v>#DIV/0!</v>
      </c>
      <c r="AA77" s="12">
        <f t="shared" si="66"/>
        <v>1007</v>
      </c>
      <c r="AB77" s="6">
        <v>0</v>
      </c>
      <c r="AC77" s="15">
        <v>0</v>
      </c>
      <c r="AD77" s="15">
        <v>1</v>
      </c>
      <c r="AE77" s="16"/>
    </row>
    <row r="78" spans="1:31">
      <c r="A78" s="11">
        <v>6</v>
      </c>
      <c r="B78" s="4">
        <v>651</v>
      </c>
      <c r="C78" s="4">
        <v>738</v>
      </c>
      <c r="D78" s="4">
        <v>12</v>
      </c>
      <c r="E78" s="4">
        <v>17</v>
      </c>
      <c r="F78" s="4">
        <v>1026</v>
      </c>
      <c r="G78" s="4">
        <v>1240</v>
      </c>
      <c r="H78" s="9">
        <f t="shared" si="61"/>
        <v>38.294117647058826</v>
      </c>
      <c r="I78" s="9">
        <f t="shared" si="62"/>
        <v>61.5</v>
      </c>
      <c r="J78" s="9">
        <f t="shared" si="63"/>
        <v>60.352941176470587</v>
      </c>
      <c r="K78" s="9">
        <f t="shared" si="64"/>
        <v>103.33333333333333</v>
      </c>
      <c r="L78" s="9">
        <f t="shared" si="65"/>
        <v>3.807017543859649</v>
      </c>
      <c r="M78" s="9">
        <f t="shared" si="65"/>
        <v>3.5709677419354842</v>
      </c>
      <c r="N78" s="4">
        <v>0</v>
      </c>
      <c r="O78" s="4">
        <v>3</v>
      </c>
      <c r="P78" s="4"/>
      <c r="Q78" s="4">
        <v>1</v>
      </c>
      <c r="R78" s="4">
        <v>6</v>
      </c>
      <c r="S78" s="13">
        <v>0</v>
      </c>
      <c r="T78" s="13">
        <v>2</v>
      </c>
      <c r="U78" s="13">
        <v>2</v>
      </c>
      <c r="V78" s="13">
        <v>1</v>
      </c>
      <c r="W78" s="13">
        <v>3</v>
      </c>
      <c r="X78" s="4">
        <v>1</v>
      </c>
      <c r="Y78" s="4">
        <v>2</v>
      </c>
      <c r="Z78" s="12" t="e">
        <f t="shared" si="66"/>
        <v>#DIV/0!</v>
      </c>
      <c r="AA78" s="12">
        <f t="shared" si="66"/>
        <v>413.33333333333331</v>
      </c>
      <c r="AB78" s="6">
        <v>1</v>
      </c>
      <c r="AC78" s="15">
        <v>0</v>
      </c>
      <c r="AD78" s="15">
        <v>1</v>
      </c>
      <c r="AE78" s="16"/>
    </row>
    <row r="79" spans="1:31">
      <c r="A79" s="11">
        <v>7</v>
      </c>
      <c r="B79" s="4">
        <v>730</v>
      </c>
      <c r="C79" s="4">
        <v>729</v>
      </c>
      <c r="D79" s="4">
        <v>11</v>
      </c>
      <c r="E79" s="4">
        <v>14</v>
      </c>
      <c r="F79" s="4">
        <v>1082</v>
      </c>
      <c r="G79" s="4">
        <v>882</v>
      </c>
      <c r="H79" s="9">
        <f t="shared" si="61"/>
        <v>52.142857142857146</v>
      </c>
      <c r="I79" s="9">
        <f t="shared" si="62"/>
        <v>66.272727272727266</v>
      </c>
      <c r="J79" s="9">
        <f t="shared" si="63"/>
        <v>77.285714285714292</v>
      </c>
      <c r="K79" s="9">
        <f t="shared" si="64"/>
        <v>80.181818181818187</v>
      </c>
      <c r="L79" s="9">
        <f t="shared" si="65"/>
        <v>4.0480591497227358</v>
      </c>
      <c r="M79" s="9">
        <f t="shared" si="65"/>
        <v>4.9591836734693882</v>
      </c>
      <c r="N79" s="4">
        <v>1</v>
      </c>
      <c r="O79" s="4">
        <v>1</v>
      </c>
      <c r="P79" s="4">
        <v>1</v>
      </c>
      <c r="Q79" s="4"/>
      <c r="R79" s="4">
        <v>6</v>
      </c>
      <c r="S79" s="13">
        <v>7</v>
      </c>
      <c r="T79" s="13">
        <v>3</v>
      </c>
      <c r="U79" s="13">
        <v>3</v>
      </c>
      <c r="V79" s="13">
        <v>2</v>
      </c>
      <c r="W79" s="13">
        <v>2</v>
      </c>
      <c r="X79" s="4">
        <v>2</v>
      </c>
      <c r="Y79" s="4">
        <v>1</v>
      </c>
      <c r="Z79" s="12">
        <f t="shared" si="66"/>
        <v>1082</v>
      </c>
      <c r="AA79" s="12">
        <f t="shared" si="66"/>
        <v>882</v>
      </c>
      <c r="AB79" s="6">
        <v>1</v>
      </c>
      <c r="AC79" s="15">
        <v>0</v>
      </c>
      <c r="AD79" s="15">
        <v>1</v>
      </c>
      <c r="AE79" s="16"/>
    </row>
    <row r="80" spans="1:31">
      <c r="A80" s="11">
        <v>8</v>
      </c>
      <c r="B80" s="4">
        <v>342</v>
      </c>
      <c r="C80" s="4">
        <v>288</v>
      </c>
      <c r="D80" s="4">
        <v>12</v>
      </c>
      <c r="E80" s="4">
        <v>20</v>
      </c>
      <c r="F80" s="4">
        <v>816</v>
      </c>
      <c r="G80" s="4">
        <v>416</v>
      </c>
      <c r="H80" s="9">
        <f>B80/E80</f>
        <v>17.100000000000001</v>
      </c>
      <c r="I80" s="9">
        <f>C80/D80</f>
        <v>24</v>
      </c>
      <c r="J80" s="9">
        <f>F80/E80</f>
        <v>40.799999999999997</v>
      </c>
      <c r="K80" s="9">
        <f>G80/D80</f>
        <v>34.666666666666664</v>
      </c>
      <c r="L80" s="9">
        <f t="shared" si="65"/>
        <v>2.5147058823529411</v>
      </c>
      <c r="M80" s="9">
        <f t="shared" si="65"/>
        <v>4.1538461538461542</v>
      </c>
      <c r="N80" s="4">
        <v>1</v>
      </c>
      <c r="O80" s="4">
        <v>0</v>
      </c>
      <c r="P80" s="4">
        <v>1</v>
      </c>
      <c r="Q80" s="4"/>
      <c r="R80" s="4">
        <v>1</v>
      </c>
      <c r="S80" s="13">
        <v>2</v>
      </c>
      <c r="T80" s="13">
        <v>1</v>
      </c>
      <c r="U80" s="13">
        <v>1</v>
      </c>
      <c r="V80" s="13">
        <v>1</v>
      </c>
      <c r="W80" s="13">
        <v>0</v>
      </c>
      <c r="X80" s="4">
        <v>0</v>
      </c>
      <c r="Y80" s="4">
        <v>0</v>
      </c>
      <c r="Z80" s="4">
        <f t="shared" si="66"/>
        <v>816</v>
      </c>
      <c r="AA80" s="4" t="e">
        <f t="shared" si="66"/>
        <v>#DIV/0!</v>
      </c>
      <c r="AB80" s="6">
        <v>0</v>
      </c>
      <c r="AC80" s="15">
        <v>0</v>
      </c>
      <c r="AD80" s="15">
        <v>0</v>
      </c>
      <c r="AE80" s="16"/>
    </row>
    <row r="81" spans="1:31">
      <c r="A81" s="11">
        <v>9</v>
      </c>
      <c r="B81" s="4">
        <v>544</v>
      </c>
      <c r="C81" s="4">
        <v>750</v>
      </c>
      <c r="D81" s="4">
        <v>20</v>
      </c>
      <c r="E81" s="4">
        <v>18</v>
      </c>
      <c r="F81" s="4">
        <v>946</v>
      </c>
      <c r="G81" s="4">
        <v>1013</v>
      </c>
      <c r="H81" s="9">
        <f>B81/E81</f>
        <v>30.222222222222221</v>
      </c>
      <c r="I81" s="9">
        <f>C81/D81</f>
        <v>37.5</v>
      </c>
      <c r="J81" s="9">
        <f>F81/E81</f>
        <v>52.555555555555557</v>
      </c>
      <c r="K81" s="9">
        <f>G81/D81</f>
        <v>50.65</v>
      </c>
      <c r="L81" s="9">
        <f t="shared" si="65"/>
        <v>3.4503171247357294</v>
      </c>
      <c r="M81" s="9">
        <f t="shared" si="65"/>
        <v>4.4422507403751235</v>
      </c>
      <c r="N81" s="4">
        <v>0</v>
      </c>
      <c r="O81" s="4">
        <v>2</v>
      </c>
      <c r="P81" s="4"/>
      <c r="Q81" s="4"/>
      <c r="R81" s="13">
        <v>4</v>
      </c>
      <c r="S81" s="13">
        <v>2</v>
      </c>
      <c r="T81" s="13">
        <v>1</v>
      </c>
      <c r="U81" s="13">
        <v>1</v>
      </c>
      <c r="V81" s="13">
        <v>2</v>
      </c>
      <c r="W81" s="13">
        <v>4</v>
      </c>
      <c r="X81" s="4">
        <v>1</v>
      </c>
      <c r="Y81" s="4">
        <v>1</v>
      </c>
      <c r="Z81" s="4" t="e">
        <f t="shared" si="66"/>
        <v>#DIV/0!</v>
      </c>
      <c r="AA81" s="4">
        <f t="shared" si="66"/>
        <v>506.5</v>
      </c>
      <c r="AB81" s="6">
        <v>0</v>
      </c>
      <c r="AC81" s="6">
        <v>0</v>
      </c>
      <c r="AD81" s="6">
        <v>1</v>
      </c>
    </row>
    <row r="82" spans="1:31">
      <c r="A82" s="11">
        <v>10</v>
      </c>
      <c r="B82" s="4">
        <v>534</v>
      </c>
      <c r="C82" s="4">
        <v>538</v>
      </c>
      <c r="D82" s="4">
        <v>11</v>
      </c>
      <c r="E82" s="4">
        <v>20</v>
      </c>
      <c r="F82" s="4">
        <v>892</v>
      </c>
      <c r="G82" s="4">
        <v>798</v>
      </c>
      <c r="H82" s="9">
        <f>B82/E82</f>
        <v>26.7</v>
      </c>
      <c r="I82" s="9">
        <f>C82/D82</f>
        <v>48.909090909090907</v>
      </c>
      <c r="J82" s="9">
        <f>F82/E82</f>
        <v>44.6</v>
      </c>
      <c r="K82" s="9">
        <f>G82/D82</f>
        <v>72.545454545454547</v>
      </c>
      <c r="L82" s="9">
        <f t="shared" si="65"/>
        <v>3.5919282511210766</v>
      </c>
      <c r="M82" s="9">
        <f t="shared" si="65"/>
        <v>4.0451127819548871</v>
      </c>
      <c r="N82" s="4">
        <v>2</v>
      </c>
      <c r="O82" s="4">
        <v>1</v>
      </c>
      <c r="P82" s="4"/>
      <c r="Q82" s="4">
        <v>1</v>
      </c>
      <c r="R82" s="4">
        <v>0</v>
      </c>
      <c r="S82" s="4">
        <v>4</v>
      </c>
      <c r="T82" s="13">
        <v>1</v>
      </c>
      <c r="U82" s="13">
        <v>2</v>
      </c>
      <c r="V82" s="13">
        <v>2</v>
      </c>
      <c r="W82" s="13">
        <v>2</v>
      </c>
      <c r="X82" s="4">
        <v>1</v>
      </c>
      <c r="Y82" s="4">
        <v>1</v>
      </c>
      <c r="Z82" s="4">
        <f t="shared" si="66"/>
        <v>446</v>
      </c>
      <c r="AA82" s="4">
        <f t="shared" si="66"/>
        <v>798</v>
      </c>
      <c r="AB82" s="6">
        <v>0</v>
      </c>
      <c r="AC82" s="6">
        <v>0</v>
      </c>
      <c r="AD82" s="6">
        <v>1</v>
      </c>
    </row>
    <row r="83" spans="1:31">
      <c r="B83" s="62">
        <f t="shared" ref="B83:G83" si="67">SUM(B73:B82)</f>
        <v>5793</v>
      </c>
      <c r="C83" s="62">
        <f t="shared" si="67"/>
        <v>5711</v>
      </c>
      <c r="D83" s="62">
        <f t="shared" si="67"/>
        <v>141</v>
      </c>
      <c r="E83" s="62">
        <f t="shared" si="67"/>
        <v>170</v>
      </c>
      <c r="F83" s="62">
        <f t="shared" si="67"/>
        <v>10132</v>
      </c>
      <c r="G83" s="62">
        <f t="shared" si="67"/>
        <v>9247</v>
      </c>
      <c r="H83" s="63">
        <f>B83/E83</f>
        <v>34.076470588235296</v>
      </c>
      <c r="I83" s="63">
        <f>C83/D83</f>
        <v>40.50354609929078</v>
      </c>
      <c r="J83" s="63">
        <f>F83/E83</f>
        <v>59.6</v>
      </c>
      <c r="K83" s="63">
        <f>G83/D83</f>
        <v>65.581560283687949</v>
      </c>
      <c r="L83" s="63">
        <f t="shared" si="65"/>
        <v>3.4305171733122779</v>
      </c>
      <c r="M83" s="63">
        <f t="shared" si="65"/>
        <v>3.7056342597599219</v>
      </c>
      <c r="N83" s="19">
        <f t="shared" ref="N83:Y83" si="68">SUM(N73:N82)</f>
        <v>10</v>
      </c>
      <c r="O83" s="19">
        <f t="shared" si="68"/>
        <v>11</v>
      </c>
      <c r="P83" s="19">
        <f t="shared" si="68"/>
        <v>5</v>
      </c>
      <c r="Q83" s="19">
        <f t="shared" si="68"/>
        <v>3</v>
      </c>
      <c r="R83" s="19">
        <f t="shared" si="68"/>
        <v>29</v>
      </c>
      <c r="S83" s="19">
        <f t="shared" si="68"/>
        <v>31</v>
      </c>
      <c r="T83" s="20">
        <f t="shared" si="68"/>
        <v>12</v>
      </c>
      <c r="U83" s="20">
        <f t="shared" si="68"/>
        <v>15</v>
      </c>
      <c r="V83" s="20">
        <f t="shared" si="68"/>
        <v>28</v>
      </c>
      <c r="W83" s="20">
        <f t="shared" si="68"/>
        <v>24</v>
      </c>
      <c r="X83" s="19">
        <f t="shared" si="68"/>
        <v>11</v>
      </c>
      <c r="Y83" s="19">
        <f t="shared" si="68"/>
        <v>8</v>
      </c>
      <c r="Z83" s="17">
        <f t="shared" si="66"/>
        <v>1013.2</v>
      </c>
      <c r="AA83" s="17">
        <f t="shared" si="66"/>
        <v>840.63636363636363</v>
      </c>
      <c r="AB83" s="21">
        <f>SUM(AB73:AB82)</f>
        <v>5</v>
      </c>
      <c r="AC83" s="21">
        <f>SUM(AC73:AC82)</f>
        <v>1</v>
      </c>
      <c r="AD83" s="21">
        <f>SUM(AD73:AD82)</f>
        <v>6</v>
      </c>
    </row>
    <row r="84" spans="1:31">
      <c r="T84" s="16"/>
      <c r="U84" s="16"/>
      <c r="V84" s="16"/>
      <c r="W84" s="16"/>
    </row>
    <row r="85" spans="1:31">
      <c r="B85" s="64" t="s">
        <v>0</v>
      </c>
      <c r="C85" s="64" t="s">
        <v>0</v>
      </c>
      <c r="D85" s="64" t="s">
        <v>1</v>
      </c>
      <c r="E85" s="65" t="s">
        <v>2</v>
      </c>
      <c r="F85" s="64" t="s">
        <v>3</v>
      </c>
      <c r="G85" s="64" t="s">
        <v>3</v>
      </c>
      <c r="H85" s="64" t="s">
        <v>4</v>
      </c>
      <c r="I85" s="64" t="s">
        <v>4</v>
      </c>
      <c r="J85" s="64" t="s">
        <v>5</v>
      </c>
      <c r="K85" s="64" t="s">
        <v>5</v>
      </c>
      <c r="L85" s="64" t="s">
        <v>6</v>
      </c>
      <c r="M85" s="64" t="s">
        <v>6</v>
      </c>
      <c r="N85" s="64" t="s">
        <v>7</v>
      </c>
      <c r="O85" s="64" t="s">
        <v>7</v>
      </c>
      <c r="P85" s="64" t="s">
        <v>8</v>
      </c>
      <c r="Q85" s="64" t="s">
        <v>9</v>
      </c>
      <c r="R85" s="64">
        <v>50</v>
      </c>
      <c r="S85" s="64">
        <v>50</v>
      </c>
      <c r="T85" s="66" t="s">
        <v>10</v>
      </c>
      <c r="U85" s="66" t="s">
        <v>10</v>
      </c>
      <c r="V85" s="66" t="s">
        <v>10</v>
      </c>
      <c r="W85" s="66" t="s">
        <v>10</v>
      </c>
      <c r="X85" s="64" t="s">
        <v>32</v>
      </c>
      <c r="Y85" s="64" t="s">
        <v>32</v>
      </c>
      <c r="Z85" s="64" t="s">
        <v>40</v>
      </c>
      <c r="AA85" s="64" t="s">
        <v>41</v>
      </c>
      <c r="AB85" s="64" t="s">
        <v>42</v>
      </c>
      <c r="AC85" s="64" t="s">
        <v>34</v>
      </c>
      <c r="AD85" s="64" t="s">
        <v>34</v>
      </c>
    </row>
    <row r="86" spans="1:31">
      <c r="B86" s="67" t="s">
        <v>17</v>
      </c>
      <c r="C86" s="67" t="s">
        <v>18</v>
      </c>
      <c r="D86" s="67" t="s">
        <v>19</v>
      </c>
      <c r="E86" s="68" t="s">
        <v>20</v>
      </c>
      <c r="F86" s="67" t="s">
        <v>21</v>
      </c>
      <c r="G86" s="67" t="s">
        <v>22</v>
      </c>
      <c r="H86" s="67" t="s">
        <v>17</v>
      </c>
      <c r="I86" s="67" t="s">
        <v>18</v>
      </c>
      <c r="J86" s="67" t="s">
        <v>23</v>
      </c>
      <c r="K86" s="67" t="s">
        <v>24</v>
      </c>
      <c r="L86" s="67" t="s">
        <v>17</v>
      </c>
      <c r="M86" s="67" t="s">
        <v>18</v>
      </c>
      <c r="N86" s="67" t="s">
        <v>17</v>
      </c>
      <c r="O86" s="67" t="s">
        <v>43</v>
      </c>
      <c r="P86" s="67"/>
      <c r="Q86" s="67"/>
      <c r="R86" s="67" t="s">
        <v>26</v>
      </c>
      <c r="S86" s="67" t="s">
        <v>27</v>
      </c>
      <c r="T86" s="69" t="s">
        <v>28</v>
      </c>
      <c r="U86" s="69" t="s">
        <v>44</v>
      </c>
      <c r="V86" s="69" t="s">
        <v>30</v>
      </c>
      <c r="W86" s="69" t="s">
        <v>45</v>
      </c>
      <c r="X86" s="67" t="s">
        <v>12</v>
      </c>
      <c r="Y86" s="67" t="s">
        <v>27</v>
      </c>
      <c r="Z86" s="67" t="s">
        <v>46</v>
      </c>
      <c r="AA86" s="67" t="s">
        <v>47</v>
      </c>
      <c r="AB86" s="70"/>
      <c r="AC86" s="67" t="s">
        <v>12</v>
      </c>
      <c r="AD86" s="67" t="s">
        <v>27</v>
      </c>
    </row>
    <row r="87" spans="1:31">
      <c r="A87" s="71" t="s">
        <v>16</v>
      </c>
      <c r="B87" s="72">
        <v>5780</v>
      </c>
      <c r="C87" s="72">
        <v>5412</v>
      </c>
      <c r="D87" s="72">
        <v>187</v>
      </c>
      <c r="E87" s="72">
        <v>163</v>
      </c>
      <c r="F87" s="72">
        <v>9187</v>
      </c>
      <c r="G87" s="72">
        <v>9854</v>
      </c>
      <c r="H87" s="73">
        <v>35.460122699386503</v>
      </c>
      <c r="I87" s="73">
        <v>28.941176470588236</v>
      </c>
      <c r="J87" s="73">
        <v>56.361963190184049</v>
      </c>
      <c r="K87" s="73">
        <v>52.695187165775401</v>
      </c>
      <c r="L87" s="73">
        <v>3.7748993142483944</v>
      </c>
      <c r="M87" s="73">
        <v>3.295311548609702</v>
      </c>
      <c r="N87" s="72">
        <v>10</v>
      </c>
      <c r="O87" s="72">
        <v>3</v>
      </c>
      <c r="P87" s="74">
        <v>6</v>
      </c>
      <c r="Q87" s="74">
        <v>1</v>
      </c>
      <c r="R87" s="75">
        <v>30</v>
      </c>
      <c r="S87" s="75">
        <v>32</v>
      </c>
      <c r="T87" s="75">
        <v>8</v>
      </c>
      <c r="U87" s="75">
        <v>9</v>
      </c>
      <c r="V87" s="75">
        <v>35</v>
      </c>
      <c r="W87" s="75">
        <v>25</v>
      </c>
      <c r="X87" s="74">
        <v>8</v>
      </c>
      <c r="Y87" s="72">
        <v>8</v>
      </c>
      <c r="Z87" s="102">
        <v>918.7</v>
      </c>
      <c r="AA87" s="76">
        <v>3284.6666666666665</v>
      </c>
      <c r="AB87" s="77">
        <v>3</v>
      </c>
      <c r="AC87" s="77">
        <v>4</v>
      </c>
      <c r="AD87" s="77">
        <v>2</v>
      </c>
      <c r="AE87" s="71" t="s">
        <v>16</v>
      </c>
    </row>
    <row r="88" spans="1:31">
      <c r="A88" s="78" t="s">
        <v>48</v>
      </c>
      <c r="B88" s="79">
        <v>5117</v>
      </c>
      <c r="C88" s="79">
        <v>4811</v>
      </c>
      <c r="D88" s="79">
        <v>177</v>
      </c>
      <c r="E88" s="79">
        <v>158</v>
      </c>
      <c r="F88" s="79">
        <v>8986</v>
      </c>
      <c r="G88" s="79">
        <v>9241</v>
      </c>
      <c r="H88" s="80">
        <v>32.38607594936709</v>
      </c>
      <c r="I88" s="80">
        <v>27.180790960451976</v>
      </c>
      <c r="J88" s="80">
        <v>56.87341772151899</v>
      </c>
      <c r="K88" s="80">
        <v>52.305084745762713</v>
      </c>
      <c r="L88" s="80">
        <v>3.4166481192966836</v>
      </c>
      <c r="M88" s="80">
        <v>3.1179520414776412</v>
      </c>
      <c r="N88" s="79">
        <v>6</v>
      </c>
      <c r="O88" s="79">
        <v>6</v>
      </c>
      <c r="P88" s="72">
        <v>5</v>
      </c>
      <c r="Q88" s="72">
        <v>3</v>
      </c>
      <c r="R88" s="81">
        <v>25</v>
      </c>
      <c r="S88" s="81">
        <v>25</v>
      </c>
      <c r="T88" s="81">
        <v>11</v>
      </c>
      <c r="U88" s="81">
        <v>6</v>
      </c>
      <c r="V88" s="81">
        <v>20</v>
      </c>
      <c r="W88" s="81">
        <v>27</v>
      </c>
      <c r="X88" s="72">
        <v>8</v>
      </c>
      <c r="Y88" s="72">
        <v>5</v>
      </c>
      <c r="Z88" s="102">
        <v>1497.6666666666667</v>
      </c>
      <c r="AA88" s="76">
        <v>1543</v>
      </c>
      <c r="AB88" s="82">
        <v>2</v>
      </c>
      <c r="AC88" s="82">
        <v>2</v>
      </c>
      <c r="AD88" s="83">
        <v>0</v>
      </c>
      <c r="AE88" s="78" t="s">
        <v>48</v>
      </c>
    </row>
    <row r="89" spans="1:31">
      <c r="A89" s="78" t="s">
        <v>36</v>
      </c>
      <c r="B89" s="72">
        <v>6002</v>
      </c>
      <c r="C89" s="72">
        <v>6547</v>
      </c>
      <c r="D89" s="72">
        <v>164</v>
      </c>
      <c r="E89" s="72">
        <v>171</v>
      </c>
      <c r="F89" s="72">
        <v>10224</v>
      </c>
      <c r="G89" s="72">
        <v>10367</v>
      </c>
      <c r="H89" s="73">
        <v>35.099415204678365</v>
      </c>
      <c r="I89" s="73">
        <v>39.920731707317074</v>
      </c>
      <c r="J89" s="73">
        <v>59.888888888888886</v>
      </c>
      <c r="K89" s="73">
        <v>63.213414634146339</v>
      </c>
      <c r="L89" s="73">
        <v>3.5164534713406894</v>
      </c>
      <c r="M89" s="73">
        <v>3.7891386129063376</v>
      </c>
      <c r="N89" s="72">
        <v>9</v>
      </c>
      <c r="O89" s="72">
        <v>14</v>
      </c>
      <c r="P89" s="72">
        <v>2</v>
      </c>
      <c r="Q89" s="72">
        <v>5</v>
      </c>
      <c r="R89" s="81">
        <v>25</v>
      </c>
      <c r="S89" s="81">
        <v>31</v>
      </c>
      <c r="T89" s="81">
        <v>10</v>
      </c>
      <c r="U89" s="81">
        <v>10</v>
      </c>
      <c r="V89" s="81">
        <v>32</v>
      </c>
      <c r="W89" s="81">
        <v>39</v>
      </c>
      <c r="X89" s="72">
        <v>8</v>
      </c>
      <c r="Y89" s="72">
        <v>14</v>
      </c>
      <c r="Z89" s="102">
        <v>1137.8888888888889</v>
      </c>
      <c r="AA89" s="76">
        <v>740.5</v>
      </c>
      <c r="AB89" s="83">
        <v>5</v>
      </c>
      <c r="AC89" s="83">
        <v>4</v>
      </c>
      <c r="AD89" s="83">
        <v>0</v>
      </c>
      <c r="AE89" s="78" t="s">
        <v>36</v>
      </c>
    </row>
    <row r="90" spans="1:31">
      <c r="A90" s="78" t="s">
        <v>37</v>
      </c>
      <c r="B90" s="72">
        <v>5733</v>
      </c>
      <c r="C90" s="72">
        <v>5359</v>
      </c>
      <c r="D90" s="72">
        <v>168</v>
      </c>
      <c r="E90" s="72">
        <v>157</v>
      </c>
      <c r="F90" s="72">
        <v>9820</v>
      </c>
      <c r="G90" s="72">
        <v>9246</v>
      </c>
      <c r="H90" s="73">
        <v>36.515923566878982</v>
      </c>
      <c r="I90" s="73">
        <v>31.898809523809526</v>
      </c>
      <c r="J90" s="73">
        <v>62.547770700636946</v>
      </c>
      <c r="K90" s="73">
        <v>57.785714285714285</v>
      </c>
      <c r="L90" s="73">
        <v>3.5028513238289203</v>
      </c>
      <c r="M90" s="73">
        <v>3.3121137206427687</v>
      </c>
      <c r="N90" s="72">
        <v>9</v>
      </c>
      <c r="O90" s="72">
        <v>5</v>
      </c>
      <c r="P90" s="72">
        <v>2</v>
      </c>
      <c r="Q90" s="72">
        <v>4</v>
      </c>
      <c r="R90" s="81">
        <v>33</v>
      </c>
      <c r="S90" s="81">
        <v>30</v>
      </c>
      <c r="T90" s="81">
        <v>11</v>
      </c>
      <c r="U90" s="81">
        <v>9</v>
      </c>
      <c r="V90" s="81">
        <v>28</v>
      </c>
      <c r="W90" s="81">
        <v>26</v>
      </c>
      <c r="X90" s="72">
        <v>11</v>
      </c>
      <c r="Y90" s="72">
        <v>6</v>
      </c>
      <c r="Z90" s="102">
        <v>1091.1111111111111</v>
      </c>
      <c r="AA90" s="76">
        <v>1941.6</v>
      </c>
      <c r="AB90" s="83">
        <v>7</v>
      </c>
      <c r="AC90" s="83">
        <v>5</v>
      </c>
      <c r="AD90" s="83">
        <v>2</v>
      </c>
      <c r="AE90" s="78" t="s">
        <v>37</v>
      </c>
    </row>
    <row r="91" spans="1:31">
      <c r="A91" s="78" t="s">
        <v>38</v>
      </c>
      <c r="B91" s="79">
        <v>5085</v>
      </c>
      <c r="C91" s="79">
        <v>5670</v>
      </c>
      <c r="D91" s="79">
        <v>152</v>
      </c>
      <c r="E91" s="79">
        <v>170</v>
      </c>
      <c r="F91" s="79">
        <v>9341</v>
      </c>
      <c r="G91" s="79">
        <v>9735</v>
      </c>
      <c r="H91" s="80">
        <v>29.911764705882351</v>
      </c>
      <c r="I91" s="80">
        <v>37.30263157894737</v>
      </c>
      <c r="J91" s="80">
        <v>57.664705882352941</v>
      </c>
      <c r="K91" s="80">
        <v>64.046052631578945</v>
      </c>
      <c r="L91" s="80">
        <v>3.112312557380394</v>
      </c>
      <c r="M91" s="80">
        <v>3.4946070878274269</v>
      </c>
      <c r="N91" s="79">
        <v>6</v>
      </c>
      <c r="O91" s="79">
        <v>11</v>
      </c>
      <c r="P91" s="79">
        <v>1</v>
      </c>
      <c r="Q91" s="79">
        <v>5</v>
      </c>
      <c r="R91" s="84">
        <v>28</v>
      </c>
      <c r="S91" s="84">
        <v>21</v>
      </c>
      <c r="T91" s="84">
        <v>8</v>
      </c>
      <c r="U91" s="84">
        <v>11</v>
      </c>
      <c r="V91" s="84">
        <v>24</v>
      </c>
      <c r="W91" s="84">
        <v>26</v>
      </c>
      <c r="X91" s="79">
        <v>4</v>
      </c>
      <c r="Y91" s="79">
        <v>9</v>
      </c>
      <c r="Z91" s="102">
        <v>1633.8333333333333</v>
      </c>
      <c r="AA91" s="102">
        <v>885</v>
      </c>
      <c r="AB91" s="103">
        <v>3</v>
      </c>
      <c r="AC91" s="104">
        <v>0</v>
      </c>
      <c r="AD91" s="28">
        <v>3</v>
      </c>
      <c r="AE91" s="78" t="s">
        <v>38</v>
      </c>
    </row>
    <row r="92" spans="1:31">
      <c r="A92" s="78" t="s">
        <v>39</v>
      </c>
      <c r="B92" s="79">
        <v>5793</v>
      </c>
      <c r="C92" s="79">
        <v>5711</v>
      </c>
      <c r="D92" s="79">
        <v>141</v>
      </c>
      <c r="E92" s="79">
        <v>170</v>
      </c>
      <c r="F92" s="79">
        <v>10132</v>
      </c>
      <c r="G92" s="79">
        <v>9247</v>
      </c>
      <c r="H92" s="80">
        <v>34.076470588235296</v>
      </c>
      <c r="I92" s="80">
        <v>40.50354609929078</v>
      </c>
      <c r="J92" s="80">
        <v>59.6</v>
      </c>
      <c r="K92" s="80">
        <v>65.581560283687949</v>
      </c>
      <c r="L92" s="80">
        <v>3.4305171733122779</v>
      </c>
      <c r="M92" s="80">
        <v>3.7056342597599219</v>
      </c>
      <c r="N92" s="79">
        <v>10</v>
      </c>
      <c r="O92" s="79">
        <v>11</v>
      </c>
      <c r="P92" s="79">
        <v>5</v>
      </c>
      <c r="Q92" s="79">
        <v>3</v>
      </c>
      <c r="R92" s="79">
        <v>29</v>
      </c>
      <c r="S92" s="79">
        <v>31</v>
      </c>
      <c r="T92" s="84">
        <v>12</v>
      </c>
      <c r="U92" s="84">
        <v>15</v>
      </c>
      <c r="V92" s="84">
        <v>28</v>
      </c>
      <c r="W92" s="84">
        <v>24</v>
      </c>
      <c r="X92" s="79">
        <v>11</v>
      </c>
      <c r="Y92" s="79">
        <v>8</v>
      </c>
      <c r="Z92" s="102">
        <v>1125.7777777777778</v>
      </c>
      <c r="AA92" s="76">
        <v>840.63636363636363</v>
      </c>
      <c r="AB92" s="85">
        <v>5</v>
      </c>
      <c r="AC92" s="85">
        <v>1</v>
      </c>
      <c r="AD92" s="85">
        <v>6</v>
      </c>
      <c r="AE92" s="78" t="s">
        <v>39</v>
      </c>
    </row>
    <row r="93" spans="1:31">
      <c r="A93" s="86"/>
      <c r="B93" s="88">
        <f t="shared" ref="B93:G93" si="69">SUM(B87:B92)</f>
        <v>33510</v>
      </c>
      <c r="C93" s="88">
        <f t="shared" si="69"/>
        <v>33510</v>
      </c>
      <c r="D93" s="88">
        <f t="shared" si="69"/>
        <v>989</v>
      </c>
      <c r="E93" s="88">
        <f t="shared" si="69"/>
        <v>989</v>
      </c>
      <c r="F93" s="88">
        <f t="shared" si="69"/>
        <v>57690</v>
      </c>
      <c r="G93" s="88">
        <f t="shared" si="69"/>
        <v>57690</v>
      </c>
      <c r="H93" s="89">
        <f>B93/E93</f>
        <v>33.882709807886755</v>
      </c>
      <c r="I93" s="89">
        <f>C93/D93</f>
        <v>33.882709807886755</v>
      </c>
      <c r="J93" s="89">
        <f>F93/E93</f>
        <v>58.331648129423662</v>
      </c>
      <c r="K93" s="89">
        <f>G93/D93</f>
        <v>58.331648129423662</v>
      </c>
      <c r="L93" s="89">
        <f>B93/(F93/6)</f>
        <v>3.4851794071762869</v>
      </c>
      <c r="M93" s="89">
        <f>C93/(G93/6)</f>
        <v>3.4851794071762869</v>
      </c>
      <c r="N93" s="87">
        <f t="shared" ref="N93:Y93" si="70">SUM(N87:N92)</f>
        <v>50</v>
      </c>
      <c r="O93" s="88">
        <f t="shared" si="70"/>
        <v>50</v>
      </c>
      <c r="P93" s="87">
        <f t="shared" si="70"/>
        <v>21</v>
      </c>
      <c r="Q93" s="87">
        <f t="shared" si="70"/>
        <v>21</v>
      </c>
      <c r="R93" s="88">
        <f t="shared" si="70"/>
        <v>170</v>
      </c>
      <c r="S93" s="88">
        <f t="shared" si="70"/>
        <v>170</v>
      </c>
      <c r="T93" s="88">
        <f t="shared" si="70"/>
        <v>60</v>
      </c>
      <c r="U93" s="88">
        <f t="shared" si="70"/>
        <v>60</v>
      </c>
      <c r="V93" s="90">
        <f t="shared" si="70"/>
        <v>167</v>
      </c>
      <c r="W93" s="90">
        <f t="shared" si="70"/>
        <v>167</v>
      </c>
      <c r="X93" s="88">
        <f t="shared" si="70"/>
        <v>50</v>
      </c>
      <c r="Y93" s="88">
        <f t="shared" si="70"/>
        <v>50</v>
      </c>
      <c r="Z93" s="102">
        <f t="shared" ref="Z93" si="71">F93/N93</f>
        <v>1153.8</v>
      </c>
      <c r="AA93" s="91">
        <f>G93/O93</f>
        <v>1153.8</v>
      </c>
      <c r="AB93" s="88">
        <f>SUM(AB87:AB92)</f>
        <v>25</v>
      </c>
      <c r="AC93" s="87">
        <f>SUM(AC87:AC92)</f>
        <v>16</v>
      </c>
      <c r="AD93" s="87">
        <f>SUM(AD87:AD92)</f>
        <v>13</v>
      </c>
    </row>
    <row r="94" spans="1:31">
      <c r="U94" s="92"/>
      <c r="W94" s="93"/>
      <c r="AB94" s="16"/>
    </row>
    <row r="95" spans="1:31" ht="15.5">
      <c r="B95" s="94">
        <v>4</v>
      </c>
      <c r="C95" s="94">
        <v>2</v>
      </c>
      <c r="D95" s="94">
        <v>0.5</v>
      </c>
      <c r="E95" s="94">
        <v>16</v>
      </c>
      <c r="F95" s="94">
        <v>4873</v>
      </c>
      <c r="G95" s="94">
        <v>8589</v>
      </c>
      <c r="H95" s="95">
        <v>56.735359180346954</v>
      </c>
      <c r="I95" s="95">
        <v>3.4041215508208174</v>
      </c>
      <c r="J95" s="94">
        <v>9</v>
      </c>
      <c r="K95" s="94">
        <v>0.5625</v>
      </c>
      <c r="L95" s="94">
        <v>0</v>
      </c>
      <c r="M95" s="94">
        <v>119</v>
      </c>
      <c r="N95" s="96">
        <v>40.949579831932773</v>
      </c>
      <c r="O95" s="94">
        <v>8</v>
      </c>
      <c r="P95" s="94">
        <v>1073.625</v>
      </c>
      <c r="Q95" s="94">
        <v>2</v>
      </c>
      <c r="R95" s="94">
        <v>25</v>
      </c>
      <c r="S95" s="94">
        <v>0.21008403361344538</v>
      </c>
      <c r="T95" s="94">
        <v>29</v>
      </c>
      <c r="U95" s="94">
        <v>29</v>
      </c>
      <c r="V95" s="94">
        <v>8</v>
      </c>
      <c r="W95" s="97"/>
      <c r="AB95" s="16"/>
    </row>
    <row r="96" spans="1:31">
      <c r="B96" s="98" t="s">
        <v>49</v>
      </c>
      <c r="C96" s="98" t="s">
        <v>50</v>
      </c>
      <c r="D96" s="98" t="s">
        <v>51</v>
      </c>
      <c r="E96" s="98" t="s">
        <v>52</v>
      </c>
      <c r="F96" s="98" t="s">
        <v>0</v>
      </c>
      <c r="G96" s="98" t="s">
        <v>53</v>
      </c>
      <c r="H96" s="98" t="s">
        <v>54</v>
      </c>
      <c r="I96" s="98" t="s">
        <v>55</v>
      </c>
      <c r="J96" s="98" t="s">
        <v>32</v>
      </c>
      <c r="K96" s="99">
        <v>3</v>
      </c>
      <c r="L96" s="98" t="s">
        <v>56</v>
      </c>
      <c r="M96" s="98" t="s">
        <v>57</v>
      </c>
      <c r="N96" s="98" t="s">
        <v>58</v>
      </c>
      <c r="O96" s="98" t="s">
        <v>59</v>
      </c>
      <c r="P96" s="98" t="s">
        <v>60</v>
      </c>
      <c r="Q96" s="98" t="s">
        <v>61</v>
      </c>
      <c r="R96" s="98" t="s">
        <v>62</v>
      </c>
      <c r="S96" s="98" t="s">
        <v>63</v>
      </c>
      <c r="T96" s="98">
        <v>50</v>
      </c>
      <c r="U96" s="98" t="s">
        <v>64</v>
      </c>
      <c r="V96" s="98" t="s">
        <v>65</v>
      </c>
      <c r="W96" s="97"/>
      <c r="AB96" s="16"/>
    </row>
    <row r="97" spans="2:25">
      <c r="W97" s="16"/>
    </row>
    <row r="98" spans="2:2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 spans="2:2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2015-10-25T05:11:46Z</dcterms:created>
  <dcterms:modified xsi:type="dcterms:W3CDTF">2016-07-25T10:51:06Z</dcterms:modified>
</cp:coreProperties>
</file>