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6" windowWidth="14352" windowHeight="72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W111" i="1"/>
  <c r="V111"/>
  <c r="R111"/>
  <c r="H111"/>
  <c r="V110"/>
  <c r="H110"/>
  <c r="V109"/>
  <c r="H109"/>
  <c r="W108"/>
  <c r="V108"/>
  <c r="R108"/>
  <c r="H108"/>
  <c r="H107"/>
  <c r="H106"/>
  <c r="W105"/>
  <c r="V105"/>
  <c r="R105"/>
  <c r="H105"/>
  <c r="W104"/>
  <c r="V104"/>
  <c r="R104"/>
  <c r="H104"/>
  <c r="H103"/>
  <c r="W102"/>
  <c r="V102"/>
  <c r="R102"/>
  <c r="H102"/>
  <c r="W101"/>
  <c r="V101"/>
  <c r="R101"/>
  <c r="H101"/>
  <c r="W100"/>
  <c r="V100"/>
  <c r="R100"/>
  <c r="H100"/>
  <c r="V94"/>
  <c r="H94"/>
  <c r="V93"/>
  <c r="H93"/>
  <c r="H92"/>
  <c r="W91"/>
  <c r="V91"/>
  <c r="R91"/>
  <c r="H91"/>
  <c r="H90"/>
  <c r="H89"/>
  <c r="W88"/>
  <c r="V88"/>
  <c r="R88"/>
  <c r="H88"/>
  <c r="W87"/>
  <c r="V87"/>
  <c r="R87"/>
  <c r="W86"/>
  <c r="V86"/>
  <c r="R86"/>
  <c r="H86"/>
  <c r="W85"/>
  <c r="V85"/>
  <c r="R85"/>
  <c r="H85"/>
  <c r="W84"/>
  <c r="V84"/>
  <c r="R84"/>
  <c r="H84"/>
  <c r="H83"/>
  <c r="W82"/>
  <c r="V82"/>
  <c r="R82"/>
  <c r="H82"/>
  <c r="H81"/>
  <c r="H80"/>
  <c r="H79"/>
  <c r="H78"/>
  <c r="H77"/>
  <c r="H76"/>
  <c r="H75"/>
  <c r="W74"/>
  <c r="V74"/>
  <c r="R74"/>
  <c r="H74"/>
  <c r="V73"/>
  <c r="H73"/>
  <c r="H72"/>
  <c r="H70"/>
  <c r="H69"/>
  <c r="W68"/>
  <c r="V68"/>
  <c r="R68"/>
  <c r="H68"/>
  <c r="H67"/>
  <c r="W66"/>
  <c r="V66"/>
  <c r="R66"/>
  <c r="H66"/>
  <c r="V62"/>
  <c r="H62"/>
  <c r="H61"/>
  <c r="V60"/>
  <c r="H60"/>
  <c r="H59"/>
  <c r="W58"/>
  <c r="V58"/>
  <c r="R58"/>
  <c r="H58"/>
  <c r="H57"/>
  <c r="W56"/>
  <c r="V56"/>
  <c r="R56"/>
  <c r="H56"/>
  <c r="W55"/>
  <c r="V55"/>
  <c r="R55"/>
  <c r="H55"/>
  <c r="H54"/>
  <c r="W53"/>
  <c r="V53"/>
  <c r="R53"/>
  <c r="H53"/>
  <c r="V52"/>
  <c r="H52"/>
  <c r="H51"/>
  <c r="V50"/>
  <c r="H50"/>
  <c r="H49"/>
  <c r="W48"/>
  <c r="V48"/>
  <c r="R48"/>
  <c r="H47"/>
  <c r="H46"/>
  <c r="W45"/>
  <c r="V45"/>
  <c r="R45"/>
  <c r="H45"/>
  <c r="H44"/>
  <c r="W43"/>
  <c r="V43"/>
  <c r="R43"/>
  <c r="H43"/>
  <c r="W42"/>
  <c r="V42"/>
  <c r="R42"/>
  <c r="H42"/>
  <c r="H41"/>
  <c r="V40"/>
  <c r="H40"/>
  <c r="W39"/>
  <c r="V39"/>
  <c r="R39"/>
  <c r="H39"/>
  <c r="W38"/>
  <c r="V38"/>
  <c r="R38"/>
  <c r="H38"/>
  <c r="V37"/>
  <c r="R37"/>
  <c r="H37"/>
  <c r="W36"/>
  <c r="V36"/>
  <c r="R36"/>
  <c r="H36"/>
  <c r="W35"/>
  <c r="V35"/>
  <c r="R35"/>
  <c r="H35"/>
  <c r="H34"/>
  <c r="W33"/>
  <c r="V33"/>
  <c r="R33"/>
  <c r="H33"/>
  <c r="H30"/>
  <c r="H29"/>
  <c r="H28"/>
  <c r="H27"/>
  <c r="H26"/>
  <c r="W25"/>
  <c r="V25"/>
  <c r="R25"/>
  <c r="H25"/>
  <c r="W24"/>
  <c r="V24"/>
  <c r="R24"/>
  <c r="H24"/>
  <c r="H23"/>
  <c r="V22"/>
  <c r="H22"/>
  <c r="H21"/>
  <c r="H20"/>
  <c r="W19"/>
  <c r="V19"/>
  <c r="R19"/>
  <c r="H19"/>
  <c r="W18"/>
  <c r="V18"/>
  <c r="H18"/>
  <c r="H17"/>
  <c r="H16"/>
  <c r="W15"/>
  <c r="V15"/>
  <c r="R15"/>
  <c r="H15"/>
  <c r="W14"/>
  <c r="V14"/>
  <c r="R14"/>
  <c r="H14"/>
  <c r="H13"/>
  <c r="W12"/>
  <c r="V12"/>
  <c r="R12"/>
  <c r="H12"/>
  <c r="W11"/>
  <c r="V11"/>
  <c r="R11"/>
  <c r="H11"/>
  <c r="W10"/>
  <c r="V10"/>
  <c r="R10"/>
  <c r="H10"/>
  <c r="H9"/>
  <c r="H8"/>
  <c r="H7"/>
  <c r="H6"/>
  <c r="W5"/>
  <c r="V5"/>
  <c r="R5"/>
  <c r="H5"/>
  <c r="W4"/>
  <c r="V4"/>
  <c r="R4"/>
  <c r="H4"/>
  <c r="W3"/>
  <c r="V3"/>
  <c r="R3"/>
</calcChain>
</file>

<file path=xl/sharedStrings.xml><?xml version="1.0" encoding="utf-8"?>
<sst xmlns="http://schemas.openxmlformats.org/spreadsheetml/2006/main" count="241" uniqueCount="173">
  <si>
    <t>No</t>
  </si>
  <si>
    <t>Name</t>
  </si>
  <si>
    <t>M</t>
  </si>
  <si>
    <t>Inns</t>
  </si>
  <si>
    <t>NO</t>
  </si>
  <si>
    <t>HS</t>
  </si>
  <si>
    <t>Runs</t>
  </si>
  <si>
    <t>Ave</t>
  </si>
  <si>
    <t>S/R</t>
  </si>
  <si>
    <t>Cts</t>
  </si>
  <si>
    <t>KCt</t>
  </si>
  <si>
    <t>Sts</t>
  </si>
  <si>
    <t>Balls</t>
  </si>
  <si>
    <t>Mdns</t>
  </si>
  <si>
    <t>Wkts</t>
  </si>
  <si>
    <t>Best</t>
  </si>
  <si>
    <t>5W/I</t>
  </si>
  <si>
    <t>10W/M</t>
  </si>
  <si>
    <t>R/100B</t>
  </si>
  <si>
    <t>WC Wilson</t>
  </si>
  <si>
    <t>2*</t>
  </si>
  <si>
    <t>Al Powys</t>
  </si>
  <si>
    <t>1/4</t>
  </si>
  <si>
    <t>AE Tennant</t>
  </si>
  <si>
    <t>2/7</t>
  </si>
  <si>
    <t>HP Lance</t>
  </si>
  <si>
    <t>4/14</t>
  </si>
  <si>
    <t>EJC Stevens</t>
  </si>
  <si>
    <t>GS Sale</t>
  </si>
  <si>
    <t>JH Bennett</t>
  </si>
  <si>
    <t>H Mytton</t>
  </si>
  <si>
    <t>JW Stevens</t>
  </si>
  <si>
    <t>6/17</t>
  </si>
  <si>
    <t>4/19</t>
  </si>
  <si>
    <t>R Taylor</t>
  </si>
  <si>
    <t>6/21</t>
  </si>
  <si>
    <t>AR Bloxham</t>
  </si>
  <si>
    <t>ES Harley</t>
  </si>
  <si>
    <t>5/27</t>
  </si>
  <si>
    <t>WP Cowlishaw</t>
  </si>
  <si>
    <t>10*</t>
  </si>
  <si>
    <t>3/3</t>
  </si>
  <si>
    <t>RT McDonnell</t>
  </si>
  <si>
    <t>AJ Cotterill</t>
  </si>
  <si>
    <t>WH Dawe</t>
  </si>
  <si>
    <t>1/16</t>
  </si>
  <si>
    <t>RAN Powys</t>
  </si>
  <si>
    <t>2/14</t>
  </si>
  <si>
    <t>W Calvert</t>
  </si>
  <si>
    <t>CD Fearon</t>
  </si>
  <si>
    <t>5*</t>
  </si>
  <si>
    <t>R Mainwaring</t>
  </si>
  <si>
    <t>AJ Walker</t>
  </si>
  <si>
    <t>TR Moore</t>
  </si>
  <si>
    <t>14*</t>
  </si>
  <si>
    <t>4/17</t>
  </si>
  <si>
    <t>GA Young</t>
  </si>
  <si>
    <t>AM Ollivier</t>
  </si>
  <si>
    <t>W Bent</t>
  </si>
  <si>
    <t>FM Ollivier</t>
  </si>
  <si>
    <t>J Wood</t>
  </si>
  <si>
    <t>WH Allington</t>
  </si>
  <si>
    <t>26*</t>
  </si>
  <si>
    <t>E Fowler</t>
  </si>
  <si>
    <t>7/66</t>
  </si>
  <si>
    <t>EP Marples</t>
  </si>
  <si>
    <t>CS Odell</t>
  </si>
  <si>
    <t>2/25</t>
  </si>
  <si>
    <t>LE Reade</t>
  </si>
  <si>
    <t>W Pierce</t>
  </si>
  <si>
    <t>3/21</t>
  </si>
  <si>
    <t>GH Lee</t>
  </si>
  <si>
    <t>5/16</t>
  </si>
  <si>
    <t>CTH Perry</t>
  </si>
  <si>
    <t>3/17</t>
  </si>
  <si>
    <t>HH Loughnan</t>
  </si>
  <si>
    <t>2/1</t>
  </si>
  <si>
    <t>G Saville</t>
  </si>
  <si>
    <t>CC Corfe</t>
  </si>
  <si>
    <t>5/21</t>
  </si>
  <si>
    <t>HJ Souter</t>
  </si>
  <si>
    <t>4/29</t>
  </si>
  <si>
    <t>G Wonter</t>
  </si>
  <si>
    <t>ETA Fuller</t>
  </si>
  <si>
    <t>7/47</t>
  </si>
  <si>
    <t>H Cotterill</t>
  </si>
  <si>
    <t>CF Barker</t>
  </si>
  <si>
    <t>J Fowler</t>
  </si>
  <si>
    <t>2/30</t>
  </si>
  <si>
    <t>J Dawe</t>
  </si>
  <si>
    <t>HP Hill</t>
  </si>
  <si>
    <t>JS Monck</t>
  </si>
  <si>
    <t>FJ Reeder</t>
  </si>
  <si>
    <t>WF Neilsen</t>
  </si>
  <si>
    <t>57*</t>
  </si>
  <si>
    <t>5/19</t>
  </si>
  <si>
    <t>TS Baker</t>
  </si>
  <si>
    <t>TS Sweet</t>
  </si>
  <si>
    <t>7/34</t>
  </si>
  <si>
    <t>DA Ashby</t>
  </si>
  <si>
    <t>6/27</t>
  </si>
  <si>
    <t>S Alpe</t>
  </si>
  <si>
    <t>HW Moore</t>
  </si>
  <si>
    <t>1/3</t>
  </si>
  <si>
    <t>WE Leach</t>
  </si>
  <si>
    <t>HH Secretan</t>
  </si>
  <si>
    <t>AC Wilson</t>
  </si>
  <si>
    <t>MJ Godby</t>
  </si>
  <si>
    <t>C Frith</t>
  </si>
  <si>
    <t>7/25</t>
  </si>
  <si>
    <t>WV Millton</t>
  </si>
  <si>
    <t>W Frith</t>
  </si>
  <si>
    <t>8/18</t>
  </si>
  <si>
    <t>WE Morrison</t>
  </si>
  <si>
    <t>A Perry</t>
  </si>
  <si>
    <t>0*</t>
  </si>
  <si>
    <t>EC GodwinAustin</t>
  </si>
  <si>
    <t>23*</t>
  </si>
  <si>
    <t>JF Hartland</t>
  </si>
  <si>
    <t>WS Beard</t>
  </si>
  <si>
    <t>GA Turner</t>
  </si>
  <si>
    <t>WP Reeves</t>
  </si>
  <si>
    <t>3/16</t>
  </si>
  <si>
    <t>AG Sheath</t>
  </si>
  <si>
    <t>G Watson</t>
  </si>
  <si>
    <t>AT Redmayne</t>
  </si>
  <si>
    <t>JN Fowke</t>
  </si>
  <si>
    <t>EJ Cotterill</t>
  </si>
  <si>
    <t>75*</t>
  </si>
  <si>
    <t>PS Philpott</t>
  </si>
  <si>
    <t>F Wilding</t>
  </si>
  <si>
    <t>7/31</t>
  </si>
  <si>
    <t>WJ Cotterill</t>
  </si>
  <si>
    <t>74*</t>
  </si>
  <si>
    <t>AT Chapman</t>
  </si>
  <si>
    <t>6/49</t>
  </si>
  <si>
    <t>EP Barnes</t>
  </si>
  <si>
    <t>49*</t>
  </si>
  <si>
    <t>2/43</t>
  </si>
  <si>
    <t>TD Harman</t>
  </si>
  <si>
    <t>1/1</t>
  </si>
  <si>
    <t>WJ Pocock</t>
  </si>
  <si>
    <t>6/18</t>
  </si>
  <si>
    <t>J Wheatley</t>
  </si>
  <si>
    <t>2/27</t>
  </si>
  <si>
    <t>WH Dudney</t>
  </si>
  <si>
    <t>JT Buchanan</t>
  </si>
  <si>
    <t>H Edser</t>
  </si>
  <si>
    <t>8/75</t>
  </si>
  <si>
    <t>FBW Malet</t>
  </si>
  <si>
    <t>A Longden</t>
  </si>
  <si>
    <t>RD Harman</t>
  </si>
  <si>
    <t>1/5</t>
  </si>
  <si>
    <t>DEL Dunlop</t>
  </si>
  <si>
    <t>6/7</t>
  </si>
  <si>
    <t>EJ Ross</t>
  </si>
  <si>
    <t>3/26</t>
  </si>
  <si>
    <t>J Rothwell</t>
  </si>
  <si>
    <t>W McDowell</t>
  </si>
  <si>
    <t>9*</t>
  </si>
  <si>
    <t>3/9</t>
  </si>
  <si>
    <t>HM Moorhouse</t>
  </si>
  <si>
    <t>1/15</t>
  </si>
  <si>
    <t>GL Rayner</t>
  </si>
  <si>
    <t>2/37</t>
  </si>
  <si>
    <t>AHC Page</t>
  </si>
  <si>
    <t>AT Washer</t>
  </si>
  <si>
    <t>S McMurray</t>
  </si>
  <si>
    <t>2/24</t>
  </si>
  <si>
    <t>GHN Helmore</t>
  </si>
  <si>
    <t>CE Strange</t>
  </si>
  <si>
    <t>HR Mathias</t>
  </si>
  <si>
    <t>G Dickinson</t>
  </si>
</sst>
</file>

<file path=xl/styles.xml><?xml version="1.0" encoding="utf-8"?>
<styleSheet xmlns="http://schemas.openxmlformats.org/spreadsheetml/2006/main">
  <fonts count="4">
    <font>
      <sz val="10"/>
      <color theme="1"/>
      <name val="Times New Roman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0" fillId="0" borderId="0" xfId="0" applyFont="1"/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0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1"/>
  <sheetViews>
    <sheetView tabSelected="1" topLeftCell="A90" workbookViewId="0">
      <selection activeCell="A99" sqref="A99:W111"/>
    </sheetView>
  </sheetViews>
  <sheetFormatPr defaultRowHeight="13.2"/>
  <cols>
    <col min="1" max="1" width="4.44140625" customWidth="1"/>
    <col min="2" max="2" width="13.77734375" customWidth="1"/>
    <col min="3" max="3" width="4.44140625" customWidth="1"/>
    <col min="4" max="4" width="6" customWidth="1"/>
    <col min="5" max="5" width="5.109375" customWidth="1"/>
    <col min="6" max="8" width="6.33203125" customWidth="1"/>
    <col min="9" max="9" width="4.33203125" customWidth="1"/>
    <col min="10" max="10" width="3.77734375" customWidth="1"/>
    <col min="11" max="11" width="4.33203125" customWidth="1"/>
    <col min="12" max="12" width="4.6640625" customWidth="1"/>
    <col min="13" max="13" width="4" customWidth="1"/>
    <col min="14" max="14" width="6.109375" customWidth="1"/>
    <col min="15" max="15" width="7.109375" customWidth="1"/>
    <col min="16" max="16" width="6.77734375" customWidth="1"/>
    <col min="17" max="17" width="6.33203125" customWidth="1"/>
    <col min="18" max="18" width="6.44140625" customWidth="1"/>
    <col min="19" max="20" width="6.33203125" customWidth="1"/>
    <col min="21" max="21" width="7.44140625" customWidth="1"/>
    <col min="23" max="23" width="7.44140625" customWidth="1"/>
  </cols>
  <sheetData>
    <row r="1" spans="1: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>
        <v>100</v>
      </c>
      <c r="J1" s="3">
        <v>50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6</v>
      </c>
      <c r="Q1" s="3" t="s">
        <v>14</v>
      </c>
      <c r="R1" s="3" t="s">
        <v>7</v>
      </c>
      <c r="S1" s="4" t="s">
        <v>15</v>
      </c>
      <c r="T1" s="3" t="s">
        <v>16</v>
      </c>
      <c r="U1" s="1" t="s">
        <v>17</v>
      </c>
      <c r="V1" s="3" t="s">
        <v>18</v>
      </c>
      <c r="W1" s="3" t="s">
        <v>8</v>
      </c>
    </row>
    <row r="2" spans="1:25">
      <c r="A2" s="5">
        <v>1</v>
      </c>
      <c r="B2" s="6" t="s">
        <v>19</v>
      </c>
      <c r="C2" s="7">
        <v>2</v>
      </c>
      <c r="D2" s="7">
        <v>4</v>
      </c>
      <c r="E2" s="7">
        <v>1</v>
      </c>
      <c r="F2" s="7" t="s">
        <v>20</v>
      </c>
      <c r="G2" s="7">
        <v>7</v>
      </c>
      <c r="H2" s="7">
        <v>2.2999999999999998</v>
      </c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9"/>
      <c r="U2" s="9"/>
      <c r="V2" s="7"/>
      <c r="W2" s="9"/>
      <c r="X2" s="10"/>
      <c r="Y2" s="10"/>
    </row>
    <row r="3" spans="1:25">
      <c r="A3" s="5">
        <v>2</v>
      </c>
      <c r="B3" s="6" t="s">
        <v>21</v>
      </c>
      <c r="C3" s="7">
        <v>4</v>
      </c>
      <c r="D3" s="7">
        <v>8</v>
      </c>
      <c r="E3" s="7">
        <v>0</v>
      </c>
      <c r="F3" s="7">
        <v>7</v>
      </c>
      <c r="G3" s="7">
        <v>27</v>
      </c>
      <c r="H3" s="7">
        <v>3.4</v>
      </c>
      <c r="I3" s="7"/>
      <c r="J3" s="7"/>
      <c r="K3" s="7"/>
      <c r="L3" s="7">
        <v>5</v>
      </c>
      <c r="M3" s="7"/>
      <c r="N3" s="7">
        <v>28</v>
      </c>
      <c r="O3" s="7">
        <v>0</v>
      </c>
      <c r="P3" s="7">
        <v>10</v>
      </c>
      <c r="Q3" s="7">
        <v>1</v>
      </c>
      <c r="R3" s="7">
        <f>P3/Q3</f>
        <v>10</v>
      </c>
      <c r="S3" s="8" t="s">
        <v>22</v>
      </c>
      <c r="T3" s="7"/>
      <c r="U3" s="7"/>
      <c r="V3" s="11">
        <f>P3/N3*(100)</f>
        <v>35.714285714285715</v>
      </c>
      <c r="W3" s="11">
        <f>N3/Q3</f>
        <v>28</v>
      </c>
      <c r="X3" s="10"/>
      <c r="Y3" s="10"/>
    </row>
    <row r="4" spans="1:25">
      <c r="A4" s="5">
        <v>3</v>
      </c>
      <c r="B4" s="6" t="s">
        <v>23</v>
      </c>
      <c r="C4" s="7">
        <v>3</v>
      </c>
      <c r="D4" s="7">
        <v>6</v>
      </c>
      <c r="E4" s="7">
        <v>0</v>
      </c>
      <c r="F4" s="7">
        <v>24</v>
      </c>
      <c r="G4" s="7">
        <v>31</v>
      </c>
      <c r="H4" s="12">
        <f>G4/(D4-E4)</f>
        <v>5.166666666666667</v>
      </c>
      <c r="I4" s="7"/>
      <c r="J4" s="7"/>
      <c r="K4" s="7">
        <v>1</v>
      </c>
      <c r="L4" s="7">
        <v>3</v>
      </c>
      <c r="M4" s="7">
        <v>2</v>
      </c>
      <c r="N4" s="7">
        <v>88</v>
      </c>
      <c r="O4" s="7">
        <v>10</v>
      </c>
      <c r="P4" s="7">
        <v>15</v>
      </c>
      <c r="Q4" s="7">
        <v>2</v>
      </c>
      <c r="R4" s="7">
        <f t="shared" ref="R4:R15" si="0">P4/Q4</f>
        <v>7.5</v>
      </c>
      <c r="S4" s="8" t="s">
        <v>24</v>
      </c>
      <c r="T4" s="7"/>
      <c r="U4" s="7"/>
      <c r="V4" s="11">
        <f t="shared" ref="V4:V12" si="1">P4/N4*(100)</f>
        <v>17.045454545454543</v>
      </c>
      <c r="W4" s="11">
        <f t="shared" ref="W4:W12" si="2">N4/Q4</f>
        <v>44</v>
      </c>
      <c r="X4" s="10"/>
      <c r="Y4" s="10"/>
    </row>
    <row r="5" spans="1:25">
      <c r="A5" s="5">
        <v>4</v>
      </c>
      <c r="B5" s="6" t="s">
        <v>25</v>
      </c>
      <c r="C5" s="7">
        <v>2</v>
      </c>
      <c r="D5" s="7">
        <v>4</v>
      </c>
      <c r="E5" s="7">
        <v>0</v>
      </c>
      <c r="F5" s="7">
        <v>13</v>
      </c>
      <c r="G5" s="7">
        <v>28</v>
      </c>
      <c r="H5" s="12">
        <f t="shared" ref="H5:H28" si="3">G5/(D5-E5)</f>
        <v>7</v>
      </c>
      <c r="I5" s="7"/>
      <c r="J5" s="7"/>
      <c r="K5" s="7">
        <v>1</v>
      </c>
      <c r="L5" s="7"/>
      <c r="M5" s="7"/>
      <c r="N5" s="7">
        <v>94</v>
      </c>
      <c r="O5" s="7">
        <v>5</v>
      </c>
      <c r="P5" s="7">
        <v>35</v>
      </c>
      <c r="Q5" s="7">
        <v>4</v>
      </c>
      <c r="R5" s="7">
        <f t="shared" si="0"/>
        <v>8.75</v>
      </c>
      <c r="S5" s="8" t="s">
        <v>26</v>
      </c>
      <c r="T5" s="7"/>
      <c r="U5" s="7"/>
      <c r="V5" s="11">
        <f t="shared" si="1"/>
        <v>37.234042553191486</v>
      </c>
      <c r="W5" s="11">
        <f t="shared" si="2"/>
        <v>23.5</v>
      </c>
      <c r="X5" s="10"/>
      <c r="Y5" s="10"/>
    </row>
    <row r="6" spans="1:25">
      <c r="A6" s="5">
        <v>5</v>
      </c>
      <c r="B6" s="6" t="s">
        <v>27</v>
      </c>
      <c r="C6" s="7">
        <v>13</v>
      </c>
      <c r="D6" s="7">
        <v>21</v>
      </c>
      <c r="E6" s="7">
        <v>1</v>
      </c>
      <c r="F6" s="7">
        <v>35</v>
      </c>
      <c r="G6" s="7">
        <v>148</v>
      </c>
      <c r="H6" s="12">
        <f t="shared" si="3"/>
        <v>7.4</v>
      </c>
      <c r="I6" s="7"/>
      <c r="J6" s="7"/>
      <c r="K6" s="7">
        <v>2</v>
      </c>
      <c r="L6" s="7"/>
      <c r="M6" s="7"/>
      <c r="N6" s="7"/>
      <c r="O6" s="7"/>
      <c r="P6" s="7"/>
      <c r="Q6" s="7"/>
      <c r="R6" s="7"/>
      <c r="S6" s="8"/>
      <c r="T6" s="7"/>
      <c r="U6" s="7"/>
      <c r="V6" s="11"/>
      <c r="W6" s="11"/>
      <c r="X6" s="10"/>
      <c r="Y6" s="10"/>
    </row>
    <row r="7" spans="1:25">
      <c r="A7" s="5">
        <v>6</v>
      </c>
      <c r="B7" s="6" t="s">
        <v>28</v>
      </c>
      <c r="C7" s="7">
        <v>2</v>
      </c>
      <c r="D7" s="7">
        <v>4</v>
      </c>
      <c r="E7" s="7">
        <v>1</v>
      </c>
      <c r="F7" s="7">
        <v>16</v>
      </c>
      <c r="G7" s="7">
        <v>38</v>
      </c>
      <c r="H7" s="12">
        <f t="shared" si="3"/>
        <v>12.666666666666666</v>
      </c>
      <c r="I7" s="7"/>
      <c r="J7" s="7"/>
      <c r="K7" s="7">
        <v>2</v>
      </c>
      <c r="L7" s="7"/>
      <c r="M7" s="7"/>
      <c r="N7" s="7"/>
      <c r="O7" s="7"/>
      <c r="P7" s="7"/>
      <c r="Q7" s="7"/>
      <c r="R7" s="7"/>
      <c r="S7" s="8"/>
      <c r="T7" s="7"/>
      <c r="U7" s="7"/>
      <c r="V7" s="11"/>
      <c r="W7" s="11"/>
      <c r="X7" s="10"/>
      <c r="Y7" s="10"/>
    </row>
    <row r="8" spans="1:25">
      <c r="A8" s="5">
        <v>7</v>
      </c>
      <c r="B8" s="6" t="s">
        <v>29</v>
      </c>
      <c r="C8" s="7">
        <v>1</v>
      </c>
      <c r="D8" s="7">
        <v>2</v>
      </c>
      <c r="E8" s="7">
        <v>0</v>
      </c>
      <c r="F8" s="7">
        <v>5</v>
      </c>
      <c r="G8" s="7">
        <v>10</v>
      </c>
      <c r="H8" s="12">
        <f t="shared" si="3"/>
        <v>5</v>
      </c>
      <c r="I8" s="7"/>
      <c r="J8" s="7"/>
      <c r="K8" s="7">
        <v>2</v>
      </c>
      <c r="L8" s="7"/>
      <c r="M8" s="7"/>
      <c r="N8" s="7"/>
      <c r="O8" s="7"/>
      <c r="P8" s="7"/>
      <c r="Q8" s="7"/>
      <c r="R8" s="7"/>
      <c r="S8" s="8"/>
      <c r="T8" s="7"/>
      <c r="U8" s="7"/>
      <c r="V8" s="11"/>
      <c r="W8" s="11"/>
      <c r="X8" s="10"/>
      <c r="Y8" s="10"/>
    </row>
    <row r="9" spans="1:25">
      <c r="A9" s="5">
        <v>8</v>
      </c>
      <c r="B9" s="6" t="s">
        <v>30</v>
      </c>
      <c r="C9" s="7">
        <v>2</v>
      </c>
      <c r="D9" s="7">
        <v>4</v>
      </c>
      <c r="E9" s="7">
        <v>0</v>
      </c>
      <c r="F9" s="7">
        <v>7</v>
      </c>
      <c r="G9" s="7">
        <v>13</v>
      </c>
      <c r="H9" s="12">
        <f t="shared" si="3"/>
        <v>3.25</v>
      </c>
      <c r="I9" s="7"/>
      <c r="J9" s="7"/>
      <c r="K9" s="7"/>
      <c r="L9" s="7"/>
      <c r="M9" s="7"/>
      <c r="N9" s="7"/>
      <c r="O9" s="7"/>
      <c r="P9" s="7"/>
      <c r="Q9" s="7"/>
      <c r="R9" s="7"/>
      <c r="S9" s="8"/>
      <c r="T9" s="7"/>
      <c r="U9" s="7"/>
      <c r="V9" s="11"/>
      <c r="W9" s="11"/>
      <c r="X9" s="10"/>
      <c r="Y9" s="10"/>
    </row>
    <row r="10" spans="1:25">
      <c r="A10" s="5">
        <v>9</v>
      </c>
      <c r="B10" s="6" t="s">
        <v>31</v>
      </c>
      <c r="C10" s="7">
        <v>3</v>
      </c>
      <c r="D10" s="7">
        <v>6</v>
      </c>
      <c r="E10" s="7">
        <v>1</v>
      </c>
      <c r="F10" s="7">
        <v>12</v>
      </c>
      <c r="G10" s="7">
        <v>29</v>
      </c>
      <c r="H10" s="12">
        <f t="shared" si="3"/>
        <v>5.8</v>
      </c>
      <c r="I10" s="7"/>
      <c r="J10" s="7"/>
      <c r="K10" s="7"/>
      <c r="L10" s="7"/>
      <c r="M10" s="7"/>
      <c r="N10" s="7">
        <v>443</v>
      </c>
      <c r="O10" s="7">
        <v>42</v>
      </c>
      <c r="P10" s="7">
        <v>94</v>
      </c>
      <c r="Q10" s="7">
        <v>14</v>
      </c>
      <c r="R10" s="11">
        <f t="shared" si="0"/>
        <v>6.7142857142857144</v>
      </c>
      <c r="S10" s="8" t="s">
        <v>32</v>
      </c>
      <c r="T10" s="7">
        <v>1</v>
      </c>
      <c r="U10" s="7"/>
      <c r="V10" s="11">
        <f t="shared" si="1"/>
        <v>21.218961625282169</v>
      </c>
      <c r="W10" s="11">
        <f t="shared" si="2"/>
        <v>31.642857142857142</v>
      </c>
      <c r="X10" s="10"/>
      <c r="Y10" s="10"/>
    </row>
    <row r="11" spans="1:25">
      <c r="A11" s="5">
        <v>10</v>
      </c>
      <c r="B11" s="6" t="s">
        <v>172</v>
      </c>
      <c r="C11" s="7">
        <v>9</v>
      </c>
      <c r="D11" s="7">
        <v>17</v>
      </c>
      <c r="E11" s="7">
        <v>3</v>
      </c>
      <c r="F11" s="7">
        <v>30</v>
      </c>
      <c r="G11" s="7">
        <v>90</v>
      </c>
      <c r="H11" s="12">
        <f t="shared" si="3"/>
        <v>6.4285714285714288</v>
      </c>
      <c r="I11" s="7"/>
      <c r="J11" s="7"/>
      <c r="K11" s="7">
        <v>6</v>
      </c>
      <c r="L11" s="7"/>
      <c r="M11" s="13"/>
      <c r="N11" s="7">
        <v>649</v>
      </c>
      <c r="O11" s="7">
        <v>57</v>
      </c>
      <c r="P11" s="7">
        <v>256</v>
      </c>
      <c r="Q11" s="7">
        <v>19</v>
      </c>
      <c r="R11" s="11">
        <f t="shared" si="0"/>
        <v>13.473684210526315</v>
      </c>
      <c r="S11" s="8" t="s">
        <v>33</v>
      </c>
      <c r="T11" s="7"/>
      <c r="U11" s="7"/>
      <c r="V11" s="11">
        <f t="shared" si="1"/>
        <v>39.445300462249619</v>
      </c>
      <c r="W11" s="11">
        <f t="shared" si="2"/>
        <v>34.157894736842103</v>
      </c>
      <c r="X11" s="10"/>
      <c r="Y11" s="10"/>
    </row>
    <row r="12" spans="1:25">
      <c r="A12" s="5">
        <v>11</v>
      </c>
      <c r="B12" s="14" t="s">
        <v>34</v>
      </c>
      <c r="C12" s="7">
        <v>2</v>
      </c>
      <c r="D12" s="7">
        <v>3</v>
      </c>
      <c r="E12" s="7">
        <v>1</v>
      </c>
      <c r="F12" s="7">
        <v>4</v>
      </c>
      <c r="G12" s="7">
        <v>5</v>
      </c>
      <c r="H12" s="12">
        <f t="shared" si="3"/>
        <v>2.5</v>
      </c>
      <c r="I12" s="7"/>
      <c r="J12" s="7"/>
      <c r="K12" s="7"/>
      <c r="L12" s="7"/>
      <c r="M12" s="7"/>
      <c r="N12" s="7">
        <v>246</v>
      </c>
      <c r="O12" s="7">
        <v>30</v>
      </c>
      <c r="P12" s="7">
        <v>71</v>
      </c>
      <c r="Q12" s="7">
        <v>9</v>
      </c>
      <c r="R12" s="11">
        <f t="shared" si="0"/>
        <v>7.8888888888888893</v>
      </c>
      <c r="S12" s="8" t="s">
        <v>35</v>
      </c>
      <c r="T12" s="7">
        <v>1</v>
      </c>
      <c r="U12" s="7"/>
      <c r="V12" s="11">
        <f t="shared" si="1"/>
        <v>28.86178861788618</v>
      </c>
      <c r="W12" s="11">
        <f t="shared" si="2"/>
        <v>27.333333333333332</v>
      </c>
      <c r="X12" s="10"/>
      <c r="Y12" s="10"/>
    </row>
    <row r="13" spans="1:25">
      <c r="A13" s="5">
        <v>12</v>
      </c>
      <c r="B13" s="14" t="s">
        <v>36</v>
      </c>
      <c r="C13" s="7">
        <v>1</v>
      </c>
      <c r="D13" s="7">
        <v>2</v>
      </c>
      <c r="E13" s="7">
        <v>0</v>
      </c>
      <c r="F13" s="7">
        <v>18</v>
      </c>
      <c r="G13" s="7">
        <v>28</v>
      </c>
      <c r="H13" s="12">
        <f t="shared" si="3"/>
        <v>14</v>
      </c>
      <c r="I13" s="7"/>
      <c r="J13" s="7"/>
      <c r="K13" s="7">
        <v>1</v>
      </c>
      <c r="L13" s="7"/>
      <c r="M13" s="7"/>
      <c r="N13" s="7"/>
      <c r="O13" s="7"/>
      <c r="P13" s="7"/>
      <c r="Q13" s="7"/>
      <c r="R13" s="11"/>
      <c r="S13" s="8"/>
      <c r="T13" s="7"/>
      <c r="U13" s="7"/>
      <c r="V13" s="11"/>
      <c r="W13" s="11"/>
      <c r="X13" s="10"/>
      <c r="Y13" s="10"/>
    </row>
    <row r="14" spans="1:25">
      <c r="A14" s="5">
        <v>13</v>
      </c>
      <c r="B14" s="14" t="s">
        <v>37</v>
      </c>
      <c r="C14" s="7">
        <v>3</v>
      </c>
      <c r="D14" s="7">
        <v>6</v>
      </c>
      <c r="E14" s="7">
        <v>1</v>
      </c>
      <c r="F14" s="7">
        <v>11</v>
      </c>
      <c r="G14" s="7">
        <v>27</v>
      </c>
      <c r="H14" s="12">
        <f t="shared" si="3"/>
        <v>5.4</v>
      </c>
      <c r="I14" s="7"/>
      <c r="J14" s="7"/>
      <c r="K14" s="7"/>
      <c r="L14" s="7"/>
      <c r="M14" s="7"/>
      <c r="N14" s="7">
        <v>321</v>
      </c>
      <c r="O14" s="7">
        <v>31</v>
      </c>
      <c r="P14" s="7">
        <v>95</v>
      </c>
      <c r="Q14" s="7">
        <v>12</v>
      </c>
      <c r="R14" s="11">
        <f t="shared" si="0"/>
        <v>7.916666666666667</v>
      </c>
      <c r="S14" s="8" t="s">
        <v>38</v>
      </c>
      <c r="T14" s="7">
        <v>1</v>
      </c>
      <c r="U14" s="7"/>
      <c r="V14" s="11">
        <f>P14/N14*(100)</f>
        <v>29.595015576323984</v>
      </c>
      <c r="W14" s="11">
        <f>N14/Q14</f>
        <v>26.75</v>
      </c>
      <c r="X14" s="10"/>
      <c r="Y14" s="10"/>
    </row>
    <row r="15" spans="1:25">
      <c r="A15" s="5">
        <v>14</v>
      </c>
      <c r="B15" s="14" t="s">
        <v>39</v>
      </c>
      <c r="C15" s="7">
        <v>1</v>
      </c>
      <c r="D15" s="7">
        <v>2</v>
      </c>
      <c r="E15" s="7">
        <v>1</v>
      </c>
      <c r="F15" s="7" t="s">
        <v>40</v>
      </c>
      <c r="G15" s="7">
        <v>14</v>
      </c>
      <c r="H15" s="12">
        <f t="shared" si="3"/>
        <v>14</v>
      </c>
      <c r="I15" s="7"/>
      <c r="J15" s="7"/>
      <c r="K15" s="7"/>
      <c r="L15" s="7"/>
      <c r="M15" s="7"/>
      <c r="N15" s="7">
        <v>41</v>
      </c>
      <c r="O15" s="7">
        <v>4</v>
      </c>
      <c r="P15" s="7">
        <v>6</v>
      </c>
      <c r="Q15" s="7">
        <v>3</v>
      </c>
      <c r="R15" s="11">
        <f t="shared" si="0"/>
        <v>2</v>
      </c>
      <c r="S15" s="8" t="s">
        <v>41</v>
      </c>
      <c r="T15" s="7"/>
      <c r="U15" s="7"/>
      <c r="V15" s="11">
        <f>P15/N15*(100)</f>
        <v>14.634146341463413</v>
      </c>
      <c r="W15" s="11">
        <f>N15/Q15</f>
        <v>13.666666666666666</v>
      </c>
      <c r="X15" s="10"/>
      <c r="Y15" s="10"/>
    </row>
    <row r="16" spans="1:25">
      <c r="A16" s="5">
        <v>15</v>
      </c>
      <c r="B16" s="14" t="s">
        <v>42</v>
      </c>
      <c r="C16" s="7">
        <v>1</v>
      </c>
      <c r="D16" s="7">
        <v>1</v>
      </c>
      <c r="E16" s="7">
        <v>0</v>
      </c>
      <c r="F16" s="7">
        <v>6</v>
      </c>
      <c r="G16" s="7">
        <v>6</v>
      </c>
      <c r="H16" s="12">
        <f t="shared" si="3"/>
        <v>6</v>
      </c>
      <c r="I16" s="7"/>
      <c r="J16" s="7"/>
      <c r="K16" s="7">
        <v>1</v>
      </c>
      <c r="L16" s="7"/>
      <c r="M16" s="7"/>
      <c r="N16" s="7"/>
      <c r="O16" s="7"/>
      <c r="P16" s="7"/>
      <c r="Q16" s="7"/>
      <c r="R16" s="11"/>
      <c r="S16" s="8"/>
      <c r="T16" s="7"/>
      <c r="U16" s="7"/>
      <c r="V16" s="11"/>
      <c r="W16" s="11"/>
      <c r="X16" s="10"/>
      <c r="Y16" s="10"/>
    </row>
    <row r="17" spans="1:25">
      <c r="A17" s="5">
        <v>16</v>
      </c>
      <c r="B17" s="14" t="s">
        <v>43</v>
      </c>
      <c r="C17" s="7">
        <v>10</v>
      </c>
      <c r="D17" s="7">
        <v>17</v>
      </c>
      <c r="E17" s="7">
        <v>0</v>
      </c>
      <c r="F17" s="7">
        <v>72</v>
      </c>
      <c r="G17" s="7">
        <v>258</v>
      </c>
      <c r="H17" s="12">
        <f t="shared" si="3"/>
        <v>15.176470588235293</v>
      </c>
      <c r="I17" s="7"/>
      <c r="J17" s="7">
        <v>1</v>
      </c>
      <c r="K17" s="7">
        <v>3</v>
      </c>
      <c r="L17" s="7"/>
      <c r="M17" s="7"/>
      <c r="N17" s="7"/>
      <c r="O17" s="7"/>
      <c r="P17" s="7"/>
      <c r="Q17" s="7"/>
      <c r="R17" s="11"/>
      <c r="S17" s="8"/>
      <c r="T17" s="7"/>
      <c r="U17" s="7"/>
      <c r="V17" s="11"/>
      <c r="W17" s="11"/>
      <c r="X17" s="10"/>
      <c r="Y17" s="10"/>
    </row>
    <row r="18" spans="1:25">
      <c r="A18" s="5">
        <v>17</v>
      </c>
      <c r="B18" s="14" t="s">
        <v>44</v>
      </c>
      <c r="C18" s="7">
        <v>1</v>
      </c>
      <c r="D18" s="7">
        <v>2</v>
      </c>
      <c r="E18" s="7">
        <v>0</v>
      </c>
      <c r="F18" s="7">
        <v>14</v>
      </c>
      <c r="G18" s="7">
        <v>14</v>
      </c>
      <c r="H18" s="12">
        <f t="shared" si="3"/>
        <v>7</v>
      </c>
      <c r="I18" s="7"/>
      <c r="J18" s="7"/>
      <c r="K18" s="7"/>
      <c r="L18" s="7"/>
      <c r="M18" s="7"/>
      <c r="N18" s="7">
        <v>69</v>
      </c>
      <c r="O18" s="7">
        <v>5</v>
      </c>
      <c r="P18" s="7">
        <v>22</v>
      </c>
      <c r="Q18" s="7">
        <v>1</v>
      </c>
      <c r="R18" s="11">
        <v>22</v>
      </c>
      <c r="S18" s="8" t="s">
        <v>45</v>
      </c>
      <c r="T18" s="7"/>
      <c r="U18" s="7"/>
      <c r="V18" s="11">
        <f>P18/N18*(100)</f>
        <v>31.884057971014489</v>
      </c>
      <c r="W18" s="11">
        <f>N18/Q18</f>
        <v>69</v>
      </c>
      <c r="X18" s="10"/>
      <c r="Y18" s="10"/>
    </row>
    <row r="19" spans="1:25">
      <c r="A19" s="5">
        <v>18</v>
      </c>
      <c r="B19" s="14" t="s">
        <v>46</v>
      </c>
      <c r="C19" s="7">
        <v>2</v>
      </c>
      <c r="D19" s="7">
        <v>4</v>
      </c>
      <c r="E19" s="7">
        <v>1</v>
      </c>
      <c r="F19" s="7">
        <v>12</v>
      </c>
      <c r="G19" s="7">
        <v>14</v>
      </c>
      <c r="H19" s="12">
        <f t="shared" si="3"/>
        <v>4.666666666666667</v>
      </c>
      <c r="I19" s="7"/>
      <c r="J19" s="7"/>
      <c r="K19" s="7"/>
      <c r="L19" s="7"/>
      <c r="M19" s="7"/>
      <c r="N19" s="7">
        <v>101</v>
      </c>
      <c r="O19" s="7">
        <v>4</v>
      </c>
      <c r="P19" s="7">
        <v>39</v>
      </c>
      <c r="Q19" s="7">
        <v>2</v>
      </c>
      <c r="R19" s="11">
        <f>P19/Q19</f>
        <v>19.5</v>
      </c>
      <c r="S19" s="8" t="s">
        <v>47</v>
      </c>
      <c r="T19" s="7"/>
      <c r="U19" s="7"/>
      <c r="V19" s="11">
        <f>P19/N19*(100)</f>
        <v>38.613861386138616</v>
      </c>
      <c r="W19" s="11">
        <f>N19/Q19</f>
        <v>50.5</v>
      </c>
      <c r="X19" s="10"/>
      <c r="Y19" s="10"/>
    </row>
    <row r="20" spans="1:25">
      <c r="A20" s="5">
        <v>19</v>
      </c>
      <c r="B20" s="14" t="s">
        <v>48</v>
      </c>
      <c r="C20" s="7">
        <v>2</v>
      </c>
      <c r="D20" s="7">
        <v>4</v>
      </c>
      <c r="E20" s="7">
        <v>0</v>
      </c>
      <c r="F20" s="7">
        <v>3</v>
      </c>
      <c r="G20" s="7">
        <v>4</v>
      </c>
      <c r="H20" s="12">
        <f t="shared" si="3"/>
        <v>1</v>
      </c>
      <c r="I20" s="7"/>
      <c r="J20" s="7"/>
      <c r="K20" s="7">
        <v>1</v>
      </c>
      <c r="L20" s="7"/>
      <c r="M20" s="7"/>
      <c r="N20" s="7"/>
      <c r="O20" s="7"/>
      <c r="P20" s="7"/>
      <c r="Q20" s="7"/>
      <c r="R20" s="11"/>
      <c r="S20" s="8"/>
      <c r="T20" s="7"/>
      <c r="U20" s="7"/>
      <c r="V20" s="11"/>
      <c r="W20" s="11"/>
      <c r="X20" s="10"/>
      <c r="Y20" s="10"/>
    </row>
    <row r="21" spans="1:25">
      <c r="A21" s="5">
        <v>20</v>
      </c>
      <c r="B21" s="14" t="s">
        <v>49</v>
      </c>
      <c r="C21" s="7">
        <v>1</v>
      </c>
      <c r="D21" s="7">
        <v>2</v>
      </c>
      <c r="E21" s="7">
        <v>1</v>
      </c>
      <c r="F21" s="7" t="s">
        <v>50</v>
      </c>
      <c r="G21" s="7">
        <v>6</v>
      </c>
      <c r="H21" s="12">
        <f t="shared" si="3"/>
        <v>6</v>
      </c>
      <c r="I21" s="7"/>
      <c r="J21" s="7"/>
      <c r="K21" s="7"/>
      <c r="L21" s="7"/>
      <c r="M21" s="7"/>
      <c r="N21" s="7"/>
      <c r="O21" s="7"/>
      <c r="P21" s="7"/>
      <c r="Q21" s="7"/>
      <c r="R21" s="11"/>
      <c r="S21" s="8"/>
      <c r="T21" s="7"/>
      <c r="U21" s="7"/>
      <c r="V21" s="11"/>
      <c r="W21" s="11"/>
      <c r="X21" s="10"/>
      <c r="Y21" s="10"/>
    </row>
    <row r="22" spans="1:25">
      <c r="A22" s="5">
        <v>21</v>
      </c>
      <c r="B22" s="14" t="s">
        <v>51</v>
      </c>
      <c r="C22" s="7">
        <v>4</v>
      </c>
      <c r="D22" s="7">
        <v>6</v>
      </c>
      <c r="E22" s="7">
        <v>1</v>
      </c>
      <c r="F22" s="7">
        <v>14</v>
      </c>
      <c r="G22" s="7">
        <v>26</v>
      </c>
      <c r="H22" s="12">
        <f t="shared" si="3"/>
        <v>5.2</v>
      </c>
      <c r="I22" s="7"/>
      <c r="J22" s="7"/>
      <c r="K22" s="7">
        <v>2</v>
      </c>
      <c r="L22" s="7"/>
      <c r="M22" s="7"/>
      <c r="N22" s="7">
        <v>44</v>
      </c>
      <c r="O22" s="7">
        <v>3</v>
      </c>
      <c r="P22" s="7">
        <v>16</v>
      </c>
      <c r="Q22" s="7">
        <v>0</v>
      </c>
      <c r="R22" s="11"/>
      <c r="S22" s="8"/>
      <c r="T22" s="7"/>
      <c r="U22" s="7"/>
      <c r="V22" s="11">
        <f>P22/N22*(100)</f>
        <v>36.363636363636367</v>
      </c>
      <c r="W22" s="11"/>
      <c r="X22" s="10"/>
      <c r="Y22" s="10"/>
    </row>
    <row r="23" spans="1:25">
      <c r="A23" s="5">
        <v>22</v>
      </c>
      <c r="B23" s="14" t="s">
        <v>52</v>
      </c>
      <c r="C23" s="7">
        <v>2</v>
      </c>
      <c r="D23" s="7">
        <v>4</v>
      </c>
      <c r="E23" s="7">
        <v>0</v>
      </c>
      <c r="F23" s="7">
        <v>9</v>
      </c>
      <c r="G23" s="7">
        <v>19</v>
      </c>
      <c r="H23" s="12">
        <f t="shared" si="3"/>
        <v>4.75</v>
      </c>
      <c r="I23" s="7"/>
      <c r="J23" s="7"/>
      <c r="K23" s="7">
        <v>2</v>
      </c>
      <c r="L23" s="7"/>
      <c r="M23" s="7"/>
      <c r="N23" s="7"/>
      <c r="O23" s="7"/>
      <c r="P23" s="7"/>
      <c r="Q23" s="7"/>
      <c r="R23" s="11"/>
      <c r="S23" s="8"/>
      <c r="T23" s="7"/>
      <c r="U23" s="7"/>
      <c r="V23" s="11"/>
      <c r="W23" s="11"/>
      <c r="X23" s="10"/>
      <c r="Y23" s="10"/>
    </row>
    <row r="24" spans="1:25">
      <c r="A24" s="5">
        <v>23</v>
      </c>
      <c r="B24" s="14" t="s">
        <v>53</v>
      </c>
      <c r="C24" s="7">
        <v>6</v>
      </c>
      <c r="D24" s="7">
        <v>9</v>
      </c>
      <c r="E24" s="7">
        <v>1</v>
      </c>
      <c r="F24" s="7" t="s">
        <v>54</v>
      </c>
      <c r="G24" s="7">
        <v>36</v>
      </c>
      <c r="H24" s="12">
        <f t="shared" si="3"/>
        <v>4.5</v>
      </c>
      <c r="I24" s="7"/>
      <c r="J24" s="7"/>
      <c r="K24" s="7">
        <v>2</v>
      </c>
      <c r="L24" s="7"/>
      <c r="M24" s="7"/>
      <c r="N24" s="7">
        <v>592</v>
      </c>
      <c r="O24" s="7">
        <v>56</v>
      </c>
      <c r="P24" s="7">
        <v>212</v>
      </c>
      <c r="Q24" s="7">
        <v>15</v>
      </c>
      <c r="R24" s="11">
        <f>P24/Q24</f>
        <v>14.133333333333333</v>
      </c>
      <c r="S24" s="8" t="s">
        <v>55</v>
      </c>
      <c r="T24" s="7"/>
      <c r="U24" s="7"/>
      <c r="V24" s="11">
        <f>P24/N24*(100)</f>
        <v>35.810810810810814</v>
      </c>
      <c r="W24" s="11">
        <f>N24/Q24</f>
        <v>39.466666666666669</v>
      </c>
      <c r="X24" s="10"/>
      <c r="Y24" s="10"/>
    </row>
    <row r="25" spans="1:25">
      <c r="A25" s="5">
        <v>24</v>
      </c>
      <c r="B25" s="14" t="s">
        <v>56</v>
      </c>
      <c r="C25" s="7">
        <v>2</v>
      </c>
      <c r="D25" s="7">
        <v>4</v>
      </c>
      <c r="E25" s="7">
        <v>1</v>
      </c>
      <c r="F25" s="7" t="s">
        <v>50</v>
      </c>
      <c r="G25" s="7">
        <v>8</v>
      </c>
      <c r="H25" s="12">
        <f t="shared" si="3"/>
        <v>2.6666666666666665</v>
      </c>
      <c r="I25" s="7"/>
      <c r="J25" s="7"/>
      <c r="K25" s="7">
        <v>1</v>
      </c>
      <c r="L25" s="7"/>
      <c r="M25" s="7"/>
      <c r="N25" s="7">
        <v>218</v>
      </c>
      <c r="O25" s="7">
        <v>15</v>
      </c>
      <c r="P25" s="7">
        <v>65</v>
      </c>
      <c r="Q25" s="7">
        <v>12</v>
      </c>
      <c r="R25" s="11">
        <f>P25/Q25</f>
        <v>5.416666666666667</v>
      </c>
      <c r="S25" s="8" t="s">
        <v>35</v>
      </c>
      <c r="T25" s="7">
        <v>2</v>
      </c>
      <c r="U25" s="7"/>
      <c r="V25" s="11">
        <f>P25/N25*(100)</f>
        <v>29.816513761467888</v>
      </c>
      <c r="W25" s="11">
        <f>N25/Q25</f>
        <v>18.166666666666668</v>
      </c>
      <c r="X25" s="10"/>
      <c r="Y25" s="10"/>
    </row>
    <row r="26" spans="1:25">
      <c r="A26" s="5">
        <v>25</v>
      </c>
      <c r="B26" s="14" t="s">
        <v>57</v>
      </c>
      <c r="C26" s="7">
        <v>11</v>
      </c>
      <c r="D26" s="7">
        <v>17</v>
      </c>
      <c r="E26" s="7">
        <v>2</v>
      </c>
      <c r="F26" s="7">
        <v>67</v>
      </c>
      <c r="G26" s="7">
        <v>349</v>
      </c>
      <c r="H26" s="12">
        <f t="shared" si="3"/>
        <v>23.266666666666666</v>
      </c>
      <c r="I26" s="7"/>
      <c r="J26" s="7">
        <v>3</v>
      </c>
      <c r="K26" s="7">
        <v>7</v>
      </c>
      <c r="L26" s="7">
        <v>1</v>
      </c>
      <c r="M26" s="7">
        <v>1</v>
      </c>
      <c r="N26" s="7"/>
      <c r="O26" s="7"/>
      <c r="P26" s="7"/>
      <c r="Q26" s="7"/>
      <c r="R26" s="11"/>
      <c r="S26" s="8"/>
      <c r="T26" s="7"/>
      <c r="U26" s="7"/>
      <c r="V26" s="11"/>
      <c r="W26" s="11"/>
      <c r="X26" s="10"/>
      <c r="Y26" s="10"/>
    </row>
    <row r="27" spans="1:25">
      <c r="A27" s="5">
        <v>26</v>
      </c>
      <c r="B27" s="14" t="s">
        <v>58</v>
      </c>
      <c r="C27" s="7">
        <v>1</v>
      </c>
      <c r="D27" s="7">
        <v>2</v>
      </c>
      <c r="E27" s="7">
        <v>0</v>
      </c>
      <c r="F27" s="7">
        <v>1</v>
      </c>
      <c r="G27" s="7">
        <v>1</v>
      </c>
      <c r="H27" s="12">
        <f t="shared" si="3"/>
        <v>0.5</v>
      </c>
      <c r="I27" s="7"/>
      <c r="J27" s="7"/>
      <c r="K27" s="7">
        <v>1</v>
      </c>
      <c r="L27" s="7"/>
      <c r="M27" s="7"/>
      <c r="N27" s="7"/>
      <c r="O27" s="7"/>
      <c r="P27" s="7"/>
      <c r="Q27" s="7"/>
      <c r="R27" s="11"/>
      <c r="S27" s="8"/>
      <c r="T27" s="7"/>
      <c r="U27" s="7"/>
      <c r="V27" s="11"/>
      <c r="W27" s="11"/>
      <c r="X27" s="10"/>
      <c r="Y27" s="10"/>
    </row>
    <row r="28" spans="1:25">
      <c r="A28" s="5">
        <v>27</v>
      </c>
      <c r="B28" s="14" t="s">
        <v>59</v>
      </c>
      <c r="C28" s="7">
        <v>1</v>
      </c>
      <c r="D28" s="7">
        <v>2</v>
      </c>
      <c r="E28" s="7">
        <v>0</v>
      </c>
      <c r="F28" s="7">
        <v>7</v>
      </c>
      <c r="G28" s="7">
        <v>8</v>
      </c>
      <c r="H28" s="12">
        <f t="shared" si="3"/>
        <v>4</v>
      </c>
      <c r="I28" s="7"/>
      <c r="J28" s="7"/>
      <c r="K28" s="7">
        <v>1</v>
      </c>
      <c r="L28" s="7"/>
      <c r="M28" s="7"/>
      <c r="N28" s="7"/>
      <c r="O28" s="7"/>
      <c r="P28" s="7"/>
      <c r="Q28" s="7"/>
      <c r="R28" s="11"/>
      <c r="S28" s="8"/>
      <c r="T28" s="7"/>
      <c r="U28" s="7"/>
      <c r="V28" s="11"/>
      <c r="W28" s="11"/>
      <c r="X28" s="10"/>
      <c r="Y28" s="10"/>
    </row>
    <row r="29" spans="1:25">
      <c r="A29" s="5">
        <v>28</v>
      </c>
      <c r="B29" s="14" t="s">
        <v>60</v>
      </c>
      <c r="C29" s="7">
        <v>5</v>
      </c>
      <c r="D29" s="7">
        <v>10</v>
      </c>
      <c r="E29" s="7">
        <v>1</v>
      </c>
      <c r="F29" s="7">
        <v>16</v>
      </c>
      <c r="G29" s="7">
        <v>61</v>
      </c>
      <c r="H29" s="12">
        <f>G29/(D29-E29)</f>
        <v>6.7777777777777777</v>
      </c>
      <c r="I29" s="7"/>
      <c r="J29" s="7"/>
      <c r="K29" s="7">
        <v>1</v>
      </c>
      <c r="L29" s="7"/>
      <c r="M29" s="7"/>
      <c r="N29" s="7"/>
      <c r="O29" s="7"/>
      <c r="P29" s="7"/>
      <c r="Q29" s="7"/>
      <c r="R29" s="11"/>
      <c r="S29" s="8"/>
      <c r="T29" s="7"/>
      <c r="U29" s="7"/>
      <c r="V29" s="11"/>
      <c r="W29" s="11"/>
      <c r="X29" s="10"/>
      <c r="Y29" s="10"/>
    </row>
    <row r="30" spans="1:25">
      <c r="A30" s="5">
        <v>29</v>
      </c>
      <c r="B30" s="14" t="s">
        <v>61</v>
      </c>
      <c r="C30" s="7">
        <v>2</v>
      </c>
      <c r="D30" s="7">
        <v>4</v>
      </c>
      <c r="E30" s="7">
        <v>1</v>
      </c>
      <c r="F30" s="7" t="s">
        <v>62</v>
      </c>
      <c r="G30" s="7">
        <v>45</v>
      </c>
      <c r="H30" s="12">
        <f>G30/(D30-E30)</f>
        <v>15</v>
      </c>
      <c r="I30" s="7"/>
      <c r="J30" s="7"/>
      <c r="K30" s="7">
        <v>1</v>
      </c>
      <c r="L30" s="7"/>
      <c r="M30" s="7"/>
      <c r="N30" s="7"/>
      <c r="O30" s="7"/>
      <c r="P30" s="7"/>
      <c r="Q30" s="7"/>
      <c r="R30" s="11"/>
      <c r="S30" s="8"/>
      <c r="T30" s="7"/>
      <c r="U30" s="7"/>
      <c r="V30" s="11"/>
      <c r="W30" s="11"/>
      <c r="X30" s="10"/>
      <c r="Y30" s="10"/>
    </row>
    <row r="31" spans="1:25">
      <c r="X31" s="10"/>
      <c r="Y31" s="10"/>
    </row>
    <row r="32" spans="1:25">
      <c r="A32" s="1" t="s">
        <v>0</v>
      </c>
      <c r="B32" s="2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>
        <v>100</v>
      </c>
      <c r="J32" s="3">
        <v>50</v>
      </c>
      <c r="K32" s="3" t="s">
        <v>9</v>
      </c>
      <c r="L32" s="3" t="s">
        <v>10</v>
      </c>
      <c r="M32" s="3" t="s">
        <v>11</v>
      </c>
      <c r="N32" s="3" t="s">
        <v>12</v>
      </c>
      <c r="O32" s="3" t="s">
        <v>13</v>
      </c>
      <c r="P32" s="3" t="s">
        <v>6</v>
      </c>
      <c r="Q32" s="3" t="s">
        <v>14</v>
      </c>
      <c r="R32" s="3" t="s">
        <v>7</v>
      </c>
      <c r="S32" s="4" t="s">
        <v>15</v>
      </c>
      <c r="T32" s="3" t="s">
        <v>16</v>
      </c>
      <c r="U32" s="1" t="s">
        <v>17</v>
      </c>
      <c r="V32" s="3" t="s">
        <v>18</v>
      </c>
      <c r="W32" s="3" t="s">
        <v>8</v>
      </c>
      <c r="X32" s="10"/>
      <c r="Y32" s="10"/>
    </row>
    <row r="33" spans="1:25">
      <c r="A33" s="5">
        <v>30</v>
      </c>
      <c r="B33" s="14" t="s">
        <v>63</v>
      </c>
      <c r="C33" s="7">
        <v>16</v>
      </c>
      <c r="D33" s="7">
        <v>24</v>
      </c>
      <c r="E33" s="7">
        <v>0</v>
      </c>
      <c r="F33" s="7">
        <v>40</v>
      </c>
      <c r="G33" s="7">
        <v>420</v>
      </c>
      <c r="H33" s="12">
        <f t="shared" ref="H33:H47" si="4">G33/(D33-E33)</f>
        <v>17.5</v>
      </c>
      <c r="I33" s="7"/>
      <c r="J33" s="10"/>
      <c r="K33" s="7">
        <v>12</v>
      </c>
      <c r="L33" s="7">
        <v>2</v>
      </c>
      <c r="M33" s="7">
        <v>4</v>
      </c>
      <c r="N33" s="7">
        <v>705</v>
      </c>
      <c r="O33" s="7">
        <v>54</v>
      </c>
      <c r="P33" s="7">
        <v>263</v>
      </c>
      <c r="Q33" s="7">
        <v>22</v>
      </c>
      <c r="R33" s="11">
        <f>P33/Q33</f>
        <v>11.954545454545455</v>
      </c>
      <c r="S33" s="8" t="s">
        <v>64</v>
      </c>
      <c r="T33" s="7">
        <v>1</v>
      </c>
      <c r="U33" s="7"/>
      <c r="V33" s="11">
        <f>P33/N33*(100)</f>
        <v>37.304964539007088</v>
      </c>
      <c r="W33" s="11">
        <f>N33/Q33</f>
        <v>32.045454545454547</v>
      </c>
      <c r="X33" s="10"/>
      <c r="Y33" s="10"/>
    </row>
    <row r="34" spans="1:25" ht="13.8">
      <c r="A34" s="5">
        <v>31</v>
      </c>
      <c r="B34" s="14" t="s">
        <v>65</v>
      </c>
      <c r="C34" s="7">
        <v>6</v>
      </c>
      <c r="D34" s="7">
        <v>10</v>
      </c>
      <c r="E34" s="7">
        <v>1</v>
      </c>
      <c r="F34" s="7">
        <v>25</v>
      </c>
      <c r="G34" s="7">
        <v>60</v>
      </c>
      <c r="H34" s="12">
        <f t="shared" si="4"/>
        <v>6.666666666666667</v>
      </c>
      <c r="I34" s="7"/>
      <c r="J34" s="7"/>
      <c r="K34" s="7">
        <v>3</v>
      </c>
      <c r="L34" s="7"/>
      <c r="M34" s="7"/>
      <c r="N34" s="7"/>
      <c r="O34" s="7"/>
      <c r="P34" s="7"/>
      <c r="Q34" s="7"/>
      <c r="R34" s="11"/>
      <c r="S34" s="8"/>
      <c r="T34" s="7"/>
      <c r="U34" s="7"/>
      <c r="V34" s="11"/>
      <c r="W34" s="11"/>
      <c r="X34" s="10"/>
      <c r="Y34" s="19"/>
    </row>
    <row r="35" spans="1:25">
      <c r="A35" s="5">
        <v>32</v>
      </c>
      <c r="B35" s="14" t="s">
        <v>66</v>
      </c>
      <c r="C35" s="7">
        <v>2</v>
      </c>
      <c r="D35" s="7">
        <v>3</v>
      </c>
      <c r="E35" s="7">
        <v>0</v>
      </c>
      <c r="F35" s="7">
        <v>13</v>
      </c>
      <c r="G35" s="7">
        <v>14</v>
      </c>
      <c r="H35" s="12">
        <f t="shared" si="4"/>
        <v>4.666666666666667</v>
      </c>
      <c r="I35" s="7"/>
      <c r="J35" s="7"/>
      <c r="K35" s="7">
        <v>1</v>
      </c>
      <c r="L35" s="7"/>
      <c r="M35" s="7"/>
      <c r="N35" s="7">
        <v>44</v>
      </c>
      <c r="O35" s="7">
        <v>1</v>
      </c>
      <c r="P35" s="7">
        <v>25</v>
      </c>
      <c r="Q35" s="7">
        <v>2</v>
      </c>
      <c r="R35" s="11">
        <f>P35/Q35</f>
        <v>12.5</v>
      </c>
      <c r="S35" s="8" t="s">
        <v>67</v>
      </c>
      <c r="T35" s="7"/>
      <c r="U35" s="7"/>
      <c r="V35" s="11">
        <f t="shared" ref="V35" si="5">P35/N35*(100)</f>
        <v>56.81818181818182</v>
      </c>
      <c r="W35" s="11">
        <f>N35/Q35</f>
        <v>22</v>
      </c>
      <c r="X35" s="10"/>
      <c r="Y35" s="10"/>
    </row>
    <row r="36" spans="1:25">
      <c r="A36" s="5">
        <v>33</v>
      </c>
      <c r="B36" s="14" t="s">
        <v>68</v>
      </c>
      <c r="C36" s="7">
        <v>1</v>
      </c>
      <c r="D36" s="7">
        <v>2</v>
      </c>
      <c r="E36" s="7">
        <v>0</v>
      </c>
      <c r="F36" s="7">
        <v>1</v>
      </c>
      <c r="G36" s="7">
        <v>1</v>
      </c>
      <c r="H36" s="12">
        <f t="shared" si="4"/>
        <v>0.5</v>
      </c>
      <c r="I36" s="7"/>
      <c r="J36" s="7"/>
      <c r="K36" s="7">
        <v>1</v>
      </c>
      <c r="L36" s="7"/>
      <c r="M36" s="7"/>
      <c r="N36" s="7">
        <v>146</v>
      </c>
      <c r="O36" s="7">
        <v>8</v>
      </c>
      <c r="P36" s="7">
        <v>59</v>
      </c>
      <c r="Q36" s="7">
        <v>6</v>
      </c>
      <c r="R36" s="11">
        <f>P36/Q36</f>
        <v>9.8333333333333339</v>
      </c>
      <c r="S36" s="8" t="s">
        <v>70</v>
      </c>
      <c r="T36" s="7"/>
      <c r="U36" s="7"/>
      <c r="V36" s="11">
        <f>P36/N36*(100)</f>
        <v>40.410958904109592</v>
      </c>
      <c r="W36" s="11">
        <f>N36/Q36</f>
        <v>24.333333333333332</v>
      </c>
      <c r="X36" s="10"/>
      <c r="Y36" s="10"/>
    </row>
    <row r="37" spans="1:25">
      <c r="A37" s="5">
        <v>34</v>
      </c>
      <c r="B37" s="15" t="s">
        <v>69</v>
      </c>
      <c r="C37" s="16">
        <v>4</v>
      </c>
      <c r="D37" s="7">
        <v>6</v>
      </c>
      <c r="E37" s="7">
        <v>2</v>
      </c>
      <c r="F37" s="7">
        <v>17</v>
      </c>
      <c r="G37" s="7">
        <v>37</v>
      </c>
      <c r="H37" s="12">
        <f t="shared" si="4"/>
        <v>9.25</v>
      </c>
      <c r="I37" s="7"/>
      <c r="J37" s="7"/>
      <c r="K37" s="7">
        <v>2</v>
      </c>
      <c r="L37" s="7"/>
      <c r="M37" s="7"/>
      <c r="N37" s="7">
        <v>314</v>
      </c>
      <c r="O37" s="7">
        <v>26</v>
      </c>
      <c r="P37" s="7">
        <v>113</v>
      </c>
      <c r="Q37" s="7">
        <v>13</v>
      </c>
      <c r="R37" s="11">
        <f>P37/Q37</f>
        <v>8.6923076923076916</v>
      </c>
      <c r="S37" s="8" t="s">
        <v>72</v>
      </c>
      <c r="T37" s="7">
        <v>1</v>
      </c>
      <c r="U37" s="7"/>
      <c r="V37" s="11">
        <f>P37/N37*(100)</f>
        <v>35.987261146496813</v>
      </c>
      <c r="W37" s="11">
        <v>22.43</v>
      </c>
      <c r="X37" s="10"/>
      <c r="Y37" s="10"/>
    </row>
    <row r="38" spans="1:25">
      <c r="A38" s="5">
        <v>35</v>
      </c>
      <c r="B38" s="14" t="s">
        <v>71</v>
      </c>
      <c r="C38" s="7">
        <v>4</v>
      </c>
      <c r="D38" s="7">
        <v>5</v>
      </c>
      <c r="E38" s="7">
        <v>0</v>
      </c>
      <c r="F38" s="7">
        <v>25</v>
      </c>
      <c r="G38" s="7">
        <v>43</v>
      </c>
      <c r="H38" s="12">
        <f t="shared" si="4"/>
        <v>8.6</v>
      </c>
      <c r="I38" s="7"/>
      <c r="J38" s="7"/>
      <c r="K38" s="7">
        <v>5</v>
      </c>
      <c r="L38" s="7"/>
      <c r="M38" s="7"/>
      <c r="N38" s="7">
        <v>416</v>
      </c>
      <c r="O38" s="7">
        <v>39</v>
      </c>
      <c r="P38" s="7">
        <v>150</v>
      </c>
      <c r="Q38" s="7">
        <v>10</v>
      </c>
      <c r="R38" s="11">
        <f>P38/Q38</f>
        <v>15</v>
      </c>
      <c r="S38" s="8" t="s">
        <v>74</v>
      </c>
      <c r="T38" s="7"/>
      <c r="U38" s="7"/>
      <c r="V38" s="11">
        <f>P38/N38*(100)</f>
        <v>36.057692307692307</v>
      </c>
      <c r="W38" s="11">
        <f>N38/Q38</f>
        <v>41.6</v>
      </c>
      <c r="X38" s="10"/>
      <c r="Y38" s="10"/>
    </row>
    <row r="39" spans="1:25">
      <c r="A39" s="5">
        <v>36</v>
      </c>
      <c r="B39" s="14" t="s">
        <v>73</v>
      </c>
      <c r="C39" s="7">
        <v>1</v>
      </c>
      <c r="D39" s="7">
        <v>1</v>
      </c>
      <c r="E39" s="7">
        <v>0</v>
      </c>
      <c r="F39" s="7">
        <v>10</v>
      </c>
      <c r="G39" s="7">
        <v>10</v>
      </c>
      <c r="H39" s="12">
        <f t="shared" si="4"/>
        <v>10</v>
      </c>
      <c r="I39" s="7"/>
      <c r="J39" s="7"/>
      <c r="K39" s="7"/>
      <c r="L39" s="7"/>
      <c r="M39" s="7"/>
      <c r="N39" s="7">
        <v>59</v>
      </c>
      <c r="O39" s="7">
        <v>4</v>
      </c>
      <c r="P39" s="7">
        <v>23</v>
      </c>
      <c r="Q39" s="7">
        <v>3</v>
      </c>
      <c r="R39" s="11">
        <f>P39/Q39</f>
        <v>7.666666666666667</v>
      </c>
      <c r="S39" s="8" t="s">
        <v>76</v>
      </c>
      <c r="T39" s="7"/>
      <c r="U39" s="7"/>
      <c r="V39" s="11">
        <f>P39/N39*(100)</f>
        <v>38.983050847457626</v>
      </c>
      <c r="W39" s="11">
        <f>N39/Q39</f>
        <v>19.666666666666668</v>
      </c>
      <c r="X39" s="10"/>
      <c r="Y39" s="10"/>
    </row>
    <row r="40" spans="1:25">
      <c r="A40" s="5">
        <v>37</v>
      </c>
      <c r="B40" s="14" t="s">
        <v>75</v>
      </c>
      <c r="C40" s="7">
        <v>4</v>
      </c>
      <c r="D40" s="7">
        <v>6</v>
      </c>
      <c r="E40" s="7">
        <v>2</v>
      </c>
      <c r="F40" s="7">
        <v>5</v>
      </c>
      <c r="G40" s="7">
        <v>19</v>
      </c>
      <c r="H40" s="12">
        <f t="shared" si="4"/>
        <v>4.75</v>
      </c>
      <c r="I40" s="7"/>
      <c r="J40" s="7"/>
      <c r="K40" s="7"/>
      <c r="L40" s="7"/>
      <c r="M40" s="7"/>
      <c r="N40" s="7">
        <v>8</v>
      </c>
      <c r="O40" s="7">
        <v>1</v>
      </c>
      <c r="P40" s="7">
        <v>3</v>
      </c>
      <c r="Q40" s="7">
        <v>0</v>
      </c>
      <c r="R40" s="11"/>
      <c r="S40" s="8"/>
      <c r="T40" s="7"/>
      <c r="U40" s="7"/>
      <c r="V40" s="11">
        <f>P40/N40*(100)</f>
        <v>37.5</v>
      </c>
      <c r="W40" s="11"/>
      <c r="X40" s="10"/>
      <c r="Y40" s="10"/>
    </row>
    <row r="41" spans="1:25">
      <c r="A41" s="5">
        <v>38</v>
      </c>
      <c r="B41" s="14" t="s">
        <v>77</v>
      </c>
      <c r="C41" s="7">
        <v>1</v>
      </c>
      <c r="D41" s="7">
        <v>1</v>
      </c>
      <c r="E41" s="7">
        <v>0</v>
      </c>
      <c r="F41" s="7">
        <v>58</v>
      </c>
      <c r="G41" s="7">
        <v>58</v>
      </c>
      <c r="H41" s="12">
        <f t="shared" si="4"/>
        <v>58</v>
      </c>
      <c r="I41" s="7"/>
      <c r="J41" s="7">
        <v>1</v>
      </c>
      <c r="K41" s="7">
        <v>3</v>
      </c>
      <c r="L41" s="7"/>
      <c r="M41" s="7"/>
      <c r="N41" s="7"/>
      <c r="O41" s="7"/>
      <c r="P41" s="7"/>
      <c r="Q41" s="7"/>
      <c r="R41" s="11"/>
      <c r="S41" s="8"/>
      <c r="T41" s="7"/>
      <c r="U41" s="7"/>
      <c r="V41" s="11"/>
      <c r="W41" s="11"/>
      <c r="X41" s="10"/>
      <c r="Y41" s="10"/>
    </row>
    <row r="42" spans="1:25">
      <c r="A42" s="5">
        <v>39</v>
      </c>
      <c r="B42" s="14" t="s">
        <v>78</v>
      </c>
      <c r="C42" s="7">
        <v>8</v>
      </c>
      <c r="D42" s="7">
        <v>12</v>
      </c>
      <c r="E42" s="7">
        <v>0</v>
      </c>
      <c r="F42" s="7">
        <v>88</v>
      </c>
      <c r="G42" s="7">
        <v>235</v>
      </c>
      <c r="H42" s="12">
        <f t="shared" si="4"/>
        <v>19.583333333333332</v>
      </c>
      <c r="I42" s="7"/>
      <c r="J42" s="7">
        <v>1</v>
      </c>
      <c r="K42" s="7">
        <v>2</v>
      </c>
      <c r="L42" s="7"/>
      <c r="M42" s="7"/>
      <c r="N42" s="7">
        <v>280</v>
      </c>
      <c r="O42" s="7">
        <v>35</v>
      </c>
      <c r="P42" s="7">
        <v>46</v>
      </c>
      <c r="Q42" s="7">
        <v>5</v>
      </c>
      <c r="R42" s="11">
        <f>P42/Q42</f>
        <v>9.1999999999999993</v>
      </c>
      <c r="S42" s="8" t="s">
        <v>79</v>
      </c>
      <c r="T42" s="7">
        <v>1</v>
      </c>
      <c r="U42" s="7"/>
      <c r="V42" s="11">
        <f>P42/N42*(100)</f>
        <v>16.428571428571427</v>
      </c>
      <c r="W42" s="11">
        <f>N42/Q42</f>
        <v>56</v>
      </c>
      <c r="X42" s="10"/>
      <c r="Y42" s="10"/>
    </row>
    <row r="43" spans="1:25">
      <c r="A43" s="5">
        <v>40</v>
      </c>
      <c r="B43" s="14" t="s">
        <v>80</v>
      </c>
      <c r="C43" s="7">
        <v>3</v>
      </c>
      <c r="D43" s="7">
        <v>4</v>
      </c>
      <c r="E43" s="7">
        <v>0</v>
      </c>
      <c r="F43" s="7">
        <v>4</v>
      </c>
      <c r="G43" s="7">
        <v>9</v>
      </c>
      <c r="H43" s="12">
        <f t="shared" si="4"/>
        <v>2.25</v>
      </c>
      <c r="I43" s="7"/>
      <c r="J43" s="7"/>
      <c r="K43" s="7"/>
      <c r="L43" s="7"/>
      <c r="M43" s="7"/>
      <c r="N43" s="7">
        <v>136</v>
      </c>
      <c r="O43" s="7">
        <v>12</v>
      </c>
      <c r="P43" s="7">
        <v>59</v>
      </c>
      <c r="Q43" s="7">
        <v>5</v>
      </c>
      <c r="R43" s="11">
        <f>P43/Q43</f>
        <v>11.8</v>
      </c>
      <c r="S43" s="8" t="s">
        <v>81</v>
      </c>
      <c r="T43" s="7"/>
      <c r="U43" s="7"/>
      <c r="V43" s="11">
        <f>P43/N43*(100)</f>
        <v>43.382352941176471</v>
      </c>
      <c r="W43" s="11">
        <f>N43/Q43</f>
        <v>27.2</v>
      </c>
      <c r="X43" s="10"/>
      <c r="Y43" s="10"/>
    </row>
    <row r="44" spans="1:25">
      <c r="A44" s="5">
        <v>41</v>
      </c>
      <c r="B44" s="14" t="s">
        <v>82</v>
      </c>
      <c r="C44" s="7">
        <v>1</v>
      </c>
      <c r="D44" s="7">
        <v>1</v>
      </c>
      <c r="E44" s="7">
        <v>0</v>
      </c>
      <c r="F44" s="7">
        <v>9</v>
      </c>
      <c r="G44" s="7">
        <v>9</v>
      </c>
      <c r="H44" s="12">
        <f t="shared" si="4"/>
        <v>9</v>
      </c>
      <c r="I44" s="7"/>
      <c r="J44" s="7"/>
      <c r="K44" s="7"/>
      <c r="L44" s="7"/>
      <c r="M44" s="7"/>
      <c r="N44" s="7"/>
      <c r="O44" s="7"/>
      <c r="P44" s="7"/>
      <c r="Q44" s="7"/>
      <c r="R44" s="11"/>
      <c r="S44" s="8"/>
      <c r="T44" s="7"/>
      <c r="U44" s="7"/>
      <c r="V44" s="11"/>
      <c r="W44" s="11"/>
      <c r="X44" s="10"/>
      <c r="Y44" s="10"/>
    </row>
    <row r="45" spans="1:25">
      <c r="A45" s="5">
        <v>42</v>
      </c>
      <c r="B45" s="14" t="s">
        <v>83</v>
      </c>
      <c r="C45" s="7">
        <v>9</v>
      </c>
      <c r="D45" s="7">
        <v>13</v>
      </c>
      <c r="E45" s="7">
        <v>2</v>
      </c>
      <c r="F45" s="7">
        <v>14</v>
      </c>
      <c r="G45" s="7">
        <v>51</v>
      </c>
      <c r="H45" s="12">
        <f t="shared" si="4"/>
        <v>4.6363636363636367</v>
      </c>
      <c r="I45" s="7"/>
      <c r="J45" s="7"/>
      <c r="K45" s="7">
        <v>6</v>
      </c>
      <c r="L45" s="7"/>
      <c r="M45" s="7"/>
      <c r="N45" s="7">
        <v>1642</v>
      </c>
      <c r="O45" s="7">
        <v>159</v>
      </c>
      <c r="P45" s="7">
        <v>578</v>
      </c>
      <c r="Q45" s="7">
        <v>59</v>
      </c>
      <c r="R45" s="11">
        <f>P45/Q45</f>
        <v>9.796610169491526</v>
      </c>
      <c r="S45" s="8" t="s">
        <v>84</v>
      </c>
      <c r="T45" s="7">
        <v>8</v>
      </c>
      <c r="U45" s="7">
        <v>3</v>
      </c>
      <c r="V45" s="11">
        <f>P45/N45*(100)</f>
        <v>35.200974421437273</v>
      </c>
      <c r="W45" s="11">
        <f>N45/Q45</f>
        <v>27.83050847457627</v>
      </c>
      <c r="X45" s="10"/>
      <c r="Y45" s="10"/>
    </row>
    <row r="46" spans="1:25">
      <c r="A46" s="5">
        <v>43</v>
      </c>
      <c r="B46" s="14" t="s">
        <v>85</v>
      </c>
      <c r="C46" s="7">
        <v>2</v>
      </c>
      <c r="D46" s="7">
        <v>4</v>
      </c>
      <c r="E46" s="7">
        <v>0</v>
      </c>
      <c r="F46" s="7">
        <v>6</v>
      </c>
      <c r="G46" s="7">
        <v>8</v>
      </c>
      <c r="H46" s="12">
        <f t="shared" si="4"/>
        <v>2</v>
      </c>
      <c r="I46" s="7"/>
      <c r="J46" s="7"/>
      <c r="K46" s="7"/>
      <c r="L46" s="7"/>
      <c r="M46" s="7"/>
      <c r="N46" s="7"/>
      <c r="O46" s="7"/>
      <c r="P46" s="7"/>
      <c r="Q46" s="7"/>
      <c r="R46" s="11"/>
      <c r="S46" s="8"/>
      <c r="T46" s="7"/>
      <c r="U46" s="7"/>
      <c r="V46" s="11"/>
      <c r="W46" s="11"/>
      <c r="X46" s="10"/>
      <c r="Y46" s="10"/>
    </row>
    <row r="47" spans="1:25">
      <c r="A47" s="5">
        <v>44</v>
      </c>
      <c r="B47" s="14" t="s">
        <v>86</v>
      </c>
      <c r="C47" s="7">
        <v>2</v>
      </c>
      <c r="D47" s="7">
        <v>4</v>
      </c>
      <c r="E47" s="7">
        <v>0</v>
      </c>
      <c r="F47" s="7">
        <v>30</v>
      </c>
      <c r="G47" s="7">
        <v>74</v>
      </c>
      <c r="H47" s="12">
        <f t="shared" si="4"/>
        <v>18.5</v>
      </c>
      <c r="I47" s="7"/>
      <c r="J47" s="7"/>
      <c r="K47" s="7"/>
      <c r="L47" s="7"/>
      <c r="M47" s="7"/>
      <c r="N47" s="7"/>
      <c r="O47" s="7"/>
      <c r="P47" s="7"/>
      <c r="Q47" s="7"/>
      <c r="R47" s="11"/>
      <c r="S47" s="8"/>
      <c r="T47" s="7"/>
      <c r="U47" s="7"/>
      <c r="V47" s="11"/>
      <c r="W47" s="11"/>
      <c r="X47" s="10"/>
      <c r="Y47" s="10"/>
    </row>
    <row r="48" spans="1:25">
      <c r="A48" s="5">
        <v>45</v>
      </c>
      <c r="B48" s="14" t="s">
        <v>87</v>
      </c>
      <c r="C48" s="7">
        <v>7</v>
      </c>
      <c r="D48" s="7">
        <v>11</v>
      </c>
      <c r="E48" s="7">
        <v>2</v>
      </c>
      <c r="F48" s="7">
        <v>65</v>
      </c>
      <c r="G48" s="7">
        <v>189</v>
      </c>
      <c r="H48" s="12">
        <v>21</v>
      </c>
      <c r="I48" s="7"/>
      <c r="J48" s="7">
        <v>1</v>
      </c>
      <c r="K48" s="7">
        <v>4</v>
      </c>
      <c r="L48" s="7"/>
      <c r="M48" s="7"/>
      <c r="N48" s="7">
        <v>108</v>
      </c>
      <c r="O48" s="7">
        <v>8</v>
      </c>
      <c r="P48" s="7">
        <v>38</v>
      </c>
      <c r="Q48" s="7">
        <v>2</v>
      </c>
      <c r="R48" s="11">
        <f>P48/Q48</f>
        <v>19</v>
      </c>
      <c r="S48" s="8" t="s">
        <v>88</v>
      </c>
      <c r="T48" s="7"/>
      <c r="U48" s="7"/>
      <c r="V48" s="11">
        <f>P48/N48*(100)</f>
        <v>35.185185185185183</v>
      </c>
      <c r="W48" s="11">
        <f>N48/Q48</f>
        <v>54</v>
      </c>
      <c r="X48" s="10"/>
      <c r="Y48" s="10"/>
    </row>
    <row r="49" spans="1:25">
      <c r="A49" s="5">
        <v>46</v>
      </c>
      <c r="B49" s="14" t="s">
        <v>89</v>
      </c>
      <c r="C49" s="7">
        <v>1</v>
      </c>
      <c r="D49" s="7">
        <v>2</v>
      </c>
      <c r="E49" s="7">
        <v>0</v>
      </c>
      <c r="F49" s="7">
        <v>2</v>
      </c>
      <c r="G49" s="7">
        <v>2</v>
      </c>
      <c r="H49" s="12">
        <f t="shared" ref="H49:H58" si="6">G49/(D49-E49)</f>
        <v>1</v>
      </c>
      <c r="I49" s="7"/>
      <c r="J49" s="7"/>
      <c r="K49" s="7"/>
      <c r="L49" s="7"/>
      <c r="M49" s="7"/>
      <c r="N49" s="7"/>
      <c r="O49" s="7"/>
      <c r="P49" s="7"/>
      <c r="Q49" s="7"/>
      <c r="R49" s="11"/>
      <c r="S49" s="8"/>
      <c r="T49" s="7"/>
      <c r="U49" s="7"/>
      <c r="V49" s="11"/>
      <c r="W49" s="11"/>
      <c r="X49" s="10"/>
      <c r="Y49" s="10"/>
    </row>
    <row r="50" spans="1:25">
      <c r="A50" s="5">
        <v>47</v>
      </c>
      <c r="B50" s="14" t="s">
        <v>90</v>
      </c>
      <c r="C50" s="7">
        <v>1</v>
      </c>
      <c r="D50" s="7">
        <v>2</v>
      </c>
      <c r="E50" s="7">
        <v>0</v>
      </c>
      <c r="F50" s="7">
        <v>0</v>
      </c>
      <c r="G50" s="7">
        <v>0</v>
      </c>
      <c r="H50" s="12">
        <f t="shared" si="6"/>
        <v>0</v>
      </c>
      <c r="I50" s="7"/>
      <c r="J50" s="7"/>
      <c r="K50" s="7"/>
      <c r="L50" s="7"/>
      <c r="M50" s="7"/>
      <c r="N50" s="7">
        <v>12</v>
      </c>
      <c r="O50" s="7">
        <v>1</v>
      </c>
      <c r="P50" s="7">
        <v>2</v>
      </c>
      <c r="Q50" s="7">
        <v>0</v>
      </c>
      <c r="R50" s="11"/>
      <c r="S50" s="8"/>
      <c r="T50" s="7"/>
      <c r="U50" s="7"/>
      <c r="V50" s="11">
        <f>P50/N50*(100)</f>
        <v>16.666666666666664</v>
      </c>
      <c r="W50" s="11"/>
      <c r="X50" s="10"/>
      <c r="Y50" s="10"/>
    </row>
    <row r="51" spans="1:25">
      <c r="A51" s="5">
        <v>48</v>
      </c>
      <c r="B51" s="14" t="s">
        <v>91</v>
      </c>
      <c r="C51" s="7">
        <v>1</v>
      </c>
      <c r="D51" s="7">
        <v>2</v>
      </c>
      <c r="E51" s="7">
        <v>0</v>
      </c>
      <c r="F51" s="7">
        <v>8</v>
      </c>
      <c r="G51" s="7">
        <v>9</v>
      </c>
      <c r="H51" s="12">
        <f t="shared" si="6"/>
        <v>4.5</v>
      </c>
      <c r="I51" s="7"/>
      <c r="J51" s="7"/>
      <c r="K51" s="7"/>
      <c r="L51" s="7"/>
      <c r="M51" s="7"/>
      <c r="N51" s="7"/>
      <c r="O51" s="7"/>
      <c r="P51" s="7"/>
      <c r="Q51" s="7"/>
      <c r="R51" s="11"/>
      <c r="S51" s="8"/>
      <c r="T51" s="7"/>
      <c r="U51" s="7"/>
      <c r="V51" s="11"/>
      <c r="W51" s="11"/>
      <c r="X51" s="10"/>
      <c r="Y51" s="10"/>
    </row>
    <row r="52" spans="1:25">
      <c r="A52" s="5">
        <v>49</v>
      </c>
      <c r="B52" s="14" t="s">
        <v>92</v>
      </c>
      <c r="C52" s="7">
        <v>1</v>
      </c>
      <c r="D52" s="7">
        <v>2</v>
      </c>
      <c r="E52" s="7">
        <v>1</v>
      </c>
      <c r="F52" s="7">
        <v>2</v>
      </c>
      <c r="G52" s="7">
        <v>2</v>
      </c>
      <c r="H52" s="12">
        <f t="shared" si="6"/>
        <v>2</v>
      </c>
      <c r="I52" s="7"/>
      <c r="J52" s="7"/>
      <c r="K52" s="7"/>
      <c r="L52" s="7"/>
      <c r="M52" s="7"/>
      <c r="N52" s="7">
        <v>12</v>
      </c>
      <c r="O52" s="7">
        <v>0</v>
      </c>
      <c r="P52" s="7">
        <v>9</v>
      </c>
      <c r="Q52" s="7">
        <v>0</v>
      </c>
      <c r="R52" s="11"/>
      <c r="S52" s="8"/>
      <c r="T52" s="7"/>
      <c r="U52" s="7"/>
      <c r="V52" s="11">
        <f>P52/N52*(100)</f>
        <v>75</v>
      </c>
      <c r="W52" s="11"/>
      <c r="X52" s="10"/>
      <c r="Y52" s="10"/>
    </row>
    <row r="53" spans="1:25">
      <c r="A53" s="5">
        <v>50</v>
      </c>
      <c r="B53" s="14" t="s">
        <v>93</v>
      </c>
      <c r="C53" s="7">
        <v>6</v>
      </c>
      <c r="D53" s="7">
        <v>10</v>
      </c>
      <c r="E53" s="7">
        <v>1</v>
      </c>
      <c r="F53" s="7" t="s">
        <v>94</v>
      </c>
      <c r="G53" s="7">
        <v>123</v>
      </c>
      <c r="H53" s="12">
        <f t="shared" si="6"/>
        <v>13.666666666666666</v>
      </c>
      <c r="I53" s="7"/>
      <c r="J53" s="7">
        <v>1</v>
      </c>
      <c r="K53" s="7">
        <v>1</v>
      </c>
      <c r="L53" s="7"/>
      <c r="M53" s="7"/>
      <c r="N53" s="7">
        <v>128</v>
      </c>
      <c r="O53" s="7">
        <v>5</v>
      </c>
      <c r="P53" s="7">
        <v>67</v>
      </c>
      <c r="Q53" s="7">
        <v>8</v>
      </c>
      <c r="R53" s="11">
        <f>P53/Q53</f>
        <v>8.375</v>
      </c>
      <c r="S53" s="8" t="s">
        <v>95</v>
      </c>
      <c r="T53" s="7">
        <v>1</v>
      </c>
      <c r="U53" s="7"/>
      <c r="V53" s="11">
        <f>P53/N53*(100)</f>
        <v>52.34375</v>
      </c>
      <c r="W53" s="11">
        <f>N53/Q53</f>
        <v>16</v>
      </c>
      <c r="X53" s="10"/>
      <c r="Y53" s="10"/>
    </row>
    <row r="54" spans="1:25">
      <c r="A54" s="5">
        <v>51</v>
      </c>
      <c r="B54" s="14" t="s">
        <v>96</v>
      </c>
      <c r="C54" s="7">
        <v>3</v>
      </c>
      <c r="D54" s="7">
        <v>4</v>
      </c>
      <c r="E54" s="7">
        <v>0</v>
      </c>
      <c r="F54" s="7">
        <v>33</v>
      </c>
      <c r="G54" s="7">
        <v>39</v>
      </c>
      <c r="H54" s="12">
        <f t="shared" si="6"/>
        <v>9.75</v>
      </c>
      <c r="I54" s="7"/>
      <c r="J54" s="7"/>
      <c r="K54" s="7">
        <v>1</v>
      </c>
      <c r="L54" s="7"/>
      <c r="M54" s="7"/>
      <c r="N54" s="7"/>
      <c r="O54" s="7"/>
      <c r="P54" s="7"/>
      <c r="Q54" s="7"/>
      <c r="R54" s="11"/>
      <c r="S54" s="8"/>
      <c r="T54" s="7"/>
      <c r="U54" s="7"/>
      <c r="V54" s="11"/>
      <c r="W54" s="11"/>
      <c r="X54" s="10"/>
      <c r="Y54" s="10"/>
    </row>
    <row r="55" spans="1:25">
      <c r="A55" s="5">
        <v>52</v>
      </c>
      <c r="B55" s="14" t="s">
        <v>97</v>
      </c>
      <c r="C55" s="7">
        <v>3</v>
      </c>
      <c r="D55" s="7">
        <v>5</v>
      </c>
      <c r="E55" s="7">
        <v>0</v>
      </c>
      <c r="F55" s="7">
        <v>20</v>
      </c>
      <c r="G55" s="7">
        <v>51</v>
      </c>
      <c r="H55" s="12">
        <f t="shared" si="6"/>
        <v>10.199999999999999</v>
      </c>
      <c r="I55" s="7"/>
      <c r="J55" s="7"/>
      <c r="K55" s="7">
        <v>2</v>
      </c>
      <c r="L55" s="7"/>
      <c r="M55" s="7"/>
      <c r="N55" s="7">
        <v>741</v>
      </c>
      <c r="O55" s="7">
        <v>89</v>
      </c>
      <c r="P55" s="7">
        <v>183</v>
      </c>
      <c r="Q55" s="7">
        <v>27</v>
      </c>
      <c r="R55" s="11">
        <f>P55/Q55</f>
        <v>6.7777777777777777</v>
      </c>
      <c r="S55" s="8" t="s">
        <v>98</v>
      </c>
      <c r="T55" s="7">
        <v>3</v>
      </c>
      <c r="U55" s="7">
        <v>1</v>
      </c>
      <c r="V55" s="11">
        <f>P55/N55*(100)</f>
        <v>24.696356275303643</v>
      </c>
      <c r="W55" s="11">
        <f>N55/Q55</f>
        <v>27.444444444444443</v>
      </c>
      <c r="X55" s="10"/>
      <c r="Y55" s="10"/>
    </row>
    <row r="56" spans="1:25">
      <c r="A56" s="5">
        <v>53</v>
      </c>
      <c r="B56" s="14" t="s">
        <v>99</v>
      </c>
      <c r="C56" s="7">
        <v>15</v>
      </c>
      <c r="D56" s="7">
        <v>24</v>
      </c>
      <c r="E56" s="7">
        <v>1</v>
      </c>
      <c r="F56" s="7">
        <v>59</v>
      </c>
      <c r="G56" s="7">
        <v>436</v>
      </c>
      <c r="H56" s="12">
        <f t="shared" si="6"/>
        <v>18.956521739130434</v>
      </c>
      <c r="I56" s="7"/>
      <c r="J56" s="7">
        <v>2</v>
      </c>
      <c r="K56" s="7">
        <v>12</v>
      </c>
      <c r="L56" s="7"/>
      <c r="M56" s="7"/>
      <c r="N56" s="7">
        <v>1817</v>
      </c>
      <c r="O56" s="7">
        <v>185</v>
      </c>
      <c r="P56" s="7">
        <v>554</v>
      </c>
      <c r="Q56" s="7">
        <v>52</v>
      </c>
      <c r="R56" s="11">
        <f>P56/Q56</f>
        <v>10.653846153846153</v>
      </c>
      <c r="S56" s="8" t="s">
        <v>100</v>
      </c>
      <c r="T56" s="7">
        <v>4</v>
      </c>
      <c r="U56" s="7">
        <v>1</v>
      </c>
      <c r="V56" s="11">
        <f>P56/N56*(100)</f>
        <v>30.489818381948265</v>
      </c>
      <c r="W56" s="11">
        <f>N56/Q56</f>
        <v>34.942307692307693</v>
      </c>
      <c r="X56" s="10"/>
      <c r="Y56" s="10"/>
    </row>
    <row r="57" spans="1:25">
      <c r="A57" s="5">
        <v>54</v>
      </c>
      <c r="B57" s="5" t="s">
        <v>101</v>
      </c>
      <c r="C57" s="7">
        <v>3</v>
      </c>
      <c r="D57" s="7">
        <v>5</v>
      </c>
      <c r="E57" s="7">
        <v>1</v>
      </c>
      <c r="F57" s="7">
        <v>23</v>
      </c>
      <c r="G57" s="7">
        <v>37</v>
      </c>
      <c r="H57" s="12">
        <f t="shared" si="6"/>
        <v>9.25</v>
      </c>
      <c r="I57" s="7"/>
      <c r="J57" s="7"/>
      <c r="K57" s="7">
        <v>2</v>
      </c>
      <c r="L57" s="7"/>
      <c r="M57" s="7"/>
      <c r="N57" s="7"/>
      <c r="O57" s="7"/>
      <c r="P57" s="7"/>
      <c r="Q57" s="7"/>
      <c r="R57" s="11"/>
      <c r="S57" s="8"/>
      <c r="T57" s="7"/>
      <c r="U57" s="7"/>
      <c r="V57" s="11"/>
      <c r="W57" s="11"/>
      <c r="X57" s="10"/>
      <c r="Y57" s="10"/>
    </row>
    <row r="58" spans="1:25">
      <c r="A58" s="5">
        <v>55</v>
      </c>
      <c r="B58" s="5" t="s">
        <v>102</v>
      </c>
      <c r="C58" s="7">
        <v>3</v>
      </c>
      <c r="D58" s="7">
        <v>4</v>
      </c>
      <c r="E58" s="7">
        <v>0</v>
      </c>
      <c r="F58" s="7">
        <v>76</v>
      </c>
      <c r="G58" s="7">
        <v>173</v>
      </c>
      <c r="H58" s="12">
        <f t="shared" si="6"/>
        <v>43.25</v>
      </c>
      <c r="I58" s="7"/>
      <c r="J58" s="7">
        <v>2</v>
      </c>
      <c r="K58" s="7"/>
      <c r="L58" s="7"/>
      <c r="M58" s="7"/>
      <c r="N58" s="7">
        <v>28</v>
      </c>
      <c r="O58" s="7">
        <v>4</v>
      </c>
      <c r="P58" s="7">
        <v>3</v>
      </c>
      <c r="Q58" s="7">
        <v>1</v>
      </c>
      <c r="R58" s="11">
        <f>P58/Q58</f>
        <v>3</v>
      </c>
      <c r="S58" s="8" t="s">
        <v>103</v>
      </c>
      <c r="T58" s="7"/>
      <c r="U58" s="7"/>
      <c r="V58" s="11">
        <f>P58/N58*(100)</f>
        <v>10.714285714285714</v>
      </c>
      <c r="W58" s="11">
        <f>N58/Q58</f>
        <v>28</v>
      </c>
      <c r="X58" s="10"/>
      <c r="Y58" s="10"/>
    </row>
    <row r="59" spans="1:25">
      <c r="A59" s="5">
        <v>56</v>
      </c>
      <c r="B59" s="5" t="s">
        <v>104</v>
      </c>
      <c r="C59" s="7">
        <v>1</v>
      </c>
      <c r="D59" s="7">
        <v>2</v>
      </c>
      <c r="E59" s="7">
        <v>0</v>
      </c>
      <c r="F59" s="7">
        <v>25</v>
      </c>
      <c r="G59" s="7">
        <v>27</v>
      </c>
      <c r="H59" s="12">
        <f>G59/(D59-E59)</f>
        <v>13.5</v>
      </c>
      <c r="I59" s="7"/>
      <c r="J59" s="7"/>
      <c r="K59" s="7"/>
      <c r="L59" s="7"/>
      <c r="M59" s="7"/>
      <c r="N59" s="7"/>
      <c r="O59" s="7"/>
      <c r="P59" s="7"/>
      <c r="Q59" s="7"/>
      <c r="R59" s="11"/>
      <c r="S59" s="8"/>
      <c r="T59" s="7"/>
      <c r="U59" s="7"/>
      <c r="V59" s="11"/>
      <c r="W59" s="11"/>
      <c r="X59" s="10"/>
      <c r="Y59" s="10"/>
    </row>
    <row r="60" spans="1:25">
      <c r="A60" s="5">
        <v>57</v>
      </c>
      <c r="B60" s="5" t="s">
        <v>105</v>
      </c>
      <c r="C60" s="7">
        <v>6</v>
      </c>
      <c r="D60" s="7">
        <v>10</v>
      </c>
      <c r="E60" s="7">
        <v>0</v>
      </c>
      <c r="F60" s="7">
        <v>72</v>
      </c>
      <c r="G60" s="7">
        <v>168</v>
      </c>
      <c r="H60" s="12">
        <f>G60/(D60-E60)</f>
        <v>16.8</v>
      </c>
      <c r="I60" s="7"/>
      <c r="J60" s="7">
        <v>1</v>
      </c>
      <c r="K60" s="7">
        <v>6</v>
      </c>
      <c r="L60" s="7"/>
      <c r="M60" s="7"/>
      <c r="N60" s="7">
        <v>15</v>
      </c>
      <c r="O60" s="7">
        <v>0</v>
      </c>
      <c r="P60" s="7">
        <v>18</v>
      </c>
      <c r="Q60" s="7">
        <v>0</v>
      </c>
      <c r="R60" s="11"/>
      <c r="S60" s="8"/>
      <c r="T60" s="7"/>
      <c r="U60" s="7"/>
      <c r="V60" s="11">
        <f>P60/N60*(100)</f>
        <v>120</v>
      </c>
      <c r="W60" s="11"/>
      <c r="X60" s="10"/>
      <c r="Y60" s="10"/>
    </row>
    <row r="61" spans="1:25">
      <c r="A61" s="5">
        <v>58</v>
      </c>
      <c r="B61" s="5" t="s">
        <v>106</v>
      </c>
      <c r="C61" s="7">
        <v>1</v>
      </c>
      <c r="D61" s="7">
        <v>2</v>
      </c>
      <c r="E61" s="7">
        <v>0</v>
      </c>
      <c r="F61" s="7">
        <v>16</v>
      </c>
      <c r="G61" s="7">
        <v>18</v>
      </c>
      <c r="H61" s="12">
        <f>G61/(D61-E61)</f>
        <v>9</v>
      </c>
      <c r="I61" s="7"/>
      <c r="J61" s="7"/>
      <c r="K61" s="7"/>
      <c r="L61" s="7"/>
      <c r="M61" s="7"/>
      <c r="N61" s="7"/>
      <c r="O61" s="7"/>
      <c r="P61" s="7"/>
      <c r="Q61" s="7"/>
      <c r="R61" s="11"/>
      <c r="S61" s="8"/>
      <c r="T61" s="7"/>
      <c r="U61" s="7"/>
      <c r="V61" s="11"/>
      <c r="W61" s="11"/>
      <c r="X61" s="10"/>
      <c r="Y61" s="10"/>
    </row>
    <row r="62" spans="1:25">
      <c r="A62" s="5">
        <v>59</v>
      </c>
      <c r="B62" s="5" t="s">
        <v>107</v>
      </c>
      <c r="C62" s="7">
        <v>3</v>
      </c>
      <c r="D62" s="7">
        <v>4</v>
      </c>
      <c r="E62" s="7">
        <v>0</v>
      </c>
      <c r="F62" s="7">
        <v>23</v>
      </c>
      <c r="G62" s="7">
        <v>52</v>
      </c>
      <c r="H62" s="12">
        <f>G62/(D62-E62)</f>
        <v>13</v>
      </c>
      <c r="I62" s="7"/>
      <c r="J62" s="7"/>
      <c r="K62" s="7"/>
      <c r="L62" s="7"/>
      <c r="M62" s="7"/>
      <c r="N62" s="7">
        <v>36</v>
      </c>
      <c r="O62" s="7">
        <v>2</v>
      </c>
      <c r="P62" s="7">
        <v>8</v>
      </c>
      <c r="Q62" s="7">
        <v>0</v>
      </c>
      <c r="R62" s="11"/>
      <c r="S62" s="8"/>
      <c r="T62" s="7"/>
      <c r="U62" s="7"/>
      <c r="V62" s="11">
        <f>P62/N62*(100)</f>
        <v>22.222222222222221</v>
      </c>
      <c r="W62" s="11"/>
      <c r="X62" s="10"/>
      <c r="Y62" s="10"/>
    </row>
    <row r="63" spans="1:25">
      <c r="A63" s="20"/>
      <c r="B63" s="20"/>
      <c r="C63" s="21"/>
      <c r="D63" s="21"/>
      <c r="E63" s="21"/>
      <c r="F63" s="21"/>
      <c r="G63" s="21"/>
      <c r="H63" s="22"/>
      <c r="I63" s="21"/>
      <c r="J63" s="21"/>
      <c r="K63" s="21"/>
      <c r="L63" s="21"/>
      <c r="M63" s="21"/>
      <c r="N63" s="21"/>
      <c r="O63" s="21"/>
      <c r="P63" s="21"/>
      <c r="Q63" s="21"/>
      <c r="R63" s="18"/>
      <c r="S63" s="23"/>
      <c r="T63" s="21"/>
      <c r="U63" s="21"/>
      <c r="V63" s="18"/>
      <c r="W63" s="18"/>
      <c r="X63" s="10"/>
      <c r="Y63" s="10"/>
    </row>
    <row r="64" spans="1:25">
      <c r="A64" s="20"/>
      <c r="B64" s="20"/>
      <c r="C64" s="21"/>
      <c r="D64" s="21"/>
      <c r="E64" s="21"/>
      <c r="F64" s="21"/>
      <c r="G64" s="21"/>
      <c r="H64" s="22"/>
      <c r="I64" s="21"/>
      <c r="J64" s="21"/>
      <c r="K64" s="21"/>
      <c r="L64" s="21"/>
      <c r="M64" s="21"/>
      <c r="N64" s="21"/>
      <c r="O64" s="21"/>
      <c r="P64" s="21"/>
      <c r="Q64" s="21"/>
      <c r="R64" s="18"/>
      <c r="S64" s="23"/>
      <c r="T64" s="21"/>
      <c r="U64" s="21"/>
      <c r="V64" s="18"/>
      <c r="W64" s="18"/>
      <c r="X64" s="10"/>
      <c r="Y64" s="10"/>
    </row>
    <row r="65" spans="1:25">
      <c r="A65" s="1" t="s">
        <v>0</v>
      </c>
      <c r="B65" s="1" t="s">
        <v>1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>
        <v>100</v>
      </c>
      <c r="J65" s="3">
        <v>50</v>
      </c>
      <c r="K65" s="3" t="s">
        <v>9</v>
      </c>
      <c r="L65" s="3" t="s">
        <v>10</v>
      </c>
      <c r="M65" s="3" t="s">
        <v>11</v>
      </c>
      <c r="N65" s="3" t="s">
        <v>12</v>
      </c>
      <c r="O65" s="3" t="s">
        <v>13</v>
      </c>
      <c r="P65" s="3" t="s">
        <v>6</v>
      </c>
      <c r="Q65" s="3" t="s">
        <v>14</v>
      </c>
      <c r="R65" s="3" t="s">
        <v>7</v>
      </c>
      <c r="S65" s="4" t="s">
        <v>15</v>
      </c>
      <c r="T65" s="3" t="s">
        <v>16</v>
      </c>
      <c r="U65" s="1" t="s">
        <v>17</v>
      </c>
      <c r="V65" s="3" t="s">
        <v>18</v>
      </c>
      <c r="W65" s="3" t="s">
        <v>8</v>
      </c>
      <c r="X65" s="10"/>
      <c r="Y65" s="10"/>
    </row>
    <row r="66" spans="1:25">
      <c r="A66" s="5">
        <v>60</v>
      </c>
      <c r="B66" s="5" t="s">
        <v>108</v>
      </c>
      <c r="C66" s="7">
        <v>4</v>
      </c>
      <c r="D66" s="7">
        <v>5</v>
      </c>
      <c r="E66" s="7">
        <v>0</v>
      </c>
      <c r="F66" s="7">
        <v>8</v>
      </c>
      <c r="G66" s="7">
        <v>17</v>
      </c>
      <c r="H66" s="12">
        <f t="shared" ref="H66:H70" si="7">G66/(D66-E66)</f>
        <v>3.4</v>
      </c>
      <c r="I66" s="7"/>
      <c r="J66" s="7"/>
      <c r="K66" s="7">
        <v>4</v>
      </c>
      <c r="L66" s="7"/>
      <c r="M66" s="7"/>
      <c r="N66" s="7">
        <v>534</v>
      </c>
      <c r="O66" s="7">
        <v>47</v>
      </c>
      <c r="P66" s="7">
        <v>170</v>
      </c>
      <c r="Q66" s="7">
        <v>20</v>
      </c>
      <c r="R66" s="11">
        <f>P66/Q66</f>
        <v>8.5</v>
      </c>
      <c r="S66" s="8" t="s">
        <v>109</v>
      </c>
      <c r="T66" s="7">
        <v>2</v>
      </c>
      <c r="U66" s="7">
        <v>1</v>
      </c>
      <c r="V66" s="11">
        <f>P66/N66*(100)</f>
        <v>31.835205992509362</v>
      </c>
      <c r="W66" s="11">
        <f>N66/Q66</f>
        <v>26.7</v>
      </c>
      <c r="X66" s="10"/>
      <c r="Y66" s="10"/>
    </row>
    <row r="67" spans="1:25">
      <c r="A67" s="5">
        <v>61</v>
      </c>
      <c r="B67" s="5" t="s">
        <v>110</v>
      </c>
      <c r="C67" s="7">
        <v>12</v>
      </c>
      <c r="D67" s="7">
        <v>21</v>
      </c>
      <c r="E67" s="7">
        <v>0</v>
      </c>
      <c r="F67" s="7">
        <v>57</v>
      </c>
      <c r="G67" s="7">
        <v>292</v>
      </c>
      <c r="H67" s="12">
        <f t="shared" si="7"/>
        <v>13.904761904761905</v>
      </c>
      <c r="I67" s="7"/>
      <c r="J67" s="7">
        <v>1</v>
      </c>
      <c r="K67" s="7">
        <v>6</v>
      </c>
      <c r="L67" s="7"/>
      <c r="M67" s="7"/>
      <c r="N67" s="7"/>
      <c r="O67" s="7"/>
      <c r="P67" s="7"/>
      <c r="Q67" s="7"/>
      <c r="R67" s="11"/>
      <c r="S67" s="8"/>
      <c r="T67" s="7"/>
      <c r="U67" s="7"/>
      <c r="V67" s="11"/>
      <c r="W67" s="11"/>
      <c r="X67" s="10"/>
      <c r="Y67" s="10"/>
    </row>
    <row r="68" spans="1:25">
      <c r="A68" s="5">
        <v>62</v>
      </c>
      <c r="B68" s="14" t="s">
        <v>111</v>
      </c>
      <c r="C68" s="7">
        <v>7</v>
      </c>
      <c r="D68" s="7">
        <v>10</v>
      </c>
      <c r="E68" s="7">
        <v>0</v>
      </c>
      <c r="F68" s="7">
        <v>51</v>
      </c>
      <c r="G68" s="7">
        <v>131</v>
      </c>
      <c r="H68" s="12">
        <f t="shared" si="7"/>
        <v>13.1</v>
      </c>
      <c r="I68" s="7"/>
      <c r="J68" s="7">
        <v>1</v>
      </c>
      <c r="K68" s="7">
        <v>9</v>
      </c>
      <c r="L68" s="7"/>
      <c r="M68" s="7"/>
      <c r="N68" s="7">
        <v>1116</v>
      </c>
      <c r="O68" s="7">
        <v>124</v>
      </c>
      <c r="P68" s="7">
        <v>302</v>
      </c>
      <c r="Q68" s="7">
        <v>33</v>
      </c>
      <c r="R68" s="11">
        <f>P68/Q68</f>
        <v>9.1515151515151523</v>
      </c>
      <c r="S68" s="8" t="s">
        <v>112</v>
      </c>
      <c r="T68" s="7">
        <v>2</v>
      </c>
      <c r="U68" s="7"/>
      <c r="V68" s="11">
        <f>P68/N68*(100)</f>
        <v>27.060931899641577</v>
      </c>
      <c r="W68" s="11">
        <f>N68/Q68</f>
        <v>33.81818181818182</v>
      </c>
      <c r="X68" s="10"/>
      <c r="Y68" s="10"/>
    </row>
    <row r="69" spans="1:25">
      <c r="A69" s="5">
        <v>63</v>
      </c>
      <c r="B69" s="14" t="s">
        <v>113</v>
      </c>
      <c r="C69" s="7">
        <v>1</v>
      </c>
      <c r="D69" s="7">
        <v>2</v>
      </c>
      <c r="E69" s="7">
        <v>0</v>
      </c>
      <c r="F69" s="7">
        <v>16</v>
      </c>
      <c r="G69" s="7">
        <v>22</v>
      </c>
      <c r="H69" s="12">
        <f t="shared" si="7"/>
        <v>11</v>
      </c>
      <c r="I69" s="7"/>
      <c r="J69" s="7"/>
      <c r="K69" s="7"/>
      <c r="L69" s="7"/>
      <c r="M69" s="7"/>
      <c r="N69" s="7"/>
      <c r="O69" s="7"/>
      <c r="P69" s="7"/>
      <c r="Q69" s="7"/>
      <c r="R69" s="11"/>
      <c r="S69" s="8"/>
      <c r="T69" s="7"/>
      <c r="U69" s="7"/>
      <c r="V69" s="11"/>
      <c r="W69" s="11"/>
      <c r="X69" s="10"/>
      <c r="Y69" s="10"/>
    </row>
    <row r="70" spans="1:25">
      <c r="A70" s="5">
        <v>64</v>
      </c>
      <c r="B70" s="14" t="s">
        <v>114</v>
      </c>
      <c r="C70" s="7">
        <v>1</v>
      </c>
      <c r="D70" s="7">
        <v>2</v>
      </c>
      <c r="E70" s="7">
        <v>1</v>
      </c>
      <c r="F70" s="7" t="s">
        <v>115</v>
      </c>
      <c r="G70" s="7">
        <v>0</v>
      </c>
      <c r="H70" s="12">
        <f t="shared" si="7"/>
        <v>0</v>
      </c>
      <c r="I70" s="7"/>
      <c r="J70" s="7"/>
      <c r="K70" s="7"/>
      <c r="L70" s="7"/>
      <c r="M70" s="7"/>
      <c r="N70" s="7"/>
      <c r="O70" s="7"/>
      <c r="P70" s="7"/>
      <c r="Q70" s="7"/>
      <c r="R70" s="11"/>
      <c r="S70" s="8"/>
      <c r="T70" s="7"/>
      <c r="U70" s="7"/>
      <c r="V70" s="11"/>
      <c r="W70" s="11"/>
      <c r="X70" s="10"/>
      <c r="Y70" s="10"/>
    </row>
    <row r="71" spans="1:25">
      <c r="A71" s="5">
        <v>65</v>
      </c>
      <c r="B71" s="14" t="s">
        <v>116</v>
      </c>
      <c r="C71" s="7">
        <v>1</v>
      </c>
      <c r="D71" s="7">
        <v>1</v>
      </c>
      <c r="E71" s="7">
        <v>1</v>
      </c>
      <c r="F71" s="7" t="s">
        <v>117</v>
      </c>
      <c r="G71" s="7">
        <v>23</v>
      </c>
      <c r="H71" s="12">
        <v>23</v>
      </c>
      <c r="I71" s="7"/>
      <c r="J71" s="7"/>
      <c r="K71" s="7">
        <v>1</v>
      </c>
      <c r="L71" s="7"/>
      <c r="M71" s="7"/>
      <c r="N71" s="7"/>
      <c r="O71" s="7"/>
      <c r="P71" s="7"/>
      <c r="Q71" s="7"/>
      <c r="R71" s="11"/>
      <c r="S71" s="8"/>
      <c r="T71" s="7"/>
      <c r="U71" s="7"/>
      <c r="V71" s="11"/>
      <c r="W71" s="11"/>
      <c r="X71" s="10"/>
      <c r="Y71" s="10"/>
    </row>
    <row r="72" spans="1:25">
      <c r="A72" s="5">
        <v>66</v>
      </c>
      <c r="B72" s="14" t="s">
        <v>118</v>
      </c>
      <c r="C72" s="7">
        <v>5</v>
      </c>
      <c r="D72" s="7">
        <v>7</v>
      </c>
      <c r="E72" s="7">
        <v>0</v>
      </c>
      <c r="F72" s="7">
        <v>11</v>
      </c>
      <c r="G72" s="7">
        <v>48</v>
      </c>
      <c r="H72" s="12">
        <f>G72/(D72-E72)</f>
        <v>6.8571428571428568</v>
      </c>
      <c r="I72" s="7"/>
      <c r="J72" s="7"/>
      <c r="K72" s="7">
        <v>4</v>
      </c>
      <c r="L72" s="7"/>
      <c r="M72" s="7"/>
      <c r="N72" s="7"/>
      <c r="O72" s="7"/>
      <c r="P72" s="7"/>
      <c r="Q72" s="7"/>
      <c r="R72" s="11"/>
      <c r="S72" s="8"/>
      <c r="T72" s="7"/>
      <c r="U72" s="7"/>
      <c r="V72" s="11"/>
      <c r="W72" s="11"/>
      <c r="X72" s="10"/>
      <c r="Y72" s="10"/>
    </row>
    <row r="73" spans="1:25">
      <c r="A73" s="5">
        <v>67</v>
      </c>
      <c r="B73" s="14" t="s">
        <v>119</v>
      </c>
      <c r="C73" s="7">
        <v>1</v>
      </c>
      <c r="D73" s="7">
        <v>1</v>
      </c>
      <c r="E73" s="7">
        <v>0</v>
      </c>
      <c r="F73" s="7">
        <v>5</v>
      </c>
      <c r="G73" s="7">
        <v>5</v>
      </c>
      <c r="H73" s="12">
        <f>G73/(D73-E73)</f>
        <v>5</v>
      </c>
      <c r="I73" s="7"/>
      <c r="J73" s="7"/>
      <c r="K73" s="7">
        <v>1</v>
      </c>
      <c r="L73" s="7"/>
      <c r="M73" s="7"/>
      <c r="N73" s="7">
        <v>24</v>
      </c>
      <c r="O73" s="7">
        <v>1</v>
      </c>
      <c r="P73" s="7">
        <v>12</v>
      </c>
      <c r="Q73" s="7">
        <v>0</v>
      </c>
      <c r="R73" s="11"/>
      <c r="S73" s="8"/>
      <c r="T73" s="7"/>
      <c r="U73" s="7"/>
      <c r="V73" s="11">
        <f>P73/N73*(100)</f>
        <v>50</v>
      </c>
      <c r="W73" s="11"/>
      <c r="X73" s="10"/>
      <c r="Y73" s="10"/>
    </row>
    <row r="74" spans="1:25">
      <c r="A74" s="5">
        <v>68</v>
      </c>
      <c r="B74" s="14" t="s">
        <v>120</v>
      </c>
      <c r="C74" s="7">
        <v>2</v>
      </c>
      <c r="D74" s="7">
        <v>2</v>
      </c>
      <c r="E74" s="7">
        <v>1</v>
      </c>
      <c r="F74" s="7">
        <v>16</v>
      </c>
      <c r="G74" s="7">
        <v>16</v>
      </c>
      <c r="H74" s="12">
        <f t="shared" ref="H74:H80" si="8">G74/(D74-E74)</f>
        <v>16</v>
      </c>
      <c r="I74" s="7"/>
      <c r="J74" s="7"/>
      <c r="K74" s="7">
        <v>2</v>
      </c>
      <c r="L74" s="7"/>
      <c r="M74" s="7"/>
      <c r="N74" s="7">
        <v>144</v>
      </c>
      <c r="O74" s="7">
        <v>14</v>
      </c>
      <c r="P74" s="7">
        <v>51</v>
      </c>
      <c r="Q74" s="7">
        <v>5</v>
      </c>
      <c r="R74" s="11">
        <f>P74/Q74</f>
        <v>10.199999999999999</v>
      </c>
      <c r="S74" s="8" t="s">
        <v>122</v>
      </c>
      <c r="T74" s="7"/>
      <c r="U74" s="7"/>
      <c r="V74" s="11">
        <f>P74/N74*(100)</f>
        <v>35.416666666666671</v>
      </c>
      <c r="W74" s="11">
        <f>N74/Q74</f>
        <v>28.8</v>
      </c>
      <c r="X74" s="10"/>
      <c r="Y74" s="10"/>
    </row>
    <row r="75" spans="1:25">
      <c r="A75" s="5">
        <v>69</v>
      </c>
      <c r="B75" s="14" t="s">
        <v>121</v>
      </c>
      <c r="C75" s="7">
        <v>5</v>
      </c>
      <c r="D75" s="7">
        <v>9</v>
      </c>
      <c r="E75" s="7">
        <v>0</v>
      </c>
      <c r="F75" s="7">
        <v>54</v>
      </c>
      <c r="G75" s="7">
        <v>188</v>
      </c>
      <c r="H75" s="12">
        <f t="shared" si="8"/>
        <v>20.888888888888889</v>
      </c>
      <c r="I75" s="7"/>
      <c r="J75" s="7">
        <v>1</v>
      </c>
      <c r="K75" s="7">
        <v>1</v>
      </c>
      <c r="L75" s="7"/>
      <c r="M75" s="7"/>
      <c r="N75" s="7"/>
      <c r="O75" s="7"/>
      <c r="P75" s="7"/>
      <c r="Q75" s="7"/>
      <c r="R75" s="11"/>
      <c r="S75" s="8"/>
      <c r="T75" s="7"/>
      <c r="U75" s="7"/>
      <c r="V75" s="11"/>
      <c r="W75" s="11"/>
      <c r="X75" s="10"/>
      <c r="Y75" s="10"/>
    </row>
    <row r="76" spans="1:25">
      <c r="A76" s="5">
        <v>70</v>
      </c>
      <c r="B76" s="14" t="s">
        <v>123</v>
      </c>
      <c r="C76" s="7">
        <v>1</v>
      </c>
      <c r="D76" s="7">
        <v>1</v>
      </c>
      <c r="E76" s="7">
        <v>0</v>
      </c>
      <c r="F76" s="7">
        <v>0</v>
      </c>
      <c r="G76" s="7">
        <v>0</v>
      </c>
      <c r="H76" s="12">
        <f t="shared" si="8"/>
        <v>0</v>
      </c>
      <c r="I76" s="7"/>
      <c r="J76" s="7"/>
      <c r="K76" s="7">
        <v>1</v>
      </c>
      <c r="L76" s="7"/>
      <c r="M76" s="7"/>
      <c r="N76" s="7"/>
      <c r="O76" s="7"/>
      <c r="P76" s="7"/>
      <c r="Q76" s="7"/>
      <c r="R76" s="11"/>
      <c r="S76" s="8"/>
      <c r="T76" s="7"/>
      <c r="U76" s="7"/>
      <c r="V76" s="11"/>
      <c r="W76" s="11"/>
      <c r="X76" s="10"/>
      <c r="Y76" s="10"/>
    </row>
    <row r="77" spans="1:25">
      <c r="A77" s="5">
        <v>71</v>
      </c>
      <c r="B77" s="14" t="s">
        <v>124</v>
      </c>
      <c r="C77" s="7">
        <v>5</v>
      </c>
      <c r="D77" s="7">
        <v>9</v>
      </c>
      <c r="E77" s="7">
        <v>0</v>
      </c>
      <c r="F77" s="7">
        <v>175</v>
      </c>
      <c r="G77" s="7">
        <v>367</v>
      </c>
      <c r="H77" s="12">
        <f t="shared" si="8"/>
        <v>40.777777777777779</v>
      </c>
      <c r="I77" s="7">
        <v>1</v>
      </c>
      <c r="J77" s="7">
        <v>2</v>
      </c>
      <c r="K77" s="7">
        <v>1</v>
      </c>
      <c r="L77" s="7"/>
      <c r="M77" s="7"/>
      <c r="N77" s="7"/>
      <c r="O77" s="7"/>
      <c r="P77" s="7"/>
      <c r="Q77" s="7"/>
      <c r="R77" s="11"/>
      <c r="S77" s="8"/>
      <c r="T77" s="7"/>
      <c r="U77" s="7"/>
      <c r="V77" s="11"/>
      <c r="W77" s="11"/>
      <c r="X77" s="10"/>
      <c r="Y77" s="10"/>
    </row>
    <row r="78" spans="1:25">
      <c r="A78" s="5">
        <v>72</v>
      </c>
      <c r="B78" s="14" t="s">
        <v>125</v>
      </c>
      <c r="C78" s="7">
        <v>1</v>
      </c>
      <c r="D78" s="7">
        <v>1</v>
      </c>
      <c r="E78" s="7">
        <v>0</v>
      </c>
      <c r="F78" s="7">
        <v>61</v>
      </c>
      <c r="G78" s="7">
        <v>61</v>
      </c>
      <c r="H78" s="12">
        <f t="shared" si="8"/>
        <v>61</v>
      </c>
      <c r="I78" s="7"/>
      <c r="J78" s="7">
        <v>1</v>
      </c>
      <c r="K78" s="7"/>
      <c r="L78" s="7"/>
      <c r="M78" s="7"/>
      <c r="N78" s="7"/>
      <c r="O78" s="7"/>
      <c r="P78" s="7"/>
      <c r="Q78" s="7"/>
      <c r="R78" s="11"/>
      <c r="S78" s="8"/>
      <c r="T78" s="7"/>
      <c r="U78" s="7"/>
      <c r="V78" s="11"/>
      <c r="W78" s="11"/>
      <c r="X78" s="10"/>
      <c r="Y78" s="10"/>
    </row>
    <row r="79" spans="1:25">
      <c r="A79" s="5">
        <v>73</v>
      </c>
      <c r="B79" s="14" t="s">
        <v>126</v>
      </c>
      <c r="C79" s="7">
        <v>27</v>
      </c>
      <c r="D79" s="7">
        <v>44</v>
      </c>
      <c r="E79" s="7">
        <v>9</v>
      </c>
      <c r="F79" s="7">
        <v>36</v>
      </c>
      <c r="G79" s="7">
        <v>337</v>
      </c>
      <c r="H79" s="12">
        <f t="shared" si="8"/>
        <v>9.6285714285714281</v>
      </c>
      <c r="I79" s="7"/>
      <c r="J79" s="7"/>
      <c r="K79" s="7">
        <v>2</v>
      </c>
      <c r="L79" s="7">
        <v>32</v>
      </c>
      <c r="M79" s="7">
        <v>14</v>
      </c>
      <c r="N79" s="7"/>
      <c r="O79" s="7"/>
      <c r="P79" s="7"/>
      <c r="Q79" s="7"/>
      <c r="R79" s="11"/>
      <c r="S79" s="8"/>
      <c r="T79" s="7"/>
      <c r="U79" s="7"/>
      <c r="V79" s="11"/>
      <c r="W79" s="11"/>
      <c r="X79" s="10"/>
      <c r="Y79" s="10"/>
    </row>
    <row r="80" spans="1:25">
      <c r="A80" s="5">
        <v>74</v>
      </c>
      <c r="B80" s="5" t="s">
        <v>127</v>
      </c>
      <c r="C80" s="7">
        <v>7</v>
      </c>
      <c r="D80" s="7">
        <v>10</v>
      </c>
      <c r="E80" s="7">
        <v>2</v>
      </c>
      <c r="F80" s="7" t="s">
        <v>128</v>
      </c>
      <c r="G80" s="7">
        <v>216</v>
      </c>
      <c r="H80" s="12">
        <f t="shared" si="8"/>
        <v>27</v>
      </c>
      <c r="I80" s="7"/>
      <c r="J80" s="7">
        <v>1</v>
      </c>
      <c r="K80" s="7">
        <v>3</v>
      </c>
      <c r="L80" s="7"/>
      <c r="M80" s="7"/>
      <c r="N80" s="7"/>
      <c r="O80" s="7"/>
      <c r="P80" s="7"/>
      <c r="Q80" s="7"/>
      <c r="R80" s="11"/>
      <c r="S80" s="8"/>
      <c r="T80" s="7"/>
      <c r="U80" s="7"/>
      <c r="V80" s="11"/>
      <c r="W80" s="11"/>
      <c r="X80" s="10"/>
      <c r="Y80" s="10"/>
    </row>
    <row r="81" spans="1:25">
      <c r="A81" s="5">
        <v>75</v>
      </c>
      <c r="B81" s="5" t="s">
        <v>129</v>
      </c>
      <c r="C81" s="7">
        <v>1</v>
      </c>
      <c r="D81" s="7">
        <v>2</v>
      </c>
      <c r="E81" s="7">
        <v>0</v>
      </c>
      <c r="F81" s="7">
        <v>5</v>
      </c>
      <c r="G81" s="7">
        <v>7</v>
      </c>
      <c r="H81" s="12">
        <f t="shared" ref="H81:H82" si="9">G81/(D81-E81)</f>
        <v>3.5</v>
      </c>
      <c r="I81" s="7"/>
      <c r="J81" s="7"/>
      <c r="K81" s="7">
        <v>1</v>
      </c>
      <c r="L81" s="7"/>
      <c r="M81" s="7"/>
      <c r="N81" s="7"/>
      <c r="O81" s="7"/>
      <c r="P81" s="7"/>
      <c r="Q81" s="7"/>
      <c r="R81" s="11"/>
      <c r="S81" s="8"/>
      <c r="T81" s="7"/>
      <c r="U81" s="7"/>
      <c r="V81" s="11"/>
      <c r="W81" s="11"/>
      <c r="X81" s="10"/>
      <c r="Y81" s="10"/>
    </row>
    <row r="82" spans="1:25">
      <c r="A82" s="5">
        <v>76</v>
      </c>
      <c r="B82" s="5" t="s">
        <v>130</v>
      </c>
      <c r="C82" s="7">
        <v>35</v>
      </c>
      <c r="D82" s="7">
        <v>62</v>
      </c>
      <c r="E82" s="7">
        <v>3</v>
      </c>
      <c r="F82" s="7">
        <v>136</v>
      </c>
      <c r="G82" s="7">
        <v>1110</v>
      </c>
      <c r="H82" s="12">
        <f t="shared" si="9"/>
        <v>18.8135593220339</v>
      </c>
      <c r="I82" s="7">
        <v>2</v>
      </c>
      <c r="J82" s="7">
        <v>2</v>
      </c>
      <c r="K82" s="7">
        <v>28</v>
      </c>
      <c r="L82" s="7"/>
      <c r="M82" s="7"/>
      <c r="N82" s="7">
        <v>3527</v>
      </c>
      <c r="O82" s="7">
        <v>292</v>
      </c>
      <c r="P82" s="7">
        <v>1336</v>
      </c>
      <c r="Q82" s="7">
        <v>103</v>
      </c>
      <c r="R82" s="11">
        <f>P82/Q82</f>
        <v>12.970873786407767</v>
      </c>
      <c r="S82" s="8" t="s">
        <v>131</v>
      </c>
      <c r="T82" s="7">
        <v>6</v>
      </c>
      <c r="U82" s="7">
        <v>1</v>
      </c>
      <c r="V82" s="11">
        <f>P82/N82*(100)</f>
        <v>37.879217465267935</v>
      </c>
      <c r="W82" s="11">
        <f>N82/Q82</f>
        <v>34.242718446601941</v>
      </c>
      <c r="X82" s="10"/>
      <c r="Y82" s="10"/>
    </row>
    <row r="83" spans="1:25">
      <c r="A83" s="5">
        <v>77</v>
      </c>
      <c r="B83" s="5" t="s">
        <v>132</v>
      </c>
      <c r="C83" s="7">
        <v>13</v>
      </c>
      <c r="D83" s="7">
        <v>23</v>
      </c>
      <c r="E83" s="7">
        <v>1</v>
      </c>
      <c r="F83" s="7" t="s">
        <v>133</v>
      </c>
      <c r="G83" s="7">
        <v>336</v>
      </c>
      <c r="H83" s="12">
        <f>G83/(D83-E83)</f>
        <v>15.272727272727273</v>
      </c>
      <c r="I83" s="7"/>
      <c r="J83" s="7">
        <v>1</v>
      </c>
      <c r="K83" s="7">
        <v>6</v>
      </c>
      <c r="L83" s="7"/>
      <c r="M83" s="7"/>
      <c r="N83" s="7"/>
      <c r="O83" s="7"/>
      <c r="P83" s="7"/>
      <c r="Q83" s="7"/>
      <c r="R83" s="11"/>
      <c r="S83" s="8"/>
      <c r="T83" s="7"/>
      <c r="U83" s="7"/>
      <c r="V83" s="11"/>
      <c r="W83" s="11"/>
      <c r="X83" s="10"/>
      <c r="Y83" s="10"/>
    </row>
    <row r="84" spans="1:25">
      <c r="A84" s="5">
        <v>78</v>
      </c>
      <c r="B84" s="5" t="s">
        <v>134</v>
      </c>
      <c r="C84" s="7">
        <v>6</v>
      </c>
      <c r="D84" s="7">
        <v>12</v>
      </c>
      <c r="E84" s="7">
        <v>4</v>
      </c>
      <c r="F84" s="7">
        <v>12</v>
      </c>
      <c r="G84" s="7">
        <v>41</v>
      </c>
      <c r="H84" s="12">
        <f>G84/(D84-E84)</f>
        <v>5.125</v>
      </c>
      <c r="I84" s="7"/>
      <c r="J84" s="7"/>
      <c r="K84" s="7">
        <v>3</v>
      </c>
      <c r="L84" s="7"/>
      <c r="M84" s="7"/>
      <c r="N84" s="7">
        <v>902</v>
      </c>
      <c r="O84" s="7">
        <v>97</v>
      </c>
      <c r="P84" s="7">
        <v>317</v>
      </c>
      <c r="Q84" s="7">
        <v>19</v>
      </c>
      <c r="R84" s="11">
        <f>P84/Q84</f>
        <v>16.684210526315791</v>
      </c>
      <c r="S84" s="8" t="s">
        <v>135</v>
      </c>
      <c r="T84" s="7">
        <v>1</v>
      </c>
      <c r="U84" s="7"/>
      <c r="V84" s="11">
        <f>P84/N84*(100)</f>
        <v>35.144124168514409</v>
      </c>
      <c r="W84" s="11">
        <f>N84/Q84</f>
        <v>47.473684210526315</v>
      </c>
      <c r="X84" s="10"/>
      <c r="Y84" s="10"/>
    </row>
    <row r="85" spans="1:25">
      <c r="A85" s="5">
        <v>79</v>
      </c>
      <c r="B85" s="5" t="s">
        <v>136</v>
      </c>
      <c r="C85" s="7">
        <v>16</v>
      </c>
      <c r="D85" s="7">
        <v>28</v>
      </c>
      <c r="E85" s="7">
        <v>4</v>
      </c>
      <c r="F85" s="7" t="s">
        <v>137</v>
      </c>
      <c r="G85" s="7">
        <v>289</v>
      </c>
      <c r="H85" s="12">
        <f>G85/(D85-E85)</f>
        <v>12.041666666666666</v>
      </c>
      <c r="I85" s="7"/>
      <c r="J85" s="7"/>
      <c r="K85" s="7">
        <v>23</v>
      </c>
      <c r="L85" s="7"/>
      <c r="M85" s="7"/>
      <c r="N85" s="7">
        <v>649</v>
      </c>
      <c r="O85" s="7">
        <v>79</v>
      </c>
      <c r="P85" s="7">
        <v>211</v>
      </c>
      <c r="Q85" s="7">
        <v>10</v>
      </c>
      <c r="R85" s="11">
        <f>P85/Q85</f>
        <v>21.1</v>
      </c>
      <c r="S85" s="8" t="s">
        <v>138</v>
      </c>
      <c r="T85" s="7"/>
      <c r="U85" s="7"/>
      <c r="V85" s="11">
        <f>P85/N85*(100)</f>
        <v>32.511556240369799</v>
      </c>
      <c r="W85" s="11">
        <f>N85/Q85</f>
        <v>64.900000000000006</v>
      </c>
      <c r="X85" s="10"/>
      <c r="Y85" s="10"/>
    </row>
    <row r="86" spans="1:25">
      <c r="A86" s="5">
        <v>80</v>
      </c>
      <c r="B86" s="5" t="s">
        <v>139</v>
      </c>
      <c r="C86" s="7">
        <v>12</v>
      </c>
      <c r="D86" s="7">
        <v>23</v>
      </c>
      <c r="E86" s="7">
        <v>3</v>
      </c>
      <c r="F86" s="7">
        <v>65</v>
      </c>
      <c r="G86" s="7">
        <v>223</v>
      </c>
      <c r="H86" s="12">
        <f>G86/(D86-E86)</f>
        <v>11.15</v>
      </c>
      <c r="I86" s="7"/>
      <c r="J86" s="7">
        <v>2</v>
      </c>
      <c r="K86" s="7">
        <v>7</v>
      </c>
      <c r="L86" s="7"/>
      <c r="M86" s="7"/>
      <c r="N86" s="7">
        <v>56</v>
      </c>
      <c r="O86" s="7">
        <v>2</v>
      </c>
      <c r="P86" s="7">
        <v>27</v>
      </c>
      <c r="Q86" s="7">
        <v>1</v>
      </c>
      <c r="R86" s="11">
        <f>P86/Q86</f>
        <v>27</v>
      </c>
      <c r="S86" s="8" t="s">
        <v>140</v>
      </c>
      <c r="T86" s="7"/>
      <c r="U86" s="7"/>
      <c r="V86" s="11">
        <f>P86/N86*(100)</f>
        <v>48.214285714285715</v>
      </c>
      <c r="W86" s="11">
        <f>N86/Q86</f>
        <v>56</v>
      </c>
      <c r="X86" s="10"/>
      <c r="Y86" s="10"/>
    </row>
    <row r="87" spans="1:25">
      <c r="A87" s="5">
        <v>81</v>
      </c>
      <c r="B87" s="5" t="s">
        <v>141</v>
      </c>
      <c r="C87" s="7">
        <v>7</v>
      </c>
      <c r="D87" s="7">
        <v>13</v>
      </c>
      <c r="E87" s="7">
        <v>0</v>
      </c>
      <c r="F87" s="7">
        <v>28</v>
      </c>
      <c r="G87" s="7">
        <v>90</v>
      </c>
      <c r="H87" s="12">
        <v>7.5</v>
      </c>
      <c r="I87" s="7"/>
      <c r="J87" s="7"/>
      <c r="K87" s="7"/>
      <c r="L87" s="7"/>
      <c r="M87" s="7"/>
      <c r="N87" s="7">
        <v>1311</v>
      </c>
      <c r="O87" s="7">
        <v>121</v>
      </c>
      <c r="P87" s="7">
        <v>382</v>
      </c>
      <c r="Q87" s="7">
        <v>39</v>
      </c>
      <c r="R87" s="11">
        <f>P87/Q87</f>
        <v>9.7948717948717956</v>
      </c>
      <c r="S87" s="8" t="s">
        <v>142</v>
      </c>
      <c r="T87" s="7">
        <v>3</v>
      </c>
      <c r="U87" s="7"/>
      <c r="V87" s="11">
        <f>P87/N87*(100)</f>
        <v>29.138062547673531</v>
      </c>
      <c r="W87" s="11">
        <f>N87/Q87</f>
        <v>33.615384615384613</v>
      </c>
      <c r="X87" s="10"/>
      <c r="Y87" s="10"/>
    </row>
    <row r="88" spans="1:25">
      <c r="A88" s="5">
        <v>82</v>
      </c>
      <c r="B88" s="5" t="s">
        <v>143</v>
      </c>
      <c r="C88" s="7">
        <v>12</v>
      </c>
      <c r="D88" s="7">
        <v>20</v>
      </c>
      <c r="E88" s="7">
        <v>1</v>
      </c>
      <c r="F88" s="7">
        <v>53</v>
      </c>
      <c r="G88" s="7">
        <v>259</v>
      </c>
      <c r="H88" s="12">
        <f t="shared" ref="H88:H95" si="10">G88/(D88-E88)</f>
        <v>13.631578947368421</v>
      </c>
      <c r="I88" s="7"/>
      <c r="J88" s="7">
        <v>1</v>
      </c>
      <c r="K88" s="7">
        <v>3</v>
      </c>
      <c r="L88" s="7">
        <v>1</v>
      </c>
      <c r="M88" s="7">
        <v>1</v>
      </c>
      <c r="N88" s="7">
        <v>116</v>
      </c>
      <c r="O88" s="7">
        <v>11</v>
      </c>
      <c r="P88" s="7">
        <v>55</v>
      </c>
      <c r="Q88" s="7">
        <v>3</v>
      </c>
      <c r="R88" s="11">
        <f>P88/Q88</f>
        <v>18.333333333333332</v>
      </c>
      <c r="S88" s="8" t="s">
        <v>144</v>
      </c>
      <c r="T88" s="7"/>
      <c r="U88" s="7"/>
      <c r="V88" s="11">
        <f>P88/N88*(100)</f>
        <v>47.413793103448278</v>
      </c>
      <c r="W88" s="11">
        <f>N88/Q88</f>
        <v>38.666666666666664</v>
      </c>
      <c r="X88" s="10"/>
      <c r="Y88" s="10"/>
    </row>
    <row r="89" spans="1:25">
      <c r="A89" s="5">
        <v>83</v>
      </c>
      <c r="B89" s="14" t="s">
        <v>145</v>
      </c>
      <c r="C89" s="7">
        <v>6</v>
      </c>
      <c r="D89" s="7">
        <v>11</v>
      </c>
      <c r="E89" s="7">
        <v>0</v>
      </c>
      <c r="F89" s="7">
        <v>40</v>
      </c>
      <c r="G89" s="7">
        <v>208</v>
      </c>
      <c r="H89" s="12">
        <f t="shared" si="10"/>
        <v>18.90909090909091</v>
      </c>
      <c r="I89" s="7"/>
      <c r="J89" s="7"/>
      <c r="K89" s="7">
        <v>5</v>
      </c>
      <c r="L89" s="7"/>
      <c r="M89" s="7"/>
      <c r="N89" s="7"/>
      <c r="O89" s="7"/>
      <c r="P89" s="7"/>
      <c r="Q89" s="7"/>
      <c r="R89" s="11"/>
      <c r="S89" s="8"/>
      <c r="T89" s="7"/>
      <c r="U89" s="7"/>
      <c r="V89" s="11"/>
      <c r="W89" s="11"/>
      <c r="X89" s="10"/>
      <c r="Y89" s="10"/>
    </row>
    <row r="90" spans="1:25">
      <c r="A90" s="5">
        <v>84</v>
      </c>
      <c r="B90" s="14" t="s">
        <v>146</v>
      </c>
      <c r="C90" s="7">
        <v>5</v>
      </c>
      <c r="D90" s="7">
        <v>8</v>
      </c>
      <c r="E90" s="7">
        <v>0</v>
      </c>
      <c r="F90" s="7">
        <v>64</v>
      </c>
      <c r="G90" s="7">
        <v>174</v>
      </c>
      <c r="H90" s="12">
        <f t="shared" si="10"/>
        <v>21.75</v>
      </c>
      <c r="I90" s="7"/>
      <c r="J90" s="7">
        <v>1</v>
      </c>
      <c r="K90" s="7">
        <v>8</v>
      </c>
      <c r="L90" s="7"/>
      <c r="M90" s="7"/>
      <c r="N90" s="7"/>
      <c r="O90" s="7"/>
      <c r="P90" s="7"/>
      <c r="Q90" s="7"/>
      <c r="R90" s="11"/>
      <c r="S90" s="8"/>
      <c r="T90" s="7"/>
      <c r="U90" s="7"/>
      <c r="V90" s="11"/>
      <c r="W90" s="11"/>
      <c r="X90" s="10"/>
      <c r="Y90" s="10"/>
    </row>
    <row r="91" spans="1:25">
      <c r="A91" s="5">
        <v>85</v>
      </c>
      <c r="B91" s="14" t="s">
        <v>147</v>
      </c>
      <c r="C91" s="7">
        <v>2</v>
      </c>
      <c r="D91" s="7">
        <v>4</v>
      </c>
      <c r="E91" s="7">
        <v>2</v>
      </c>
      <c r="F91" s="7">
        <v>13</v>
      </c>
      <c r="G91" s="7">
        <v>28</v>
      </c>
      <c r="H91" s="12">
        <f t="shared" si="10"/>
        <v>14</v>
      </c>
      <c r="I91" s="7"/>
      <c r="J91" s="7"/>
      <c r="K91" s="7"/>
      <c r="L91" s="7"/>
      <c r="M91" s="7"/>
      <c r="N91" s="7">
        <v>289</v>
      </c>
      <c r="O91" s="7">
        <v>21</v>
      </c>
      <c r="P91" s="7">
        <v>168</v>
      </c>
      <c r="Q91" s="7">
        <v>14</v>
      </c>
      <c r="R91" s="11">
        <f>P91/Q91</f>
        <v>12</v>
      </c>
      <c r="S91" s="8" t="s">
        <v>148</v>
      </c>
      <c r="T91" s="7">
        <v>2</v>
      </c>
      <c r="U91" s="7">
        <v>1</v>
      </c>
      <c r="V91" s="11">
        <f>P91/N91*(100)</f>
        <v>58.131487889273359</v>
      </c>
      <c r="W91" s="11">
        <f>N91/Q91</f>
        <v>20.642857142857142</v>
      </c>
      <c r="X91" s="10"/>
      <c r="Y91" s="10"/>
    </row>
    <row r="92" spans="1:25">
      <c r="A92" s="5">
        <v>86</v>
      </c>
      <c r="B92" s="14" t="s">
        <v>149</v>
      </c>
      <c r="C92" s="7">
        <v>2</v>
      </c>
      <c r="D92" s="7">
        <v>4</v>
      </c>
      <c r="E92" s="7">
        <v>0</v>
      </c>
      <c r="F92" s="7">
        <v>3</v>
      </c>
      <c r="G92" s="7">
        <v>5</v>
      </c>
      <c r="H92" s="12">
        <f t="shared" si="10"/>
        <v>1.25</v>
      </c>
      <c r="I92" s="7"/>
      <c r="J92" s="7"/>
      <c r="K92" s="7">
        <v>4</v>
      </c>
      <c r="L92" s="7"/>
      <c r="M92" s="7"/>
      <c r="N92" s="7"/>
      <c r="O92" s="7"/>
      <c r="P92" s="7"/>
      <c r="Q92" s="7"/>
      <c r="R92" s="11"/>
      <c r="S92" s="8"/>
      <c r="T92" s="7"/>
      <c r="U92" s="7"/>
      <c r="V92" s="11"/>
      <c r="W92" s="11"/>
      <c r="X92" s="10"/>
      <c r="Y92" s="10"/>
    </row>
    <row r="93" spans="1:25">
      <c r="A93" s="5">
        <v>87</v>
      </c>
      <c r="B93" s="14" t="s">
        <v>150</v>
      </c>
      <c r="C93" s="7">
        <v>6</v>
      </c>
      <c r="D93" s="7">
        <v>9</v>
      </c>
      <c r="E93" s="7">
        <v>0</v>
      </c>
      <c r="F93" s="7">
        <v>51</v>
      </c>
      <c r="G93" s="7">
        <v>116</v>
      </c>
      <c r="H93" s="12">
        <f t="shared" si="10"/>
        <v>12.888888888888889</v>
      </c>
      <c r="I93" s="7"/>
      <c r="J93" s="7">
        <v>1</v>
      </c>
      <c r="K93" s="7">
        <v>6</v>
      </c>
      <c r="L93" s="7"/>
      <c r="M93" s="7"/>
      <c r="N93" s="7">
        <v>26</v>
      </c>
      <c r="O93" s="7">
        <v>0</v>
      </c>
      <c r="P93" s="7">
        <v>13</v>
      </c>
      <c r="Q93" s="7">
        <v>0</v>
      </c>
      <c r="R93" s="11"/>
      <c r="S93" s="8"/>
      <c r="T93" s="7"/>
      <c r="U93" s="7"/>
      <c r="V93" s="11">
        <f>P93/N93*(100)</f>
        <v>50</v>
      </c>
      <c r="W93" s="11"/>
      <c r="X93" s="10"/>
      <c r="Y93" s="10"/>
    </row>
    <row r="94" spans="1:25">
      <c r="A94" s="5">
        <v>88</v>
      </c>
      <c r="B94" s="14" t="s">
        <v>151</v>
      </c>
      <c r="C94" s="7">
        <v>9</v>
      </c>
      <c r="D94" s="7">
        <v>16</v>
      </c>
      <c r="E94" s="7">
        <v>0</v>
      </c>
      <c r="F94" s="7">
        <v>61</v>
      </c>
      <c r="G94" s="7">
        <v>135</v>
      </c>
      <c r="H94" s="12">
        <f t="shared" si="10"/>
        <v>8.4375</v>
      </c>
      <c r="I94" s="7"/>
      <c r="J94" s="7">
        <v>1</v>
      </c>
      <c r="K94" s="7">
        <v>1</v>
      </c>
      <c r="L94" s="7"/>
      <c r="M94" s="7"/>
      <c r="N94" s="7">
        <v>12</v>
      </c>
      <c r="O94" s="7">
        <v>1</v>
      </c>
      <c r="P94" s="7">
        <v>5</v>
      </c>
      <c r="Q94" s="7">
        <v>0</v>
      </c>
      <c r="R94" s="11"/>
      <c r="S94" s="8"/>
      <c r="T94" s="7"/>
      <c r="U94" s="7"/>
      <c r="V94" s="11">
        <f>P94/N94*(100)</f>
        <v>41.666666666666671</v>
      </c>
      <c r="W94" s="11"/>
      <c r="X94" s="10"/>
      <c r="Y94" s="10"/>
    </row>
    <row r="95" spans="1:25">
      <c r="X95" s="10"/>
      <c r="Y95" s="10"/>
    </row>
    <row r="96" spans="1:25">
      <c r="X96" s="10"/>
      <c r="Y96" s="10"/>
    </row>
    <row r="97" spans="1:25">
      <c r="X97" s="10"/>
      <c r="Y97" s="10"/>
    </row>
    <row r="98" spans="1:25">
      <c r="X98" s="10"/>
      <c r="Y98" s="10"/>
    </row>
    <row r="99" spans="1:25">
      <c r="A99" s="1" t="s">
        <v>0</v>
      </c>
      <c r="B99" s="1" t="s">
        <v>1</v>
      </c>
      <c r="C99" s="3" t="s">
        <v>2</v>
      </c>
      <c r="D99" s="3" t="s">
        <v>3</v>
      </c>
      <c r="E99" s="3" t="s">
        <v>4</v>
      </c>
      <c r="F99" s="3" t="s">
        <v>5</v>
      </c>
      <c r="G99" s="3" t="s">
        <v>6</v>
      </c>
      <c r="H99" s="3" t="s">
        <v>7</v>
      </c>
      <c r="I99" s="3">
        <v>100</v>
      </c>
      <c r="J99" s="3">
        <v>50</v>
      </c>
      <c r="K99" s="3" t="s">
        <v>9</v>
      </c>
      <c r="L99" s="3" t="s">
        <v>10</v>
      </c>
      <c r="M99" s="3" t="s">
        <v>11</v>
      </c>
      <c r="N99" s="3" t="s">
        <v>12</v>
      </c>
      <c r="O99" s="3" t="s">
        <v>13</v>
      </c>
      <c r="P99" s="3" t="s">
        <v>6</v>
      </c>
      <c r="Q99" s="3" t="s">
        <v>14</v>
      </c>
      <c r="R99" s="3" t="s">
        <v>7</v>
      </c>
      <c r="S99" s="4" t="s">
        <v>15</v>
      </c>
      <c r="T99" s="3" t="s">
        <v>16</v>
      </c>
      <c r="U99" s="1" t="s">
        <v>17</v>
      </c>
      <c r="V99" s="3" t="s">
        <v>18</v>
      </c>
      <c r="W99" s="3" t="s">
        <v>8</v>
      </c>
      <c r="X99" s="10"/>
      <c r="Y99" s="10"/>
    </row>
    <row r="100" spans="1:25">
      <c r="A100" s="5">
        <v>89</v>
      </c>
      <c r="B100" s="14" t="s">
        <v>171</v>
      </c>
      <c r="C100" s="7">
        <v>2</v>
      </c>
      <c r="D100" s="7">
        <v>3</v>
      </c>
      <c r="E100" s="7">
        <v>0</v>
      </c>
      <c r="F100" s="7">
        <v>11</v>
      </c>
      <c r="G100" s="7">
        <v>11</v>
      </c>
      <c r="H100" s="12">
        <f>G100/(D100-E100)</f>
        <v>3.6666666666666665</v>
      </c>
      <c r="I100" s="7"/>
      <c r="J100" s="7"/>
      <c r="K100" s="7"/>
      <c r="L100" s="7"/>
      <c r="M100" s="7"/>
      <c r="N100" s="7">
        <v>64</v>
      </c>
      <c r="O100" s="7">
        <v>8</v>
      </c>
      <c r="P100" s="7">
        <v>21</v>
      </c>
      <c r="Q100" s="7">
        <v>1</v>
      </c>
      <c r="R100" s="11">
        <f>P100/Q100</f>
        <v>21</v>
      </c>
      <c r="S100" s="8" t="s">
        <v>152</v>
      </c>
      <c r="T100" s="7"/>
      <c r="U100" s="7"/>
      <c r="V100" s="11">
        <f>P100/N100*(100)</f>
        <v>32.8125</v>
      </c>
      <c r="W100" s="11">
        <f>N100/Q100</f>
        <v>64</v>
      </c>
      <c r="X100" s="10"/>
      <c r="Y100" s="10"/>
    </row>
    <row r="101" spans="1:25">
      <c r="A101" s="5">
        <v>90</v>
      </c>
      <c r="B101" s="14" t="s">
        <v>153</v>
      </c>
      <c r="C101" s="7">
        <v>10</v>
      </c>
      <c r="D101" s="7">
        <v>17</v>
      </c>
      <c r="E101" s="7">
        <v>3</v>
      </c>
      <c r="F101" s="7">
        <v>23</v>
      </c>
      <c r="G101" s="7">
        <v>134</v>
      </c>
      <c r="H101" s="12">
        <f t="shared" ref="H101:H111" si="11">G101/(D101-E101)</f>
        <v>9.5714285714285712</v>
      </c>
      <c r="I101" s="7"/>
      <c r="J101" s="7"/>
      <c r="K101" s="7">
        <v>5</v>
      </c>
      <c r="L101" s="7"/>
      <c r="M101" s="7"/>
      <c r="N101" s="7">
        <v>2577</v>
      </c>
      <c r="O101" s="7">
        <v>265</v>
      </c>
      <c r="P101" s="7">
        <v>714</v>
      </c>
      <c r="Q101" s="7">
        <v>74</v>
      </c>
      <c r="R101" s="11">
        <f>P101/Q101</f>
        <v>9.6486486486486491</v>
      </c>
      <c r="S101" s="8" t="s">
        <v>154</v>
      </c>
      <c r="T101" s="7">
        <v>8</v>
      </c>
      <c r="U101" s="7">
        <v>2</v>
      </c>
      <c r="V101" s="11">
        <f>P101/N101*(100)</f>
        <v>27.706635622817227</v>
      </c>
      <c r="W101" s="11">
        <f>N101/Q101</f>
        <v>34.824324324324323</v>
      </c>
      <c r="X101" s="10"/>
      <c r="Y101" s="10"/>
    </row>
    <row r="102" spans="1:25">
      <c r="A102" s="5">
        <v>91</v>
      </c>
      <c r="B102" s="14" t="s">
        <v>155</v>
      </c>
      <c r="C102" s="7">
        <v>2</v>
      </c>
      <c r="D102" s="7">
        <v>3</v>
      </c>
      <c r="E102" s="7">
        <v>2</v>
      </c>
      <c r="F102" s="7">
        <v>1</v>
      </c>
      <c r="G102" s="7">
        <v>1</v>
      </c>
      <c r="H102" s="12">
        <f t="shared" si="11"/>
        <v>1</v>
      </c>
      <c r="I102" s="7"/>
      <c r="J102" s="7"/>
      <c r="K102" s="7"/>
      <c r="L102" s="7"/>
      <c r="M102" s="7"/>
      <c r="N102" s="7">
        <v>174</v>
      </c>
      <c r="O102" s="7">
        <v>7</v>
      </c>
      <c r="P102" s="7">
        <v>81</v>
      </c>
      <c r="Q102" s="7">
        <v>5</v>
      </c>
      <c r="R102" s="11">
        <f t="shared" ref="R102:R108" si="12">P102/Q102</f>
        <v>16.2</v>
      </c>
      <c r="S102" s="8" t="s">
        <v>156</v>
      </c>
      <c r="T102" s="7"/>
      <c r="U102" s="7"/>
      <c r="V102" s="11">
        <f t="shared" ref="V102:V109" si="13">P102/N102*(100)</f>
        <v>46.551724137931032</v>
      </c>
      <c r="W102" s="11">
        <f t="shared" ref="W102:W108" si="14">N102/Q102</f>
        <v>34.799999999999997</v>
      </c>
    </row>
    <row r="103" spans="1:25">
      <c r="A103" s="5">
        <v>92</v>
      </c>
      <c r="B103" s="14" t="s">
        <v>157</v>
      </c>
      <c r="C103" s="7">
        <v>1</v>
      </c>
      <c r="D103" s="7">
        <v>2</v>
      </c>
      <c r="E103" s="7">
        <v>0</v>
      </c>
      <c r="F103" s="7">
        <v>6</v>
      </c>
      <c r="G103" s="7">
        <v>7</v>
      </c>
      <c r="H103" s="12">
        <f t="shared" si="11"/>
        <v>3.5</v>
      </c>
      <c r="I103" s="7"/>
      <c r="J103" s="7"/>
      <c r="K103" s="7">
        <v>2</v>
      </c>
      <c r="L103" s="7"/>
      <c r="M103" s="7"/>
      <c r="N103" s="7"/>
      <c r="O103" s="7"/>
      <c r="P103" s="7"/>
      <c r="Q103" s="7"/>
      <c r="R103" s="11"/>
      <c r="S103" s="8"/>
      <c r="T103" s="7"/>
      <c r="U103" s="7"/>
      <c r="V103" s="11"/>
      <c r="W103" s="11"/>
    </row>
    <row r="104" spans="1:25">
      <c r="A104" s="5">
        <v>93</v>
      </c>
      <c r="B104" s="14" t="s">
        <v>158</v>
      </c>
      <c r="C104" s="7">
        <v>2</v>
      </c>
      <c r="D104" s="7">
        <v>3</v>
      </c>
      <c r="E104" s="7">
        <v>2</v>
      </c>
      <c r="F104" s="7" t="s">
        <v>159</v>
      </c>
      <c r="G104" s="7">
        <v>18</v>
      </c>
      <c r="H104" s="12">
        <f t="shared" si="11"/>
        <v>18</v>
      </c>
      <c r="I104" s="7"/>
      <c r="J104" s="7"/>
      <c r="K104" s="7">
        <v>2</v>
      </c>
      <c r="L104" s="7"/>
      <c r="M104" s="7"/>
      <c r="N104" s="7">
        <v>186</v>
      </c>
      <c r="O104" s="7">
        <v>19</v>
      </c>
      <c r="P104" s="7">
        <v>41</v>
      </c>
      <c r="Q104" s="7">
        <v>5</v>
      </c>
      <c r="R104" s="11">
        <f t="shared" si="12"/>
        <v>8.1999999999999993</v>
      </c>
      <c r="S104" s="8" t="s">
        <v>160</v>
      </c>
      <c r="T104" s="7"/>
      <c r="U104" s="7"/>
      <c r="V104" s="11">
        <f t="shared" si="13"/>
        <v>22.043010752688172</v>
      </c>
      <c r="W104" s="11">
        <f t="shared" si="14"/>
        <v>37.200000000000003</v>
      </c>
    </row>
    <row r="105" spans="1:25">
      <c r="A105" s="5">
        <v>94</v>
      </c>
      <c r="B105" s="14" t="s">
        <v>161</v>
      </c>
      <c r="C105" s="7">
        <v>3</v>
      </c>
      <c r="D105" s="7">
        <v>5</v>
      </c>
      <c r="E105" s="7">
        <v>0</v>
      </c>
      <c r="F105" s="7">
        <v>86</v>
      </c>
      <c r="G105" s="7">
        <v>130</v>
      </c>
      <c r="H105" s="12">
        <f t="shared" si="11"/>
        <v>26</v>
      </c>
      <c r="I105" s="7"/>
      <c r="J105" s="7">
        <v>1</v>
      </c>
      <c r="K105" s="7">
        <v>3</v>
      </c>
      <c r="L105" s="7"/>
      <c r="M105" s="7"/>
      <c r="N105" s="7">
        <v>84</v>
      </c>
      <c r="O105" s="7">
        <v>3</v>
      </c>
      <c r="P105" s="7">
        <v>37</v>
      </c>
      <c r="Q105" s="7">
        <v>1</v>
      </c>
      <c r="R105" s="11">
        <f t="shared" si="12"/>
        <v>37</v>
      </c>
      <c r="S105" s="8" t="s">
        <v>162</v>
      </c>
      <c r="T105" s="7"/>
      <c r="U105" s="7"/>
      <c r="V105" s="11">
        <f t="shared" si="13"/>
        <v>44.047619047619044</v>
      </c>
      <c r="W105" s="11">
        <f t="shared" si="14"/>
        <v>84</v>
      </c>
    </row>
    <row r="106" spans="1:25">
      <c r="A106" s="5">
        <v>95</v>
      </c>
      <c r="B106" s="14" t="s">
        <v>169</v>
      </c>
      <c r="C106" s="7">
        <v>4</v>
      </c>
      <c r="D106" s="7">
        <v>7</v>
      </c>
      <c r="E106" s="7">
        <v>0</v>
      </c>
      <c r="F106" s="7">
        <v>22</v>
      </c>
      <c r="G106" s="7">
        <v>44</v>
      </c>
      <c r="H106" s="12">
        <f t="shared" si="11"/>
        <v>6.2857142857142856</v>
      </c>
      <c r="I106" s="7"/>
      <c r="J106" s="7"/>
      <c r="K106" s="7"/>
      <c r="L106" s="7">
        <v>1</v>
      </c>
      <c r="M106" s="7">
        <v>1</v>
      </c>
      <c r="N106" s="7"/>
      <c r="O106" s="7"/>
      <c r="P106" s="7"/>
      <c r="Q106" s="7"/>
      <c r="R106" s="11"/>
      <c r="S106" s="8"/>
      <c r="T106" s="7"/>
      <c r="U106" s="7"/>
      <c r="V106" s="17"/>
      <c r="W106" s="11"/>
    </row>
    <row r="107" spans="1:25">
      <c r="A107" s="5">
        <v>96</v>
      </c>
      <c r="B107" s="14" t="s">
        <v>170</v>
      </c>
      <c r="C107" s="7">
        <v>2</v>
      </c>
      <c r="D107" s="7">
        <v>2</v>
      </c>
      <c r="E107" s="7">
        <v>0</v>
      </c>
      <c r="F107" s="7">
        <v>13</v>
      </c>
      <c r="G107" s="7">
        <v>23</v>
      </c>
      <c r="H107" s="12">
        <f t="shared" si="11"/>
        <v>11.5</v>
      </c>
      <c r="I107" s="7"/>
      <c r="J107" s="7"/>
      <c r="K107" s="7"/>
      <c r="L107" s="7"/>
      <c r="M107" s="7"/>
      <c r="N107" s="7"/>
      <c r="O107" s="7"/>
      <c r="P107" s="7"/>
      <c r="Q107" s="7"/>
      <c r="R107" s="11"/>
      <c r="S107" s="8"/>
      <c r="T107" s="7"/>
      <c r="U107" s="7"/>
      <c r="V107" s="17"/>
      <c r="W107" s="11"/>
    </row>
    <row r="108" spans="1:25">
      <c r="A108" s="5">
        <v>97</v>
      </c>
      <c r="B108" s="14" t="s">
        <v>163</v>
      </c>
      <c r="C108" s="7">
        <v>6</v>
      </c>
      <c r="D108" s="7">
        <v>9</v>
      </c>
      <c r="E108" s="7">
        <v>2</v>
      </c>
      <c r="F108" s="7" t="s">
        <v>137</v>
      </c>
      <c r="G108" s="7">
        <v>123</v>
      </c>
      <c r="H108" s="12">
        <f t="shared" si="11"/>
        <v>17.571428571428573</v>
      </c>
      <c r="I108" s="7"/>
      <c r="J108" s="7"/>
      <c r="K108" s="7">
        <v>1</v>
      </c>
      <c r="L108" s="7"/>
      <c r="M108" s="7"/>
      <c r="N108" s="7">
        <v>353</v>
      </c>
      <c r="O108" s="7">
        <v>47</v>
      </c>
      <c r="P108" s="7">
        <v>94</v>
      </c>
      <c r="Q108" s="7">
        <v>2</v>
      </c>
      <c r="R108" s="11">
        <f t="shared" si="12"/>
        <v>47</v>
      </c>
      <c r="S108" s="8" t="s">
        <v>164</v>
      </c>
      <c r="T108" s="7"/>
      <c r="U108" s="7"/>
      <c r="V108" s="17">
        <f t="shared" si="13"/>
        <v>26.628895184135974</v>
      </c>
      <c r="W108" s="11">
        <f t="shared" si="14"/>
        <v>176.5</v>
      </c>
    </row>
    <row r="109" spans="1:25">
      <c r="A109" s="5">
        <v>98</v>
      </c>
      <c r="B109" s="14" t="s">
        <v>165</v>
      </c>
      <c r="C109" s="7">
        <v>1</v>
      </c>
      <c r="D109" s="7">
        <v>2</v>
      </c>
      <c r="E109" s="7">
        <v>0</v>
      </c>
      <c r="F109" s="7">
        <v>3</v>
      </c>
      <c r="G109" s="7">
        <v>3</v>
      </c>
      <c r="H109" s="12">
        <f t="shared" si="11"/>
        <v>1.5</v>
      </c>
      <c r="I109" s="7"/>
      <c r="J109" s="7"/>
      <c r="K109" s="7"/>
      <c r="L109" s="7"/>
      <c r="M109" s="7"/>
      <c r="N109" s="7">
        <v>8</v>
      </c>
      <c r="O109" s="7">
        <v>0</v>
      </c>
      <c r="P109" s="7">
        <v>7</v>
      </c>
      <c r="Q109" s="7">
        <v>0</v>
      </c>
      <c r="R109" s="11"/>
      <c r="S109" s="8"/>
      <c r="T109" s="7"/>
      <c r="U109" s="7"/>
      <c r="V109" s="17">
        <f t="shared" si="13"/>
        <v>87.5</v>
      </c>
      <c r="W109" s="11"/>
    </row>
    <row r="110" spans="1:25">
      <c r="A110" s="5">
        <v>99</v>
      </c>
      <c r="B110" s="14" t="s">
        <v>166</v>
      </c>
      <c r="C110" s="7">
        <v>1</v>
      </c>
      <c r="D110" s="7">
        <v>2</v>
      </c>
      <c r="E110" s="7">
        <v>0</v>
      </c>
      <c r="F110" s="7">
        <v>31</v>
      </c>
      <c r="G110" s="7">
        <v>38</v>
      </c>
      <c r="H110" s="12">
        <f t="shared" si="11"/>
        <v>19</v>
      </c>
      <c r="I110" s="12"/>
      <c r="J110" s="7"/>
      <c r="K110" s="7">
        <v>1</v>
      </c>
      <c r="L110" s="7"/>
      <c r="M110" s="7"/>
      <c r="N110" s="7">
        <v>8</v>
      </c>
      <c r="O110" s="7">
        <v>0</v>
      </c>
      <c r="P110" s="7">
        <v>5</v>
      </c>
      <c r="Q110" s="7">
        <v>0</v>
      </c>
      <c r="R110" s="11"/>
      <c r="S110" s="8"/>
      <c r="T110" s="7"/>
      <c r="U110" s="7"/>
      <c r="V110" s="17">
        <f t="shared" ref="V110:V111" si="15">P110/N110*(100)</f>
        <v>62.5</v>
      </c>
      <c r="W110" s="11"/>
    </row>
    <row r="111" spans="1:25">
      <c r="A111" s="5">
        <v>100</v>
      </c>
      <c r="B111" s="14" t="s">
        <v>167</v>
      </c>
      <c r="C111" s="7">
        <v>4</v>
      </c>
      <c r="D111" s="7">
        <v>6</v>
      </c>
      <c r="E111" s="7">
        <v>0</v>
      </c>
      <c r="F111" s="7">
        <v>12</v>
      </c>
      <c r="G111" s="7">
        <v>23</v>
      </c>
      <c r="H111" s="12">
        <f t="shared" si="11"/>
        <v>3.8333333333333335</v>
      </c>
      <c r="I111" s="12"/>
      <c r="J111" s="7"/>
      <c r="K111" s="7">
        <v>1</v>
      </c>
      <c r="L111" s="7"/>
      <c r="M111" s="7"/>
      <c r="N111" s="7">
        <v>288</v>
      </c>
      <c r="O111" s="7">
        <v>24</v>
      </c>
      <c r="P111" s="7">
        <v>103</v>
      </c>
      <c r="Q111" s="7">
        <v>3</v>
      </c>
      <c r="R111" s="11">
        <f t="shared" ref="R111" si="16">P111/Q111</f>
        <v>34.333333333333336</v>
      </c>
      <c r="S111" s="8" t="s">
        <v>168</v>
      </c>
      <c r="T111" s="7"/>
      <c r="U111" s="7"/>
      <c r="V111" s="17">
        <f t="shared" si="15"/>
        <v>35.763888888888893</v>
      </c>
      <c r="W111" s="11">
        <f>N111/Q111</f>
        <v>96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2013-10-30T22:05:48Z</cp:lastPrinted>
  <dcterms:created xsi:type="dcterms:W3CDTF">2012-06-10T00:18:21Z</dcterms:created>
  <dcterms:modified xsi:type="dcterms:W3CDTF">2014-06-01T05:58:44Z</dcterms:modified>
</cp:coreProperties>
</file>