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9975"/>
  </bookViews>
  <sheets>
    <sheet name="Notes" sheetId="8" r:id="rId1"/>
    <sheet name="IPF" sheetId="1" r:id="rId2"/>
    <sheet name="Age" sheetId="5" r:id="rId3"/>
    <sheet name="Ethnic-group" sheetId="6" r:id="rId4"/>
    <sheet name="General-Health" sheetId="7" r:id="rId5"/>
    <sheet name="Seed" sheetId="9" r:id="rId6"/>
  </sheets>
  <calcPr calcId="145621"/>
</workbook>
</file>

<file path=xl/calcChain.xml><?xml version="1.0" encoding="utf-8"?>
<calcChain xmlns="http://schemas.openxmlformats.org/spreadsheetml/2006/main">
  <c r="D349" i="7" l="1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B975" i="1" l="1"/>
  <c r="A975" i="1"/>
  <c r="B822" i="1"/>
  <c r="A822" i="1"/>
  <c r="B669" i="1"/>
  <c r="A669" i="1"/>
  <c r="B516" i="1"/>
  <c r="A516" i="1"/>
  <c r="B363" i="1"/>
  <c r="A363" i="1"/>
  <c r="G109" i="1"/>
  <c r="F109" i="1"/>
  <c r="E109" i="1"/>
  <c r="D109" i="1"/>
  <c r="C109" i="1"/>
  <c r="G108" i="1"/>
  <c r="F108" i="1"/>
  <c r="E108" i="1"/>
  <c r="D108" i="1"/>
  <c r="C108" i="1"/>
  <c r="H108" i="1" s="1"/>
  <c r="H107" i="1"/>
  <c r="G107" i="1"/>
  <c r="F107" i="1"/>
  <c r="E107" i="1"/>
  <c r="D107" i="1"/>
  <c r="C107" i="1"/>
  <c r="G106" i="1"/>
  <c r="F106" i="1"/>
  <c r="H106" i="1" s="1"/>
  <c r="E106" i="1"/>
  <c r="D106" i="1"/>
  <c r="C106" i="1"/>
  <c r="G105" i="1"/>
  <c r="F105" i="1"/>
  <c r="E105" i="1"/>
  <c r="D105" i="1"/>
  <c r="H105" i="1" s="1"/>
  <c r="C105" i="1"/>
  <c r="G104" i="1"/>
  <c r="F104" i="1"/>
  <c r="E104" i="1"/>
  <c r="D104" i="1"/>
  <c r="C104" i="1"/>
  <c r="H104" i="1" s="1"/>
  <c r="G103" i="1"/>
  <c r="F103" i="1"/>
  <c r="E103" i="1"/>
  <c r="D103" i="1"/>
  <c r="C103" i="1"/>
  <c r="G102" i="1"/>
  <c r="F102" i="1"/>
  <c r="E102" i="1"/>
  <c r="D102" i="1"/>
  <c r="C102" i="1"/>
  <c r="G100" i="1"/>
  <c r="F100" i="1"/>
  <c r="E100" i="1"/>
  <c r="D100" i="1"/>
  <c r="C100" i="1"/>
  <c r="G99" i="1"/>
  <c r="F99" i="1"/>
  <c r="E99" i="1"/>
  <c r="D99" i="1"/>
  <c r="C99" i="1"/>
  <c r="G98" i="1"/>
  <c r="F98" i="1"/>
  <c r="E98" i="1"/>
  <c r="D98" i="1"/>
  <c r="C98" i="1"/>
  <c r="H97" i="1"/>
  <c r="G97" i="1"/>
  <c r="F97" i="1"/>
  <c r="E97" i="1"/>
  <c r="D97" i="1"/>
  <c r="C97" i="1"/>
  <c r="G96" i="1"/>
  <c r="F96" i="1"/>
  <c r="E96" i="1"/>
  <c r="D96" i="1"/>
  <c r="C96" i="1"/>
  <c r="G95" i="1"/>
  <c r="F95" i="1"/>
  <c r="E95" i="1"/>
  <c r="D95" i="1"/>
  <c r="C95" i="1"/>
  <c r="G94" i="1"/>
  <c r="F94" i="1"/>
  <c r="E94" i="1"/>
  <c r="D94" i="1"/>
  <c r="C94" i="1"/>
  <c r="G93" i="1"/>
  <c r="F93" i="1"/>
  <c r="E93" i="1"/>
  <c r="D93" i="1"/>
  <c r="C93" i="1"/>
  <c r="G91" i="1"/>
  <c r="F91" i="1"/>
  <c r="E91" i="1"/>
  <c r="D91" i="1"/>
  <c r="C91" i="1"/>
  <c r="G90" i="1"/>
  <c r="F90" i="1"/>
  <c r="E90" i="1"/>
  <c r="D90" i="1"/>
  <c r="C90" i="1"/>
  <c r="G89" i="1"/>
  <c r="F89" i="1"/>
  <c r="E89" i="1"/>
  <c r="D89" i="1"/>
  <c r="C89" i="1"/>
  <c r="G88" i="1"/>
  <c r="F88" i="1"/>
  <c r="E88" i="1"/>
  <c r="D88" i="1"/>
  <c r="C88" i="1"/>
  <c r="H88" i="1" s="1"/>
  <c r="G87" i="1"/>
  <c r="F87" i="1"/>
  <c r="E87" i="1"/>
  <c r="D87" i="1"/>
  <c r="C87" i="1"/>
  <c r="G86" i="1"/>
  <c r="F86" i="1"/>
  <c r="E86" i="1"/>
  <c r="D86" i="1"/>
  <c r="C86" i="1"/>
  <c r="G85" i="1"/>
  <c r="F85" i="1"/>
  <c r="E85" i="1"/>
  <c r="D85" i="1"/>
  <c r="C85" i="1"/>
  <c r="G84" i="1"/>
  <c r="F84" i="1"/>
  <c r="E84" i="1"/>
  <c r="D84" i="1"/>
  <c r="C84" i="1"/>
  <c r="G82" i="1"/>
  <c r="F82" i="1"/>
  <c r="E82" i="1"/>
  <c r="D82" i="1"/>
  <c r="C82" i="1"/>
  <c r="H82" i="1" s="1"/>
  <c r="G81" i="1"/>
  <c r="F81" i="1"/>
  <c r="E81" i="1"/>
  <c r="D81" i="1"/>
  <c r="C81" i="1"/>
  <c r="G80" i="1"/>
  <c r="H80" i="1" s="1"/>
  <c r="F80" i="1"/>
  <c r="E80" i="1"/>
  <c r="D80" i="1"/>
  <c r="C80" i="1"/>
  <c r="G79" i="1"/>
  <c r="F79" i="1"/>
  <c r="E79" i="1"/>
  <c r="D79" i="1"/>
  <c r="C79" i="1"/>
  <c r="G78" i="1"/>
  <c r="F78" i="1"/>
  <c r="E78" i="1"/>
  <c r="D78" i="1"/>
  <c r="C78" i="1"/>
  <c r="G77" i="1"/>
  <c r="F77" i="1"/>
  <c r="E77" i="1"/>
  <c r="D77" i="1"/>
  <c r="C77" i="1"/>
  <c r="G76" i="1"/>
  <c r="F76" i="1"/>
  <c r="E76" i="1"/>
  <c r="D76" i="1"/>
  <c r="C76" i="1"/>
  <c r="G75" i="1"/>
  <c r="F75" i="1"/>
  <c r="E75" i="1"/>
  <c r="D75" i="1"/>
  <c r="C75" i="1"/>
  <c r="G73" i="1"/>
  <c r="F73" i="1"/>
  <c r="E73" i="1"/>
  <c r="D73" i="1"/>
  <c r="C73" i="1"/>
  <c r="G72" i="1"/>
  <c r="F72" i="1"/>
  <c r="E72" i="1"/>
  <c r="D72" i="1"/>
  <c r="C72" i="1"/>
  <c r="G71" i="1"/>
  <c r="F71" i="1"/>
  <c r="E71" i="1"/>
  <c r="D71" i="1"/>
  <c r="C71" i="1"/>
  <c r="H71" i="1" s="1"/>
  <c r="G70" i="1"/>
  <c r="F70" i="1"/>
  <c r="E70" i="1"/>
  <c r="D70" i="1"/>
  <c r="C70" i="1"/>
  <c r="G69" i="1"/>
  <c r="F69" i="1"/>
  <c r="E69" i="1"/>
  <c r="D69" i="1"/>
  <c r="C69" i="1"/>
  <c r="G68" i="1"/>
  <c r="F68" i="1"/>
  <c r="E68" i="1"/>
  <c r="D68" i="1"/>
  <c r="C68" i="1"/>
  <c r="G67" i="1"/>
  <c r="F67" i="1"/>
  <c r="E67" i="1"/>
  <c r="D67" i="1"/>
  <c r="C67" i="1"/>
  <c r="G66" i="1"/>
  <c r="F66" i="1"/>
  <c r="E66" i="1"/>
  <c r="D66" i="1"/>
  <c r="C66" i="1"/>
  <c r="H57" i="1"/>
  <c r="G57" i="1"/>
  <c r="F57" i="1"/>
  <c r="E57" i="1"/>
  <c r="D57" i="1"/>
  <c r="C57" i="1"/>
  <c r="H48" i="1"/>
  <c r="G48" i="1"/>
  <c r="F48" i="1"/>
  <c r="E48" i="1"/>
  <c r="D48" i="1"/>
  <c r="C48" i="1"/>
  <c r="H39" i="1"/>
  <c r="G39" i="1"/>
  <c r="F39" i="1"/>
  <c r="E39" i="1"/>
  <c r="D39" i="1"/>
  <c r="C39" i="1"/>
  <c r="H30" i="1"/>
  <c r="G30" i="1"/>
  <c r="F30" i="1"/>
  <c r="E30" i="1"/>
  <c r="D30" i="1"/>
  <c r="C30" i="1"/>
  <c r="H21" i="1"/>
  <c r="G21" i="1"/>
  <c r="F21" i="1"/>
  <c r="E21" i="1"/>
  <c r="D21" i="1"/>
  <c r="C21" i="1"/>
  <c r="H12" i="1"/>
  <c r="G12" i="1"/>
  <c r="F12" i="1"/>
  <c r="E12" i="1"/>
  <c r="D12" i="1"/>
  <c r="C12" i="1"/>
  <c r="L11" i="1"/>
  <c r="K9" i="1"/>
  <c r="K3" i="1"/>
  <c r="G135" i="1" l="1"/>
  <c r="D143" i="1"/>
  <c r="H72" i="1"/>
  <c r="D124" i="1"/>
  <c r="G152" i="1"/>
  <c r="E117" i="1"/>
  <c r="C126" i="1"/>
  <c r="H102" i="1"/>
  <c r="C129" i="1"/>
  <c r="H81" i="1"/>
  <c r="H93" i="1"/>
  <c r="H95" i="1"/>
  <c r="C128" i="1"/>
  <c r="E143" i="1"/>
  <c r="C116" i="1"/>
  <c r="F148" i="1"/>
  <c r="H103" i="1"/>
  <c r="F117" i="1"/>
  <c r="D151" i="1"/>
  <c r="H89" i="1"/>
  <c r="E120" i="1"/>
  <c r="E147" i="1"/>
  <c r="G138" i="1"/>
  <c r="E155" i="1"/>
  <c r="F127" i="1"/>
  <c r="E134" i="1"/>
  <c r="F123" i="1"/>
  <c r="E136" i="1"/>
  <c r="E133" i="1"/>
  <c r="E123" i="1"/>
  <c r="E116" i="1"/>
  <c r="D123" i="1"/>
  <c r="E129" i="1"/>
  <c r="G130" i="1"/>
  <c r="E127" i="1"/>
  <c r="D130" i="1"/>
  <c r="D137" i="1"/>
  <c r="E118" i="1"/>
  <c r="E132" i="1"/>
  <c r="G132" i="1"/>
  <c r="F144" i="1"/>
  <c r="C146" i="1"/>
  <c r="H98" i="1"/>
  <c r="D150" i="1"/>
  <c r="F157" i="1"/>
  <c r="G126" i="1"/>
  <c r="G133" i="1"/>
  <c r="D141" i="1"/>
  <c r="D148" i="1"/>
  <c r="E156" i="1"/>
  <c r="D116" i="1"/>
  <c r="G117" i="1"/>
  <c r="C123" i="1"/>
  <c r="H75" i="1"/>
  <c r="F124" i="1"/>
  <c r="G127" i="1"/>
  <c r="C133" i="1"/>
  <c r="H85" i="1"/>
  <c r="D139" i="1"/>
  <c r="G144" i="1"/>
  <c r="E150" i="1"/>
  <c r="G151" i="1"/>
  <c r="D156" i="1"/>
  <c r="F141" i="1"/>
  <c r="F156" i="1"/>
  <c r="G147" i="1"/>
  <c r="F119" i="1"/>
  <c r="E126" i="1"/>
  <c r="D133" i="1"/>
  <c r="G134" i="1"/>
  <c r="G137" i="1"/>
  <c r="C148" i="1"/>
  <c r="F150" i="1"/>
  <c r="F153" i="1"/>
  <c r="D115" i="1"/>
  <c r="E121" i="1"/>
  <c r="C135" i="1"/>
  <c r="C151" i="1"/>
  <c r="C115" i="1"/>
  <c r="K67" i="1"/>
  <c r="H67" i="1"/>
  <c r="F116" i="1"/>
  <c r="H70" i="1"/>
  <c r="G119" i="1"/>
  <c r="C121" i="1"/>
  <c r="H73" i="1"/>
  <c r="H77" i="1"/>
  <c r="F126" i="1"/>
  <c r="F136" i="1"/>
  <c r="H90" i="1"/>
  <c r="F139" i="1"/>
  <c r="H94" i="1"/>
  <c r="C142" i="1"/>
  <c r="F143" i="1"/>
  <c r="H100" i="1"/>
  <c r="D152" i="1"/>
  <c r="D155" i="1"/>
  <c r="E115" i="1"/>
  <c r="F121" i="1"/>
  <c r="E128" i="1"/>
  <c r="D135" i="1"/>
  <c r="D154" i="1"/>
  <c r="D134" i="1"/>
  <c r="G142" i="1"/>
  <c r="E125" i="1"/>
  <c r="G146" i="1"/>
  <c r="F120" i="1"/>
  <c r="E130" i="1"/>
  <c r="D146" i="1"/>
  <c r="D129" i="1"/>
  <c r="D126" i="1"/>
  <c r="D119" i="1"/>
  <c r="K68" i="1"/>
  <c r="D145" i="1"/>
  <c r="D121" i="1"/>
  <c r="D125" i="1"/>
  <c r="C132" i="1"/>
  <c r="H84" i="1"/>
  <c r="F133" i="1"/>
  <c r="H87" i="1"/>
  <c r="D138" i="1"/>
  <c r="G139" i="1"/>
  <c r="D142" i="1"/>
  <c r="E145" i="1"/>
  <c r="G116" i="1"/>
  <c r="G123" i="1"/>
  <c r="G129" i="1"/>
  <c r="E146" i="1"/>
  <c r="C117" i="1"/>
  <c r="F118" i="1"/>
  <c r="E138" i="1"/>
  <c r="C144" i="1"/>
  <c r="F145" i="1"/>
  <c r="H99" i="1"/>
  <c r="F152" i="1"/>
  <c r="C157" i="1"/>
  <c r="C130" i="1"/>
  <c r="C137" i="1"/>
  <c r="C145" i="1"/>
  <c r="C139" i="1"/>
  <c r="D117" i="1"/>
  <c r="G118" i="1"/>
  <c r="C124" i="1"/>
  <c r="H76" i="1"/>
  <c r="F125" i="1"/>
  <c r="H79" i="1"/>
  <c r="G128" i="1"/>
  <c r="C134" i="1"/>
  <c r="F135" i="1"/>
  <c r="D144" i="1"/>
  <c r="D147" i="1"/>
  <c r="G148" i="1"/>
  <c r="D157" i="1"/>
  <c r="D118" i="1"/>
  <c r="C125" i="1"/>
  <c r="D132" i="1"/>
  <c r="F138" i="1"/>
  <c r="F146" i="1"/>
  <c r="E154" i="1"/>
  <c r="K71" i="1"/>
  <c r="E124" i="1"/>
  <c r="H91" i="1"/>
  <c r="F147" i="1"/>
  <c r="H109" i="1"/>
  <c r="C120" i="1"/>
  <c r="C127" i="1"/>
  <c r="F132" i="1"/>
  <c r="E151" i="1"/>
  <c r="D153" i="1"/>
  <c r="F115" i="1"/>
  <c r="H69" i="1"/>
  <c r="K70" i="1"/>
  <c r="G125" i="1"/>
  <c r="H78" i="1"/>
  <c r="E137" i="1"/>
  <c r="C150" i="1"/>
  <c r="D114" i="1"/>
  <c r="D120" i="1"/>
  <c r="D127" i="1"/>
  <c r="F137" i="1"/>
  <c r="G143" i="1"/>
  <c r="C114" i="1"/>
  <c r="G115" i="1"/>
  <c r="G121" i="1"/>
  <c r="F128" i="1"/>
  <c r="C155" i="1"/>
  <c r="H68" i="1"/>
  <c r="K69" i="1"/>
  <c r="F151" i="1"/>
  <c r="E114" i="1"/>
  <c r="F130" i="1"/>
  <c r="C136" i="1"/>
  <c r="G153" i="1"/>
  <c r="F134" i="1"/>
  <c r="H96" i="1"/>
  <c r="G156" i="1"/>
  <c r="C118" i="1"/>
  <c r="D128" i="1"/>
  <c r="E141" i="1"/>
  <c r="C153" i="1"/>
  <c r="F114" i="1"/>
  <c r="C119" i="1"/>
  <c r="G124" i="1"/>
  <c r="D136" i="1"/>
  <c r="E142" i="1"/>
  <c r="F155" i="1"/>
  <c r="G157" i="1"/>
  <c r="E119" i="1"/>
  <c r="F129" i="1"/>
  <c r="F154" i="1"/>
  <c r="G114" i="1"/>
  <c r="F142" i="1"/>
  <c r="E152" i="1"/>
  <c r="C154" i="1"/>
  <c r="G155" i="1"/>
  <c r="H66" i="1"/>
  <c r="G120" i="1"/>
  <c r="H86" i="1"/>
  <c r="E135" i="1"/>
  <c r="G136" i="1"/>
  <c r="C138" i="1"/>
  <c r="E139" i="1"/>
  <c r="G141" i="1"/>
  <c r="C143" i="1"/>
  <c r="E144" i="1"/>
  <c r="G145" i="1"/>
  <c r="C147" i="1"/>
  <c r="E148" i="1"/>
  <c r="G150" i="1"/>
  <c r="C152" i="1"/>
  <c r="E153" i="1"/>
  <c r="G154" i="1"/>
  <c r="C156" i="1"/>
  <c r="E157" i="1"/>
  <c r="C141" i="1"/>
  <c r="D199" i="1" l="1"/>
  <c r="E201" i="1"/>
  <c r="G189" i="1"/>
  <c r="F178" i="1"/>
  <c r="G163" i="1"/>
  <c r="E185" i="1"/>
  <c r="F180" i="1"/>
  <c r="K86" i="1"/>
  <c r="K77" i="1"/>
  <c r="K78" i="1"/>
  <c r="K79" i="1"/>
  <c r="K74" i="1"/>
  <c r="C174" i="1"/>
  <c r="K85" i="1"/>
  <c r="G203" i="1"/>
  <c r="D195" i="1"/>
  <c r="F169" i="1"/>
  <c r="E174" i="1"/>
  <c r="G178" i="1"/>
  <c r="C202" i="1"/>
  <c r="H154" i="1"/>
  <c r="K117" i="1"/>
  <c r="E162" i="1"/>
  <c r="H127" i="1"/>
  <c r="C175" i="1"/>
  <c r="G166" i="1"/>
  <c r="E177" i="1"/>
  <c r="E200" i="1"/>
  <c r="C166" i="1"/>
  <c r="H118" i="1"/>
  <c r="G173" i="1"/>
  <c r="F183" i="1"/>
  <c r="F193" i="1"/>
  <c r="F181" i="1"/>
  <c r="E173" i="1"/>
  <c r="F184" i="1"/>
  <c r="G195" i="1"/>
  <c r="F175" i="1"/>
  <c r="G184" i="1"/>
  <c r="D184" i="1"/>
  <c r="F185" i="1"/>
  <c r="D180" i="1"/>
  <c r="C182" i="1"/>
  <c r="H134" i="1"/>
  <c r="C187" i="1"/>
  <c r="H139" i="1"/>
  <c r="C192" i="1"/>
  <c r="H144" i="1"/>
  <c r="G164" i="1"/>
  <c r="K84" i="1"/>
  <c r="D174" i="1"/>
  <c r="G190" i="1"/>
  <c r="F174" i="1"/>
  <c r="C196" i="1"/>
  <c r="H148" i="1"/>
  <c r="F204" i="1"/>
  <c r="E204" i="1"/>
  <c r="C194" i="1"/>
  <c r="H146" i="1"/>
  <c r="E180" i="1"/>
  <c r="E203" i="1"/>
  <c r="E202" i="1"/>
  <c r="D186" i="1"/>
  <c r="F187" i="1"/>
  <c r="E198" i="1"/>
  <c r="F205" i="1"/>
  <c r="F171" i="1"/>
  <c r="C200" i="1"/>
  <c r="H152" i="1"/>
  <c r="F203" i="1"/>
  <c r="H114" i="1"/>
  <c r="K115" i="1"/>
  <c r="C162" i="1"/>
  <c r="D192" i="1"/>
  <c r="G194" i="1"/>
  <c r="F164" i="1"/>
  <c r="F201" i="1"/>
  <c r="F167" i="1"/>
  <c r="G192" i="1"/>
  <c r="G165" i="1"/>
  <c r="D198" i="1"/>
  <c r="C164" i="1"/>
  <c r="D172" i="1"/>
  <c r="G198" i="1"/>
  <c r="E190" i="1"/>
  <c r="G191" i="1"/>
  <c r="H120" i="1"/>
  <c r="K127" i="1" s="1"/>
  <c r="C168" i="1"/>
  <c r="D165" i="1"/>
  <c r="G171" i="1"/>
  <c r="D167" i="1"/>
  <c r="D203" i="1"/>
  <c r="F198" i="1"/>
  <c r="D187" i="1"/>
  <c r="D164" i="1"/>
  <c r="H116" i="1"/>
  <c r="D171" i="1"/>
  <c r="G200" i="1"/>
  <c r="E196" i="1"/>
  <c r="F190" i="1"/>
  <c r="G204" i="1"/>
  <c r="D200" i="1"/>
  <c r="C189" i="1"/>
  <c r="H141" i="1"/>
  <c r="C195" i="1"/>
  <c r="H147" i="1"/>
  <c r="E183" i="1"/>
  <c r="G162" i="1"/>
  <c r="K119" i="1"/>
  <c r="G172" i="1"/>
  <c r="K75" i="1"/>
  <c r="D175" i="1"/>
  <c r="K76" i="1"/>
  <c r="F195" i="1"/>
  <c r="C173" i="1"/>
  <c r="H125" i="1"/>
  <c r="G176" i="1"/>
  <c r="C193" i="1"/>
  <c r="H145" i="1"/>
  <c r="E186" i="1"/>
  <c r="C180" i="1"/>
  <c r="H132" i="1"/>
  <c r="D177" i="1"/>
  <c r="D182" i="1"/>
  <c r="C163" i="1"/>
  <c r="H115" i="1"/>
  <c r="F189" i="1"/>
  <c r="C181" i="1"/>
  <c r="H133" i="1"/>
  <c r="D196" i="1"/>
  <c r="F192" i="1"/>
  <c r="E166" i="1"/>
  <c r="E164" i="1"/>
  <c r="G186" i="1"/>
  <c r="F196" i="1"/>
  <c r="G205" i="1"/>
  <c r="F200" i="1"/>
  <c r="G183" i="1"/>
  <c r="F165" i="1"/>
  <c r="E187" i="1"/>
  <c r="D176" i="1"/>
  <c r="F194" i="1"/>
  <c r="G177" i="1"/>
  <c r="E163" i="1"/>
  <c r="E182" i="1"/>
  <c r="H138" i="1"/>
  <c r="C186" i="1"/>
  <c r="F199" i="1"/>
  <c r="F186" i="1"/>
  <c r="E205" i="1"/>
  <c r="G193" i="1"/>
  <c r="F202" i="1"/>
  <c r="C167" i="1"/>
  <c r="H119" i="1"/>
  <c r="F182" i="1"/>
  <c r="H155" i="1"/>
  <c r="C203" i="1"/>
  <c r="D168" i="1"/>
  <c r="F163" i="1"/>
  <c r="D166" i="1"/>
  <c r="C185" i="1"/>
  <c r="H137" i="1"/>
  <c r="F166" i="1"/>
  <c r="E193" i="1"/>
  <c r="D173" i="1"/>
  <c r="D194" i="1"/>
  <c r="D202" i="1"/>
  <c r="F191" i="1"/>
  <c r="K80" i="1"/>
  <c r="H151" i="1"/>
  <c r="C199" i="1"/>
  <c r="G185" i="1"/>
  <c r="H126" i="1"/>
  <c r="G175" i="1"/>
  <c r="D189" i="1"/>
  <c r="G180" i="1"/>
  <c r="D185" i="1"/>
  <c r="E171" i="1"/>
  <c r="E195" i="1"/>
  <c r="E191" i="1"/>
  <c r="E189" i="1"/>
  <c r="C172" i="1"/>
  <c r="H124" i="1"/>
  <c r="D193" i="1"/>
  <c r="D163" i="1"/>
  <c r="C171" i="1"/>
  <c r="H123" i="1"/>
  <c r="E165" i="1"/>
  <c r="C204" i="1"/>
  <c r="H156" i="1"/>
  <c r="E192" i="1"/>
  <c r="G168" i="1"/>
  <c r="F177" i="1"/>
  <c r="K118" i="1"/>
  <c r="F162" i="1"/>
  <c r="G201" i="1"/>
  <c r="F176" i="1"/>
  <c r="K116" i="1"/>
  <c r="D162" i="1"/>
  <c r="F237" i="1" s="1"/>
  <c r="D201" i="1"/>
  <c r="E172" i="1"/>
  <c r="D205" i="1"/>
  <c r="F173" i="1"/>
  <c r="C178" i="1"/>
  <c r="H130" i="1"/>
  <c r="C165" i="1"/>
  <c r="H117" i="1"/>
  <c r="K124" i="1" s="1"/>
  <c r="D190" i="1"/>
  <c r="D169" i="1"/>
  <c r="E178" i="1"/>
  <c r="D183" i="1"/>
  <c r="H142" i="1"/>
  <c r="C190" i="1"/>
  <c r="C169" i="1"/>
  <c r="H121" i="1"/>
  <c r="C183" i="1"/>
  <c r="H135" i="1"/>
  <c r="G182" i="1"/>
  <c r="D204" i="1"/>
  <c r="F172" i="1"/>
  <c r="G181" i="1"/>
  <c r="C177" i="1"/>
  <c r="D178" i="1"/>
  <c r="E181" i="1"/>
  <c r="E168" i="1"/>
  <c r="H128" i="1"/>
  <c r="G202" i="1"/>
  <c r="C191" i="1"/>
  <c r="H143" i="1"/>
  <c r="K82" i="1"/>
  <c r="K73" i="1"/>
  <c r="E167" i="1"/>
  <c r="C201" i="1"/>
  <c r="H153" i="1"/>
  <c r="C184" i="1"/>
  <c r="H136" i="1"/>
  <c r="G169" i="1"/>
  <c r="C198" i="1"/>
  <c r="H150" i="1"/>
  <c r="K134" i="1" s="1"/>
  <c r="E199" i="1"/>
  <c r="G196" i="1"/>
  <c r="C205" i="1"/>
  <c r="H157" i="1"/>
  <c r="E194" i="1"/>
  <c r="G187" i="1"/>
  <c r="F168" i="1"/>
  <c r="E176" i="1"/>
  <c r="G167" i="1"/>
  <c r="E169" i="1"/>
  <c r="D181" i="1"/>
  <c r="G199" i="1"/>
  <c r="K83" i="1"/>
  <c r="G174" i="1"/>
  <c r="H129" i="1"/>
  <c r="E175" i="1"/>
  <c r="E184" i="1"/>
  <c r="D191" i="1"/>
  <c r="C176" i="1"/>
  <c r="D259" i="1" l="1"/>
  <c r="D246" i="1"/>
  <c r="F235" i="1"/>
  <c r="G250" i="1"/>
  <c r="C231" i="1"/>
  <c r="G246" i="1"/>
  <c r="G244" i="1"/>
  <c r="G226" i="1"/>
  <c r="G238" i="1"/>
  <c r="F233" i="1"/>
  <c r="G231" i="1"/>
  <c r="E258" i="1"/>
  <c r="G262" i="1"/>
  <c r="K133" i="1"/>
  <c r="C225" i="1"/>
  <c r="H168" i="1"/>
  <c r="F238" i="1"/>
  <c r="E251" i="1"/>
  <c r="C248" i="1"/>
  <c r="H191" i="1"/>
  <c r="G258" i="1"/>
  <c r="G232" i="1"/>
  <c r="F251" i="1"/>
  <c r="D221" i="1"/>
  <c r="K130" i="1"/>
  <c r="K121" i="1"/>
  <c r="G221" i="1"/>
  <c r="F250" i="1"/>
  <c r="G259" i="1"/>
  <c r="F230" i="1"/>
  <c r="D230" i="1"/>
  <c r="D233" i="1"/>
  <c r="C250" i="1"/>
  <c r="H193" i="1"/>
  <c r="D257" i="1"/>
  <c r="G248" i="1"/>
  <c r="F260" i="1"/>
  <c r="C233" i="1"/>
  <c r="H176" i="1"/>
  <c r="D238" i="1"/>
  <c r="C262" i="1"/>
  <c r="H205" i="1"/>
  <c r="G239" i="1"/>
  <c r="E235" i="1"/>
  <c r="D262" i="1"/>
  <c r="C228" i="1"/>
  <c r="H171" i="1"/>
  <c r="E248" i="1"/>
  <c r="G242" i="1"/>
  <c r="E250" i="1"/>
  <c r="F256" i="1"/>
  <c r="E244" i="1"/>
  <c r="E221" i="1"/>
  <c r="H163" i="1"/>
  <c r="C220" i="1"/>
  <c r="G233" i="1"/>
  <c r="G261" i="1"/>
  <c r="F255" i="1"/>
  <c r="E247" i="1"/>
  <c r="F258" i="1"/>
  <c r="C249" i="1"/>
  <c r="H192" i="1"/>
  <c r="G241" i="1"/>
  <c r="G230" i="1"/>
  <c r="E219" i="1"/>
  <c r="K165" i="1"/>
  <c r="G220" i="1"/>
  <c r="C247" i="1"/>
  <c r="H190" i="1"/>
  <c r="C261" i="1"/>
  <c r="H204" i="1"/>
  <c r="D232" i="1"/>
  <c r="K123" i="1"/>
  <c r="F244" i="1"/>
  <c r="G223" i="1"/>
  <c r="C235" i="1"/>
  <c r="H178" i="1"/>
  <c r="E246" i="1"/>
  <c r="E262" i="1"/>
  <c r="F253" i="1"/>
  <c r="C246" i="1"/>
  <c r="H189" i="1"/>
  <c r="D243" i="1"/>
  <c r="F242" i="1"/>
  <c r="F226" i="1"/>
  <c r="G256" i="1"/>
  <c r="D261" i="1"/>
  <c r="F219" i="1"/>
  <c r="K166" i="1"/>
  <c r="H203" i="1"/>
  <c r="C260" i="1"/>
  <c r="G243" i="1"/>
  <c r="G229" i="1"/>
  <c r="D244" i="1"/>
  <c r="F224" i="1"/>
  <c r="E259" i="1"/>
  <c r="F261" i="1"/>
  <c r="D241" i="1"/>
  <c r="D252" i="1"/>
  <c r="D248" i="1"/>
  <c r="E226" i="1"/>
  <c r="G253" i="1"/>
  <c r="H201" i="1"/>
  <c r="C258" i="1"/>
  <c r="E225" i="1"/>
  <c r="D226" i="1"/>
  <c r="E229" i="1"/>
  <c r="F234" i="1"/>
  <c r="D220" i="1"/>
  <c r="E252" i="1"/>
  <c r="C256" i="1"/>
  <c r="H199" i="1"/>
  <c r="F223" i="1"/>
  <c r="F239" i="1"/>
  <c r="H186" i="1"/>
  <c r="C243" i="1"/>
  <c r="F222" i="1"/>
  <c r="E223" i="1"/>
  <c r="D239" i="1"/>
  <c r="K167" i="1"/>
  <c r="G219" i="1"/>
  <c r="F247" i="1"/>
  <c r="D260" i="1"/>
  <c r="G255" i="1"/>
  <c r="F221" i="1"/>
  <c r="C257" i="1"/>
  <c r="H200" i="1"/>
  <c r="H196" i="1"/>
  <c r="C253" i="1"/>
  <c r="F232" i="1"/>
  <c r="K125" i="1"/>
  <c r="G260" i="1"/>
  <c r="G234" i="1"/>
  <c r="C238" i="1"/>
  <c r="H181" i="1"/>
  <c r="G222" i="1"/>
  <c r="C251" i="1"/>
  <c r="H194" i="1"/>
  <c r="E231" i="1"/>
  <c r="F229" i="1"/>
  <c r="E222" i="1"/>
  <c r="D251" i="1"/>
  <c r="F246" i="1"/>
  <c r="G249" i="1"/>
  <c r="E261" i="1"/>
  <c r="C232" i="1"/>
  <c r="H175" i="1"/>
  <c r="C241" i="1"/>
  <c r="H184" i="1"/>
  <c r="D240" i="1"/>
  <c r="K131" i="1"/>
  <c r="F243" i="1"/>
  <c r="K122" i="1"/>
  <c r="F240" i="1"/>
  <c r="E241" i="1"/>
  <c r="G224" i="1"/>
  <c r="E256" i="1"/>
  <c r="E224" i="1"/>
  <c r="E238" i="1"/>
  <c r="H183" i="1"/>
  <c r="C240" i="1"/>
  <c r="D247" i="1"/>
  <c r="D258" i="1"/>
  <c r="G225" i="1"/>
  <c r="D250" i="1"/>
  <c r="E228" i="1"/>
  <c r="K126" i="1"/>
  <c r="G240" i="1"/>
  <c r="F249" i="1"/>
  <c r="D234" i="1"/>
  <c r="C230" i="1"/>
  <c r="H173" i="1"/>
  <c r="E240" i="1"/>
  <c r="E253" i="1"/>
  <c r="D224" i="1"/>
  <c r="D229" i="1"/>
  <c r="G251" i="1"/>
  <c r="F228" i="1"/>
  <c r="E260" i="1"/>
  <c r="F231" i="1"/>
  <c r="C244" i="1"/>
  <c r="H187" i="1"/>
  <c r="G252" i="1"/>
  <c r="C223" i="1"/>
  <c r="H166" i="1"/>
  <c r="F220" i="1"/>
  <c r="E243" i="1"/>
  <c r="D237" i="1"/>
  <c r="D225" i="1"/>
  <c r="E232" i="1"/>
  <c r="E233" i="1"/>
  <c r="D235" i="1"/>
  <c r="K128" i="1"/>
  <c r="K164" i="1"/>
  <c r="D219" i="1"/>
  <c r="E249" i="1"/>
  <c r="D242" i="1"/>
  <c r="H185" i="1"/>
  <c r="C242" i="1"/>
  <c r="C224" i="1"/>
  <c r="H167" i="1"/>
  <c r="E239" i="1"/>
  <c r="F257" i="1"/>
  <c r="D253" i="1"/>
  <c r="K132" i="1"/>
  <c r="F252" i="1"/>
  <c r="G257" i="1"/>
  <c r="G228" i="1"/>
  <c r="C221" i="1"/>
  <c r="H164" i="1"/>
  <c r="D249" i="1"/>
  <c r="F262" i="1"/>
  <c r="E237" i="1"/>
  <c r="G247" i="1"/>
  <c r="F241" i="1"/>
  <c r="E257" i="1"/>
  <c r="C259" i="1"/>
  <c r="H202" i="1"/>
  <c r="H174" i="1"/>
  <c r="F225" i="1"/>
  <c r="C255" i="1"/>
  <c r="H198" i="1"/>
  <c r="K182" i="1" s="1"/>
  <c r="C234" i="1"/>
  <c r="H177" i="1"/>
  <c r="C226" i="1"/>
  <c r="H169" i="1"/>
  <c r="H165" i="1"/>
  <c r="C222" i="1"/>
  <c r="H172" i="1"/>
  <c r="C229" i="1"/>
  <c r="G237" i="1"/>
  <c r="F248" i="1"/>
  <c r="D223" i="1"/>
  <c r="F259" i="1"/>
  <c r="E220" i="1"/>
  <c r="E242" i="1"/>
  <c r="C237" i="1"/>
  <c r="H180" i="1"/>
  <c r="C252" i="1"/>
  <c r="H195" i="1"/>
  <c r="D228" i="1"/>
  <c r="D222" i="1"/>
  <c r="D255" i="1"/>
  <c r="K163" i="1"/>
  <c r="C219" i="1"/>
  <c r="H162" i="1"/>
  <c r="E255" i="1"/>
  <c r="D231" i="1"/>
  <c r="H182" i="1"/>
  <c r="C239" i="1"/>
  <c r="E230" i="1"/>
  <c r="E234" i="1"/>
  <c r="G235" i="1"/>
  <c r="D256" i="1"/>
  <c r="H231" i="1" l="1"/>
  <c r="G274" i="1"/>
  <c r="F300" i="1"/>
  <c r="E280" i="1"/>
  <c r="G279" i="1"/>
  <c r="D304" i="1"/>
  <c r="K180" i="1"/>
  <c r="G295" i="1"/>
  <c r="K181" i="1"/>
  <c r="K169" i="1"/>
  <c r="K178" i="1"/>
  <c r="H229" i="1"/>
  <c r="C277" i="1"/>
  <c r="H223" i="1"/>
  <c r="C271" i="1"/>
  <c r="G297" i="1"/>
  <c r="F280" i="1"/>
  <c r="D274" i="1"/>
  <c r="C267" i="1"/>
  <c r="H219" i="1"/>
  <c r="K220" i="1"/>
  <c r="E285" i="1"/>
  <c r="G300" i="1"/>
  <c r="H253" i="1"/>
  <c r="C301" i="1"/>
  <c r="E273" i="1"/>
  <c r="H246" i="1"/>
  <c r="C294" i="1"/>
  <c r="E295" i="1"/>
  <c r="C296" i="1"/>
  <c r="H248" i="1"/>
  <c r="H222" i="1"/>
  <c r="C270" i="1"/>
  <c r="D301" i="1"/>
  <c r="E276" i="1"/>
  <c r="D299" i="1"/>
  <c r="F267" i="1"/>
  <c r="K223" i="1"/>
  <c r="E299" i="1"/>
  <c r="D303" i="1"/>
  <c r="D297" i="1"/>
  <c r="D267" i="1"/>
  <c r="K221" i="1"/>
  <c r="H244" i="1"/>
  <c r="C292" i="1"/>
  <c r="D298" i="1"/>
  <c r="E270" i="1"/>
  <c r="D287" i="1"/>
  <c r="F272" i="1"/>
  <c r="E310" i="1"/>
  <c r="G298" i="1"/>
  <c r="K222" i="1"/>
  <c r="E267" i="1"/>
  <c r="G309" i="1"/>
  <c r="G290" i="1"/>
  <c r="H250" i="1"/>
  <c r="C298" i="1"/>
  <c r="F286" i="1"/>
  <c r="C279" i="1"/>
  <c r="F291" i="1"/>
  <c r="G270" i="1"/>
  <c r="F287" i="1"/>
  <c r="F292" i="1"/>
  <c r="E292" i="1"/>
  <c r="E283" i="1"/>
  <c r="G296" i="1"/>
  <c r="D307" i="1"/>
  <c r="H237" i="1"/>
  <c r="C285" i="1"/>
  <c r="D290" i="1"/>
  <c r="D272" i="1"/>
  <c r="F294" i="1"/>
  <c r="F271" i="1"/>
  <c r="F304" i="1"/>
  <c r="G287" i="1"/>
  <c r="D305" i="1"/>
  <c r="F281" i="1"/>
  <c r="E290" i="1"/>
  <c r="F310" i="1"/>
  <c r="E297" i="1"/>
  <c r="E301" i="1"/>
  <c r="D288" i="1"/>
  <c r="E307" i="1"/>
  <c r="F301" i="1"/>
  <c r="F303" i="1"/>
  <c r="E298" i="1"/>
  <c r="E278" i="1"/>
  <c r="E268" i="1"/>
  <c r="K172" i="1"/>
  <c r="F305" i="1"/>
  <c r="E291" i="1"/>
  <c r="E288" i="1"/>
  <c r="E304" i="1"/>
  <c r="G282" i="1"/>
  <c r="C304" i="1"/>
  <c r="H256" i="1"/>
  <c r="D309" i="1"/>
  <c r="H262" i="1"/>
  <c r="C310" i="1"/>
  <c r="H239" i="1"/>
  <c r="C287" i="1"/>
  <c r="D270" i="1"/>
  <c r="F307" i="1"/>
  <c r="K176" i="1"/>
  <c r="K171" i="1"/>
  <c r="E287" i="1"/>
  <c r="F268" i="1"/>
  <c r="F279" i="1"/>
  <c r="G273" i="1"/>
  <c r="G272" i="1"/>
  <c r="H241" i="1"/>
  <c r="C289" i="1"/>
  <c r="F277" i="1"/>
  <c r="D294" i="1"/>
  <c r="C305" i="1"/>
  <c r="H257" i="1"/>
  <c r="E271" i="1"/>
  <c r="E300" i="1"/>
  <c r="G301" i="1"/>
  <c r="D292" i="1"/>
  <c r="G304" i="1"/>
  <c r="E294" i="1"/>
  <c r="G278" i="1"/>
  <c r="G281" i="1"/>
  <c r="E296" i="1"/>
  <c r="D286" i="1"/>
  <c r="D281" i="1"/>
  <c r="D269" i="1"/>
  <c r="K175" i="1"/>
  <c r="G288" i="1"/>
  <c r="F295" i="1"/>
  <c r="D289" i="1"/>
  <c r="F298" i="1"/>
  <c r="G283" i="1"/>
  <c r="H255" i="1"/>
  <c r="C303" i="1"/>
  <c r="D273" i="1"/>
  <c r="E286" i="1"/>
  <c r="K224" i="1"/>
  <c r="G267" i="1"/>
  <c r="F309" i="1"/>
  <c r="G268" i="1"/>
  <c r="G269" i="1"/>
  <c r="E282" i="1"/>
  <c r="F273" i="1"/>
  <c r="D285" i="1"/>
  <c r="E272" i="1"/>
  <c r="C286" i="1"/>
  <c r="H238" i="1"/>
  <c r="H258" i="1"/>
  <c r="C306" i="1"/>
  <c r="D280" i="1"/>
  <c r="D276" i="1"/>
  <c r="D271" i="1"/>
  <c r="C274" i="1"/>
  <c r="H226" i="1"/>
  <c r="C307" i="1"/>
  <c r="H259" i="1"/>
  <c r="C269" i="1"/>
  <c r="H221" i="1"/>
  <c r="K174" i="1"/>
  <c r="F285" i="1"/>
  <c r="E308" i="1"/>
  <c r="C278" i="1"/>
  <c r="H230" i="1"/>
  <c r="D306" i="1"/>
  <c r="E289" i="1"/>
  <c r="E279" i="1"/>
  <c r="G292" i="1"/>
  <c r="F269" i="1"/>
  <c r="F270" i="1"/>
  <c r="D268" i="1"/>
  <c r="E274" i="1"/>
  <c r="G277" i="1"/>
  <c r="F274" i="1"/>
  <c r="C309" i="1"/>
  <c r="H261" i="1"/>
  <c r="G289" i="1"/>
  <c r="H220" i="1"/>
  <c r="C268" i="1"/>
  <c r="K179" i="1"/>
  <c r="D278" i="1"/>
  <c r="F299" i="1"/>
  <c r="C273" i="1"/>
  <c r="H225" i="1"/>
  <c r="F283" i="1"/>
  <c r="D277" i="1"/>
  <c r="F306" i="1"/>
  <c r="D279" i="1"/>
  <c r="F296" i="1"/>
  <c r="E305" i="1"/>
  <c r="G276" i="1"/>
  <c r="H224" i="1"/>
  <c r="C272" i="1"/>
  <c r="D283" i="1"/>
  <c r="G286" i="1"/>
  <c r="F276" i="1"/>
  <c r="D282" i="1"/>
  <c r="D295" i="1"/>
  <c r="F288" i="1"/>
  <c r="C280" i="1"/>
  <c r="H232" i="1"/>
  <c r="G308" i="1"/>
  <c r="G303" i="1"/>
  <c r="C291" i="1"/>
  <c r="H243" i="1"/>
  <c r="F282" i="1"/>
  <c r="D296" i="1"/>
  <c r="G291" i="1"/>
  <c r="F290" i="1"/>
  <c r="H235" i="1"/>
  <c r="C283" i="1"/>
  <c r="K170" i="1"/>
  <c r="C276" i="1"/>
  <c r="H228" i="1"/>
  <c r="C281" i="1"/>
  <c r="H233" i="1"/>
  <c r="F278" i="1"/>
  <c r="G280" i="1"/>
  <c r="G294" i="1"/>
  <c r="E303" i="1"/>
  <c r="C300" i="1"/>
  <c r="H252" i="1"/>
  <c r="G285" i="1"/>
  <c r="C282" i="1"/>
  <c r="H234" i="1"/>
  <c r="F289" i="1"/>
  <c r="G305" i="1"/>
  <c r="C290" i="1"/>
  <c r="H242" i="1"/>
  <c r="E281" i="1"/>
  <c r="K173" i="1"/>
  <c r="G299" i="1"/>
  <c r="F297" i="1"/>
  <c r="H240" i="1"/>
  <c r="C288" i="1"/>
  <c r="E309" i="1"/>
  <c r="C299" i="1"/>
  <c r="H251" i="1"/>
  <c r="D308" i="1"/>
  <c r="E277" i="1"/>
  <c r="D300" i="1"/>
  <c r="C308" i="1"/>
  <c r="H260" i="1"/>
  <c r="D291" i="1"/>
  <c r="G271" i="1"/>
  <c r="H247" i="1"/>
  <c r="C295" i="1"/>
  <c r="H249" i="1"/>
  <c r="C297" i="1"/>
  <c r="E269" i="1"/>
  <c r="D310" i="1"/>
  <c r="F308" i="1"/>
  <c r="G307" i="1"/>
  <c r="G306" i="1"/>
  <c r="G310" i="1"/>
  <c r="E306" i="1"/>
  <c r="E328" i="1" l="1"/>
  <c r="E344" i="1"/>
  <c r="G343" i="1"/>
  <c r="D352" i="1"/>
  <c r="K227" i="1"/>
  <c r="F337" i="1"/>
  <c r="E317" i="1"/>
  <c r="G328" i="1"/>
  <c r="G356" i="1"/>
  <c r="C326" i="1"/>
  <c r="H278" i="1"/>
  <c r="E352" i="1"/>
  <c r="C333" i="1"/>
  <c r="H285" i="1"/>
  <c r="G338" i="1"/>
  <c r="D348" i="1"/>
  <c r="F338" i="1"/>
  <c r="F348" i="1"/>
  <c r="E356" i="1"/>
  <c r="F327" i="1"/>
  <c r="F349" i="1"/>
  <c r="F339" i="1"/>
  <c r="K230" i="1"/>
  <c r="G347" i="1"/>
  <c r="H280" i="1"/>
  <c r="C328" i="1"/>
  <c r="F317" i="1"/>
  <c r="D319" i="1"/>
  <c r="E334" i="1"/>
  <c r="H305" i="1"/>
  <c r="C353" i="1"/>
  <c r="H310" i="1"/>
  <c r="C358" i="1"/>
  <c r="E355" i="1"/>
  <c r="D355" i="1"/>
  <c r="F315" i="1"/>
  <c r="K271" i="1"/>
  <c r="H295" i="1"/>
  <c r="C343" i="1"/>
  <c r="C329" i="1"/>
  <c r="H281" i="1"/>
  <c r="F336" i="1"/>
  <c r="K232" i="1"/>
  <c r="F321" i="1"/>
  <c r="F353" i="1"/>
  <c r="D331" i="1"/>
  <c r="C316" i="1"/>
  <c r="H268" i="1"/>
  <c r="K275" i="1" s="1"/>
  <c r="K233" i="1"/>
  <c r="D337" i="1"/>
  <c r="G321" i="1"/>
  <c r="F351" i="1"/>
  <c r="G318" i="1"/>
  <c r="E318" i="1"/>
  <c r="E347" i="1"/>
  <c r="C319" i="1"/>
  <c r="H271" i="1"/>
  <c r="F345" i="1"/>
  <c r="C320" i="1"/>
  <c r="H272" i="1"/>
  <c r="F318" i="1"/>
  <c r="C322" i="1"/>
  <c r="H274" i="1"/>
  <c r="F343" i="1"/>
  <c r="D353" i="1"/>
  <c r="K237" i="1"/>
  <c r="D346" i="1"/>
  <c r="H296" i="1"/>
  <c r="C344" i="1"/>
  <c r="E325" i="1"/>
  <c r="G339" i="1"/>
  <c r="K231" i="1"/>
  <c r="G337" i="1"/>
  <c r="F333" i="1"/>
  <c r="D333" i="1"/>
  <c r="G326" i="1"/>
  <c r="F316" i="1"/>
  <c r="E339" i="1"/>
  <c r="G335" i="1"/>
  <c r="E315" i="1"/>
  <c r="K270" i="1"/>
  <c r="H292" i="1"/>
  <c r="C340" i="1"/>
  <c r="E343" i="1"/>
  <c r="C325" i="1"/>
  <c r="H277" i="1"/>
  <c r="G358" i="1"/>
  <c r="D356" i="1"/>
  <c r="G333" i="1"/>
  <c r="D344" i="1"/>
  <c r="G324" i="1"/>
  <c r="G340" i="1"/>
  <c r="D324" i="1"/>
  <c r="D321" i="1"/>
  <c r="E342" i="1"/>
  <c r="D342" i="1"/>
  <c r="E335" i="1"/>
  <c r="D336" i="1"/>
  <c r="F352" i="1"/>
  <c r="G344" i="1"/>
  <c r="D347" i="1"/>
  <c r="C342" i="1"/>
  <c r="H294" i="1"/>
  <c r="K226" i="1"/>
  <c r="K235" i="1"/>
  <c r="G354" i="1"/>
  <c r="E329" i="1"/>
  <c r="K236" i="1"/>
  <c r="F330" i="1"/>
  <c r="D343" i="1"/>
  <c r="E353" i="1"/>
  <c r="C321" i="1"/>
  <c r="H273" i="1"/>
  <c r="C357" i="1"/>
  <c r="H309" i="1"/>
  <c r="E327" i="1"/>
  <c r="K228" i="1"/>
  <c r="D328" i="1"/>
  <c r="E330" i="1"/>
  <c r="C351" i="1"/>
  <c r="H303" i="1"/>
  <c r="G352" i="1"/>
  <c r="F325" i="1"/>
  <c r="D357" i="1"/>
  <c r="E349" i="1"/>
  <c r="F319" i="1"/>
  <c r="E331" i="1"/>
  <c r="H279" i="1"/>
  <c r="C327" i="1"/>
  <c r="G346" i="1"/>
  <c r="E324" i="1"/>
  <c r="K238" i="1"/>
  <c r="H267" i="1"/>
  <c r="C315" i="1"/>
  <c r="K268" i="1"/>
  <c r="D325" i="1"/>
  <c r="C334" i="1"/>
  <c r="H286" i="1"/>
  <c r="K272" i="1"/>
  <c r="G315" i="1"/>
  <c r="E319" i="1"/>
  <c r="C335" i="1"/>
  <c r="H287" i="1"/>
  <c r="F329" i="1"/>
  <c r="G348" i="1"/>
  <c r="C345" i="1"/>
  <c r="H297" i="1"/>
  <c r="F326" i="1"/>
  <c r="E320" i="1"/>
  <c r="G329" i="1"/>
  <c r="E336" i="1"/>
  <c r="G357" i="1"/>
  <c r="E333" i="1"/>
  <c r="E354" i="1"/>
  <c r="H282" i="1"/>
  <c r="C330" i="1"/>
  <c r="F331" i="1"/>
  <c r="G336" i="1"/>
  <c r="G355" i="1"/>
  <c r="G319" i="1"/>
  <c r="G385" i="1" s="1"/>
  <c r="H299" i="1"/>
  <c r="C347" i="1"/>
  <c r="C348" i="1"/>
  <c r="H300" i="1"/>
  <c r="C324" i="1"/>
  <c r="H276" i="1"/>
  <c r="D330" i="1"/>
  <c r="F344" i="1"/>
  <c r="F347" i="1"/>
  <c r="F322" i="1"/>
  <c r="E337" i="1"/>
  <c r="C317" i="1"/>
  <c r="H269" i="1"/>
  <c r="C354" i="1"/>
  <c r="H306" i="1"/>
  <c r="G317" i="1"/>
  <c r="K239" i="1"/>
  <c r="D317" i="1"/>
  <c r="D340" i="1"/>
  <c r="H289" i="1"/>
  <c r="C337" i="1"/>
  <c r="E316" i="1"/>
  <c r="E345" i="1"/>
  <c r="F342" i="1"/>
  <c r="E340" i="1"/>
  <c r="F334" i="1"/>
  <c r="E358" i="1"/>
  <c r="K269" i="1"/>
  <c r="D315" i="1"/>
  <c r="D349" i="1"/>
  <c r="E321" i="1"/>
  <c r="D322" i="1"/>
  <c r="H308" i="1"/>
  <c r="C356" i="1"/>
  <c r="D316" i="1"/>
  <c r="F356" i="1"/>
  <c r="D339" i="1"/>
  <c r="E357" i="1"/>
  <c r="C338" i="1"/>
  <c r="H290" i="1"/>
  <c r="E351" i="1"/>
  <c r="H291" i="1"/>
  <c r="C339" i="1"/>
  <c r="F324" i="1"/>
  <c r="D327" i="1"/>
  <c r="D326" i="1"/>
  <c r="G325" i="1"/>
  <c r="D354" i="1"/>
  <c r="G316" i="1"/>
  <c r="G331" i="1"/>
  <c r="D329" i="1"/>
  <c r="G349" i="1"/>
  <c r="F355" i="1"/>
  <c r="H304" i="1"/>
  <c r="C352" i="1"/>
  <c r="E326" i="1"/>
  <c r="F358" i="1"/>
  <c r="D320" i="1"/>
  <c r="F340" i="1"/>
  <c r="C346" i="1"/>
  <c r="H298" i="1"/>
  <c r="F320" i="1"/>
  <c r="D345" i="1"/>
  <c r="C318" i="1"/>
  <c r="H270" i="1"/>
  <c r="H301" i="1"/>
  <c r="C349" i="1"/>
  <c r="F328" i="1"/>
  <c r="G322" i="1"/>
  <c r="D358" i="1"/>
  <c r="H288" i="1"/>
  <c r="C336" i="1"/>
  <c r="G353" i="1"/>
  <c r="G342" i="1"/>
  <c r="C331" i="1"/>
  <c r="H283" i="1"/>
  <c r="G351" i="1"/>
  <c r="G334" i="1"/>
  <c r="F354" i="1"/>
  <c r="E322" i="1"/>
  <c r="C355" i="1"/>
  <c r="H307" i="1"/>
  <c r="F357" i="1"/>
  <c r="F346" i="1"/>
  <c r="D334" i="1"/>
  <c r="E348" i="1"/>
  <c r="G320" i="1"/>
  <c r="D318" i="1"/>
  <c r="G330" i="1"/>
  <c r="E346" i="1"/>
  <c r="E338" i="1"/>
  <c r="D338" i="1"/>
  <c r="F335" i="1"/>
  <c r="D335" i="1"/>
  <c r="D351" i="1"/>
  <c r="K229" i="1"/>
  <c r="G345" i="1"/>
  <c r="G327" i="1"/>
  <c r="E401" i="1" l="1"/>
  <c r="E395" i="1"/>
  <c r="E374" i="1"/>
  <c r="F414" i="1"/>
  <c r="G402" i="1"/>
  <c r="G387" i="1"/>
  <c r="G410" i="1"/>
  <c r="K277" i="1"/>
  <c r="G373" i="1"/>
  <c r="E408" i="1"/>
  <c r="K278" i="1"/>
  <c r="E390" i="1"/>
  <c r="G409" i="1"/>
  <c r="D393" i="1"/>
  <c r="F402" i="1"/>
  <c r="D412" i="1"/>
  <c r="C393" i="1"/>
  <c r="H336" i="1"/>
  <c r="D411" i="1"/>
  <c r="G374" i="1"/>
  <c r="G414" i="1"/>
  <c r="H327" i="1"/>
  <c r="C384" i="1"/>
  <c r="K280" i="1"/>
  <c r="G394" i="1"/>
  <c r="F405" i="1"/>
  <c r="G377" i="1"/>
  <c r="G382" i="1"/>
  <c r="E378" i="1"/>
  <c r="E393" i="1"/>
  <c r="C378" i="1"/>
  <c r="H321" i="1"/>
  <c r="D413" i="1"/>
  <c r="F400" i="1"/>
  <c r="F395" i="1"/>
  <c r="G391" i="1"/>
  <c r="F377" i="1"/>
  <c r="E414" i="1"/>
  <c r="E373" i="1"/>
  <c r="K284" i="1"/>
  <c r="G386" i="1"/>
  <c r="E388" i="1"/>
  <c r="E410" i="1"/>
  <c r="G415" i="1"/>
  <c r="G396" i="1"/>
  <c r="C373" i="1"/>
  <c r="H316" i="1"/>
  <c r="D405" i="1"/>
  <c r="F415" i="1"/>
  <c r="E397" i="1"/>
  <c r="G405" i="1"/>
  <c r="H334" i="1"/>
  <c r="C391" i="1"/>
  <c r="G411" i="1"/>
  <c r="F390" i="1"/>
  <c r="D394" i="1"/>
  <c r="E413" i="1"/>
  <c r="E379" i="1"/>
  <c r="H318" i="1"/>
  <c r="C375" i="1"/>
  <c r="F399" i="1"/>
  <c r="F401" i="1"/>
  <c r="F386" i="1"/>
  <c r="K287" i="1"/>
  <c r="E392" i="1"/>
  <c r="F393" i="1"/>
  <c r="C385" i="1"/>
  <c r="H328" i="1"/>
  <c r="D408" i="1"/>
  <c r="D402" i="1"/>
  <c r="C395" i="1"/>
  <c r="H338" i="1"/>
  <c r="E402" i="1"/>
  <c r="G412" i="1"/>
  <c r="H351" i="1"/>
  <c r="C408" i="1"/>
  <c r="D399" i="1"/>
  <c r="E372" i="1"/>
  <c r="K318" i="1"/>
  <c r="C376" i="1"/>
  <c r="H319" i="1"/>
  <c r="H358" i="1"/>
  <c r="C415" i="1"/>
  <c r="C383" i="1"/>
  <c r="H326" i="1"/>
  <c r="D392" i="1"/>
  <c r="E405" i="1"/>
  <c r="D415" i="1"/>
  <c r="D383" i="1"/>
  <c r="D406" i="1"/>
  <c r="C411" i="1"/>
  <c r="H354" i="1"/>
  <c r="G393" i="1"/>
  <c r="C392" i="1"/>
  <c r="H335" i="1"/>
  <c r="E387" i="1"/>
  <c r="K286" i="1"/>
  <c r="E399" i="1"/>
  <c r="G392" i="1"/>
  <c r="K281" i="1"/>
  <c r="E404" i="1"/>
  <c r="H329" i="1"/>
  <c r="C386" i="1"/>
  <c r="G404" i="1"/>
  <c r="G413" i="1"/>
  <c r="F392" i="1"/>
  <c r="D391" i="1"/>
  <c r="G408" i="1"/>
  <c r="G379" i="1"/>
  <c r="F412" i="1"/>
  <c r="D384" i="1"/>
  <c r="D396" i="1"/>
  <c r="D372" i="1"/>
  <c r="K317" i="1"/>
  <c r="H337" i="1"/>
  <c r="C394" i="1"/>
  <c r="K276" i="1"/>
  <c r="H324" i="1"/>
  <c r="C381" i="1"/>
  <c r="F388" i="1"/>
  <c r="E377" i="1"/>
  <c r="E376" i="1"/>
  <c r="H315" i="1"/>
  <c r="K316" i="1"/>
  <c r="C372" i="1"/>
  <c r="F376" i="1"/>
  <c r="D385" i="1"/>
  <c r="D400" i="1"/>
  <c r="H342" i="1"/>
  <c r="C399" i="1"/>
  <c r="D378" i="1"/>
  <c r="E396" i="1"/>
  <c r="E382" i="1"/>
  <c r="H322" i="1"/>
  <c r="C379" i="1"/>
  <c r="E375" i="1"/>
  <c r="D388" i="1"/>
  <c r="C400" i="1"/>
  <c r="H343" i="1"/>
  <c r="C410" i="1"/>
  <c r="H353" i="1"/>
  <c r="G395" i="1"/>
  <c r="H355" i="1"/>
  <c r="C412" i="1"/>
  <c r="F404" i="1"/>
  <c r="G403" i="1"/>
  <c r="C414" i="1"/>
  <c r="H357" i="1"/>
  <c r="D401" i="1"/>
  <c r="F374" i="1"/>
  <c r="D375" i="1"/>
  <c r="E383" i="1"/>
  <c r="D379" i="1"/>
  <c r="G376" i="1"/>
  <c r="D382" i="1"/>
  <c r="G390" i="1"/>
  <c r="D410" i="1"/>
  <c r="E412" i="1"/>
  <c r="F411" i="1"/>
  <c r="C409" i="1"/>
  <c r="H352" i="1"/>
  <c r="D387" i="1"/>
  <c r="D395" i="1"/>
  <c r="F403" i="1"/>
  <c r="F385" i="1"/>
  <c r="H346" i="1"/>
  <c r="C403" i="1"/>
  <c r="G406" i="1"/>
  <c r="F381" i="1"/>
  <c r="F413" i="1"/>
  <c r="C374" i="1"/>
  <c r="H317" i="1"/>
  <c r="H330" i="1"/>
  <c r="C387" i="1"/>
  <c r="F383" i="1"/>
  <c r="G372" i="1"/>
  <c r="K320" i="1"/>
  <c r="K274" i="1"/>
  <c r="K283" i="1"/>
  <c r="E406" i="1"/>
  <c r="F387" i="1"/>
  <c r="D404" i="1"/>
  <c r="D381" i="1"/>
  <c r="C382" i="1"/>
  <c r="H325" i="1"/>
  <c r="F373" i="1"/>
  <c r="C401" i="1"/>
  <c r="H344" i="1"/>
  <c r="F375" i="1"/>
  <c r="G375" i="1"/>
  <c r="F394" i="1"/>
  <c r="F396" i="1"/>
  <c r="K285" i="1"/>
  <c r="G400" i="1"/>
  <c r="C388" i="1"/>
  <c r="H331" i="1"/>
  <c r="H349" i="1"/>
  <c r="C406" i="1"/>
  <c r="F397" i="1"/>
  <c r="D386" i="1"/>
  <c r="H339" i="1"/>
  <c r="C396" i="1"/>
  <c r="D373" i="1"/>
  <c r="E415" i="1"/>
  <c r="D397" i="1"/>
  <c r="E394" i="1"/>
  <c r="C405" i="1"/>
  <c r="H348" i="1"/>
  <c r="D414" i="1"/>
  <c r="E384" i="1"/>
  <c r="G401" i="1"/>
  <c r="G397" i="1"/>
  <c r="E400" i="1"/>
  <c r="G383" i="1"/>
  <c r="K279" i="1"/>
  <c r="F408" i="1"/>
  <c r="F410" i="1"/>
  <c r="E391" i="1"/>
  <c r="F406" i="1"/>
  <c r="H333" i="1"/>
  <c r="C390" i="1"/>
  <c r="E385" i="1"/>
  <c r="G384" i="1"/>
  <c r="E403" i="1"/>
  <c r="G399" i="1"/>
  <c r="D377" i="1"/>
  <c r="G388" i="1"/>
  <c r="C413" i="1"/>
  <c r="H356" i="1"/>
  <c r="F391" i="1"/>
  <c r="D374" i="1"/>
  <c r="F379" i="1"/>
  <c r="H347" i="1"/>
  <c r="C404" i="1"/>
  <c r="E411" i="1"/>
  <c r="C402" i="1"/>
  <c r="H345" i="1"/>
  <c r="E381" i="1"/>
  <c r="F382" i="1"/>
  <c r="E386" i="1"/>
  <c r="F409" i="1"/>
  <c r="G381" i="1"/>
  <c r="C397" i="1"/>
  <c r="H340" i="1"/>
  <c r="D390" i="1"/>
  <c r="D403" i="1"/>
  <c r="H320" i="1"/>
  <c r="C377" i="1"/>
  <c r="G378" i="1"/>
  <c r="F378" i="1"/>
  <c r="F372" i="1"/>
  <c r="K319" i="1"/>
  <c r="D376" i="1"/>
  <c r="F384" i="1"/>
  <c r="E409" i="1"/>
  <c r="D409" i="1"/>
  <c r="K329" i="1" l="1"/>
  <c r="E422" i="1"/>
  <c r="E459" i="1"/>
  <c r="G426" i="1"/>
  <c r="F457" i="1"/>
  <c r="D462" i="1"/>
  <c r="F458" i="1"/>
  <c r="F421" i="1"/>
  <c r="F461" i="1"/>
  <c r="G451" i="1"/>
  <c r="G456" i="1"/>
  <c r="H408" i="1"/>
  <c r="C456" i="1"/>
  <c r="C421" i="1"/>
  <c r="H373" i="1"/>
  <c r="D441" i="1"/>
  <c r="C425" i="1"/>
  <c r="H377" i="1"/>
  <c r="E451" i="1"/>
  <c r="D426" i="1"/>
  <c r="G440" i="1"/>
  <c r="C433" i="1"/>
  <c r="H385" i="1"/>
  <c r="G444" i="1"/>
  <c r="G462" i="1"/>
  <c r="F430" i="1"/>
  <c r="C453" i="1"/>
  <c r="H405" i="1"/>
  <c r="C430" i="1"/>
  <c r="H382" i="1"/>
  <c r="C457" i="1"/>
  <c r="H409" i="1"/>
  <c r="H400" i="1"/>
  <c r="C448" i="1"/>
  <c r="E424" i="1"/>
  <c r="E447" i="1"/>
  <c r="G460" i="1"/>
  <c r="E427" i="1"/>
  <c r="G463" i="1"/>
  <c r="G422" i="1"/>
  <c r="F432" i="1"/>
  <c r="E429" i="1"/>
  <c r="E433" i="1"/>
  <c r="E442" i="1"/>
  <c r="F442" i="1"/>
  <c r="F431" i="1"/>
  <c r="D423" i="1"/>
  <c r="D436" i="1"/>
  <c r="K334" i="1"/>
  <c r="G461" i="1"/>
  <c r="K326" i="1"/>
  <c r="E450" i="1"/>
  <c r="E461" i="1"/>
  <c r="F463" i="1"/>
  <c r="E458" i="1"/>
  <c r="F443" i="1"/>
  <c r="G425" i="1"/>
  <c r="D459" i="1"/>
  <c r="E456" i="1"/>
  <c r="G447" i="1"/>
  <c r="G448" i="1"/>
  <c r="D435" i="1"/>
  <c r="E444" i="1"/>
  <c r="C423" i="1"/>
  <c r="H375" i="1"/>
  <c r="E441" i="1"/>
  <c r="D457" i="1"/>
  <c r="F427" i="1"/>
  <c r="D434" i="1"/>
  <c r="D427" i="1"/>
  <c r="D439" i="1"/>
  <c r="C463" i="1"/>
  <c r="H415" i="1"/>
  <c r="G453" i="1"/>
  <c r="F425" i="1"/>
  <c r="G457" i="1"/>
  <c r="K327" i="1"/>
  <c r="G432" i="1"/>
  <c r="F445" i="1"/>
  <c r="K377" i="1"/>
  <c r="G420" i="1"/>
  <c r="E431" i="1"/>
  <c r="G421" i="1"/>
  <c r="C447" i="1"/>
  <c r="H399" i="1"/>
  <c r="D454" i="1"/>
  <c r="F441" i="1"/>
  <c r="E445" i="1"/>
  <c r="G439" i="1"/>
  <c r="G430" i="1"/>
  <c r="E438" i="1"/>
  <c r="D451" i="1"/>
  <c r="F439" i="1"/>
  <c r="G431" i="1"/>
  <c r="C454" i="1"/>
  <c r="H406" i="1"/>
  <c r="D429" i="1"/>
  <c r="H403" i="1"/>
  <c r="C451" i="1"/>
  <c r="F459" i="1"/>
  <c r="C460" i="1"/>
  <c r="H412" i="1"/>
  <c r="E425" i="1"/>
  <c r="D420" i="1"/>
  <c r="K374" i="1"/>
  <c r="D431" i="1"/>
  <c r="E440" i="1"/>
  <c r="D424" i="1"/>
  <c r="D438" i="1"/>
  <c r="H390" i="1"/>
  <c r="C438" i="1"/>
  <c r="E448" i="1"/>
  <c r="D445" i="1"/>
  <c r="G423" i="1"/>
  <c r="D452" i="1"/>
  <c r="C435" i="1"/>
  <c r="H387" i="1"/>
  <c r="E460" i="1"/>
  <c r="F422" i="1"/>
  <c r="E423" i="1"/>
  <c r="D448" i="1"/>
  <c r="F436" i="1"/>
  <c r="D444" i="1"/>
  <c r="G452" i="1"/>
  <c r="E435" i="1"/>
  <c r="D463" i="1"/>
  <c r="H376" i="1"/>
  <c r="C424" i="1"/>
  <c r="D442" i="1"/>
  <c r="G458" i="1"/>
  <c r="E436" i="1"/>
  <c r="F448" i="1"/>
  <c r="F453" i="1"/>
  <c r="G435" i="1"/>
  <c r="G424" i="1"/>
  <c r="C458" i="1"/>
  <c r="H410" i="1"/>
  <c r="C442" i="1"/>
  <c r="H394" i="1"/>
  <c r="H383" i="1"/>
  <c r="C431" i="1"/>
  <c r="E462" i="1"/>
  <c r="E434" i="1"/>
  <c r="F456" i="1"/>
  <c r="F429" i="1"/>
  <c r="F452" i="1"/>
  <c r="K322" i="1"/>
  <c r="K331" i="1"/>
  <c r="H411" i="1"/>
  <c r="C459" i="1"/>
  <c r="K335" i="1"/>
  <c r="K325" i="1"/>
  <c r="E426" i="1"/>
  <c r="E457" i="1"/>
  <c r="D422" i="1"/>
  <c r="F444" i="1"/>
  <c r="G454" i="1"/>
  <c r="F440" i="1"/>
  <c r="C450" i="1"/>
  <c r="H402" i="1"/>
  <c r="C461" i="1"/>
  <c r="H413" i="1"/>
  <c r="K333" i="1"/>
  <c r="G445" i="1"/>
  <c r="E463" i="1"/>
  <c r="F423" i="1"/>
  <c r="F435" i="1"/>
  <c r="F433" i="1"/>
  <c r="D458" i="1"/>
  <c r="D449" i="1"/>
  <c r="G450" i="1"/>
  <c r="H379" i="1"/>
  <c r="C427" i="1"/>
  <c r="D433" i="1"/>
  <c r="H381" i="1"/>
  <c r="C429" i="1"/>
  <c r="D432" i="1"/>
  <c r="H386" i="1"/>
  <c r="C434" i="1"/>
  <c r="E453" i="1"/>
  <c r="H395" i="1"/>
  <c r="C443" i="1"/>
  <c r="F434" i="1"/>
  <c r="F438" i="1"/>
  <c r="E443" i="1"/>
  <c r="G434" i="1"/>
  <c r="D461" i="1"/>
  <c r="G442" i="1"/>
  <c r="C441" i="1"/>
  <c r="H393" i="1"/>
  <c r="K376" i="1"/>
  <c r="F420" i="1"/>
  <c r="C445" i="1"/>
  <c r="H397" i="1"/>
  <c r="G436" i="1"/>
  <c r="F454" i="1"/>
  <c r="G449" i="1"/>
  <c r="D421" i="1"/>
  <c r="C436" i="1"/>
  <c r="H388" i="1"/>
  <c r="E454" i="1"/>
  <c r="K324" i="1"/>
  <c r="F451" i="1"/>
  <c r="G438" i="1"/>
  <c r="G443" i="1"/>
  <c r="F424" i="1"/>
  <c r="K332" i="1"/>
  <c r="F460" i="1"/>
  <c r="C440" i="1"/>
  <c r="H392" i="1"/>
  <c r="D440" i="1"/>
  <c r="E420" i="1"/>
  <c r="K375" i="1"/>
  <c r="D450" i="1"/>
  <c r="F449" i="1"/>
  <c r="G459" i="1"/>
  <c r="D453" i="1"/>
  <c r="K328" i="1"/>
  <c r="D460" i="1"/>
  <c r="G433" i="1"/>
  <c r="F426" i="1"/>
  <c r="G429" i="1"/>
  <c r="H404" i="1"/>
  <c r="C452" i="1"/>
  <c r="D425" i="1"/>
  <c r="E439" i="1"/>
  <c r="E432" i="1"/>
  <c r="C444" i="1"/>
  <c r="H396" i="1"/>
  <c r="F462" i="1"/>
  <c r="C449" i="1"/>
  <c r="H401" i="1"/>
  <c r="C422" i="1"/>
  <c r="H374" i="1"/>
  <c r="D443" i="1"/>
  <c r="D430" i="1"/>
  <c r="C462" i="1"/>
  <c r="H414" i="1"/>
  <c r="E430" i="1"/>
  <c r="H372" i="1"/>
  <c r="C420" i="1"/>
  <c r="K373" i="1"/>
  <c r="G427" i="1"/>
  <c r="E452" i="1"/>
  <c r="G441" i="1"/>
  <c r="D447" i="1"/>
  <c r="D456" i="1"/>
  <c r="F447" i="1"/>
  <c r="C439" i="1"/>
  <c r="H391" i="1"/>
  <c r="K323" i="1"/>
  <c r="E421" i="1"/>
  <c r="H378" i="1"/>
  <c r="C426" i="1"/>
  <c r="C432" i="1"/>
  <c r="H384" i="1"/>
  <c r="F450" i="1"/>
  <c r="E449" i="1"/>
  <c r="D510" i="1" l="1"/>
  <c r="K380" i="1"/>
  <c r="G482" i="1"/>
  <c r="F506" i="1"/>
  <c r="F498" i="1"/>
  <c r="C487" i="1"/>
  <c r="H439" i="1"/>
  <c r="C470" i="1"/>
  <c r="H422" i="1"/>
  <c r="C488" i="1"/>
  <c r="H440" i="1"/>
  <c r="E505" i="1"/>
  <c r="C490" i="1"/>
  <c r="H442" i="1"/>
  <c r="D472" i="1"/>
  <c r="H447" i="1"/>
  <c r="C495" i="1"/>
  <c r="E509" i="1"/>
  <c r="G488" i="1"/>
  <c r="G507" i="1"/>
  <c r="E491" i="1"/>
  <c r="C509" i="1"/>
  <c r="H461" i="1"/>
  <c r="E484" i="1"/>
  <c r="E488" i="1"/>
  <c r="G469" i="1"/>
  <c r="E498" i="1"/>
  <c r="E495" i="1"/>
  <c r="C480" i="1"/>
  <c r="H432" i="1"/>
  <c r="H449" i="1"/>
  <c r="C497" i="1"/>
  <c r="C484" i="1"/>
  <c r="H436" i="1"/>
  <c r="F486" i="1"/>
  <c r="C506" i="1"/>
  <c r="H458" i="1"/>
  <c r="F484" i="1"/>
  <c r="G478" i="1"/>
  <c r="G501" i="1"/>
  <c r="E481" i="1"/>
  <c r="G504" i="1"/>
  <c r="C474" i="1"/>
  <c r="H426" i="1"/>
  <c r="D495" i="1"/>
  <c r="F510" i="1"/>
  <c r="G477" i="1"/>
  <c r="D498" i="1"/>
  <c r="F472" i="1"/>
  <c r="D469" i="1"/>
  <c r="F482" i="1"/>
  <c r="K389" i="1"/>
  <c r="F483" i="1"/>
  <c r="H450" i="1"/>
  <c r="C498" i="1"/>
  <c r="E482" i="1"/>
  <c r="G472" i="1"/>
  <c r="D490" i="1"/>
  <c r="D496" i="1"/>
  <c r="D493" i="1"/>
  <c r="D477" i="1"/>
  <c r="G487" i="1"/>
  <c r="G468" i="1"/>
  <c r="K425" i="1"/>
  <c r="K382" i="1"/>
  <c r="D507" i="1"/>
  <c r="G509" i="1"/>
  <c r="E477" i="1"/>
  <c r="C496" i="1"/>
  <c r="H448" i="1"/>
  <c r="F478" i="1"/>
  <c r="K384" i="1"/>
  <c r="G499" i="1"/>
  <c r="D501" i="1"/>
  <c r="D497" i="1"/>
  <c r="F496" i="1"/>
  <c r="D499" i="1"/>
  <c r="G495" i="1"/>
  <c r="C478" i="1"/>
  <c r="H430" i="1"/>
  <c r="F508" i="1"/>
  <c r="D480" i="1"/>
  <c r="E474" i="1"/>
  <c r="D500" i="1"/>
  <c r="E486" i="1"/>
  <c r="D505" i="1"/>
  <c r="F505" i="1"/>
  <c r="D474" i="1"/>
  <c r="D504" i="1"/>
  <c r="F497" i="1"/>
  <c r="C477" i="1"/>
  <c r="H429" i="1"/>
  <c r="F504" i="1"/>
  <c r="G471" i="1"/>
  <c r="E479" i="1"/>
  <c r="E504" i="1"/>
  <c r="E472" i="1"/>
  <c r="C501" i="1"/>
  <c r="H453" i="1"/>
  <c r="K385" i="1"/>
  <c r="G489" i="1"/>
  <c r="C510" i="1"/>
  <c r="H462" i="1"/>
  <c r="F474" i="1"/>
  <c r="G491" i="1"/>
  <c r="G497" i="1"/>
  <c r="C491" i="1"/>
  <c r="H443" i="1"/>
  <c r="D481" i="1"/>
  <c r="F471" i="1"/>
  <c r="F488" i="1"/>
  <c r="C507" i="1"/>
  <c r="H459" i="1"/>
  <c r="E510" i="1"/>
  <c r="H424" i="1"/>
  <c r="C472" i="1"/>
  <c r="E471" i="1"/>
  <c r="E496" i="1"/>
  <c r="D468" i="1"/>
  <c r="K422" i="1"/>
  <c r="E493" i="1"/>
  <c r="C511" i="1"/>
  <c r="H463" i="1"/>
  <c r="C471" i="1"/>
  <c r="H423" i="1"/>
  <c r="G473" i="1"/>
  <c r="F480" i="1"/>
  <c r="G510" i="1"/>
  <c r="H425" i="1"/>
  <c r="C473" i="1"/>
  <c r="F509" i="1"/>
  <c r="C468" i="1"/>
  <c r="K421" i="1"/>
  <c r="H420" i="1"/>
  <c r="G500" i="1"/>
  <c r="F507" i="1"/>
  <c r="F475" i="1"/>
  <c r="G508" i="1"/>
  <c r="F495" i="1"/>
  <c r="K388" i="1"/>
  <c r="K379" i="1"/>
  <c r="C493" i="1"/>
  <c r="H445" i="1"/>
  <c r="F477" i="1"/>
  <c r="D492" i="1"/>
  <c r="C499" i="1"/>
  <c r="H451" i="1"/>
  <c r="F473" i="1"/>
  <c r="E490" i="1"/>
  <c r="K392" i="1"/>
  <c r="E478" i="1"/>
  <c r="F468" i="1"/>
  <c r="K424" i="1"/>
  <c r="F481" i="1"/>
  <c r="G506" i="1"/>
  <c r="D479" i="1"/>
  <c r="E489" i="1"/>
  <c r="E499" i="1"/>
  <c r="E469" i="1"/>
  <c r="E500" i="1"/>
  <c r="D478" i="1"/>
  <c r="C492" i="1"/>
  <c r="H444" i="1"/>
  <c r="G481" i="1"/>
  <c r="E468" i="1"/>
  <c r="K423" i="1"/>
  <c r="G486" i="1"/>
  <c r="F502" i="1"/>
  <c r="C489" i="1"/>
  <c r="H441" i="1"/>
  <c r="C475" i="1"/>
  <c r="H427" i="1"/>
  <c r="E511" i="1"/>
  <c r="G502" i="1"/>
  <c r="C479" i="1"/>
  <c r="H431" i="1"/>
  <c r="G474" i="1"/>
  <c r="K383" i="1"/>
  <c r="F470" i="1"/>
  <c r="C486" i="1"/>
  <c r="H438" i="1"/>
  <c r="E473" i="1"/>
  <c r="H454" i="1"/>
  <c r="C502" i="1"/>
  <c r="F489" i="1"/>
  <c r="F493" i="1"/>
  <c r="D487" i="1"/>
  <c r="E492" i="1"/>
  <c r="F491" i="1"/>
  <c r="D484" i="1"/>
  <c r="G470" i="1"/>
  <c r="G492" i="1"/>
  <c r="D489" i="1"/>
  <c r="F469" i="1"/>
  <c r="D473" i="1"/>
  <c r="E502" i="1"/>
  <c r="F500" i="1"/>
  <c r="H435" i="1"/>
  <c r="C483" i="1"/>
  <c r="G505" i="1"/>
  <c r="F490" i="1"/>
  <c r="C504" i="1"/>
  <c r="H456" i="1"/>
  <c r="C500" i="1"/>
  <c r="H452" i="1"/>
  <c r="D506" i="1"/>
  <c r="G475" i="1"/>
  <c r="D491" i="1"/>
  <c r="E480" i="1"/>
  <c r="D508" i="1"/>
  <c r="D488" i="1"/>
  <c r="F499" i="1"/>
  <c r="G484" i="1"/>
  <c r="G490" i="1"/>
  <c r="E501" i="1"/>
  <c r="K386" i="1"/>
  <c r="G493" i="1"/>
  <c r="F492" i="1"/>
  <c r="G483" i="1"/>
  <c r="D511" i="1"/>
  <c r="E508" i="1"/>
  <c r="K390" i="1"/>
  <c r="G479" i="1"/>
  <c r="D502" i="1"/>
  <c r="G480" i="1"/>
  <c r="D475" i="1"/>
  <c r="D483" i="1"/>
  <c r="E506" i="1"/>
  <c r="D471" i="1"/>
  <c r="G511" i="1"/>
  <c r="H457" i="1"/>
  <c r="C505" i="1"/>
  <c r="E497" i="1"/>
  <c r="K381" i="1"/>
  <c r="E487" i="1"/>
  <c r="E507" i="1"/>
  <c r="D509" i="1"/>
  <c r="H434" i="1"/>
  <c r="C482" i="1"/>
  <c r="G498" i="1"/>
  <c r="D470" i="1"/>
  <c r="F501" i="1"/>
  <c r="E483" i="1"/>
  <c r="D486" i="1"/>
  <c r="C508" i="1"/>
  <c r="H460" i="1"/>
  <c r="F487" i="1"/>
  <c r="K391" i="1"/>
  <c r="D482" i="1"/>
  <c r="G496" i="1"/>
  <c r="F511" i="1"/>
  <c r="F479" i="1"/>
  <c r="E475" i="1"/>
  <c r="C481" i="1"/>
  <c r="H433" i="1"/>
  <c r="H421" i="1"/>
  <c r="K428" i="1" s="1"/>
  <c r="C469" i="1"/>
  <c r="E470" i="1"/>
  <c r="F552" i="1" l="1"/>
  <c r="K437" i="1"/>
  <c r="E540" i="1"/>
  <c r="D539" i="1"/>
  <c r="D527" i="1"/>
  <c r="G537" i="1"/>
  <c r="G550" i="1"/>
  <c r="F547" i="1"/>
  <c r="D557" i="1"/>
  <c r="D550" i="1"/>
  <c r="E552" i="1"/>
  <c r="G555" i="1"/>
  <c r="D548" i="1"/>
  <c r="F526" i="1"/>
  <c r="G565" i="1"/>
  <c r="K431" i="1"/>
  <c r="E531" i="1"/>
  <c r="F539" i="1"/>
  <c r="E555" i="1"/>
  <c r="F544" i="1"/>
  <c r="G536" i="1"/>
  <c r="C540" i="1"/>
  <c r="H483" i="1"/>
  <c r="G531" i="1"/>
  <c r="H473" i="1"/>
  <c r="C530" i="1"/>
  <c r="E567" i="1"/>
  <c r="F554" i="1"/>
  <c r="D564" i="1"/>
  <c r="D526" i="1"/>
  <c r="G526" i="1"/>
  <c r="E566" i="1"/>
  <c r="C545" i="1"/>
  <c r="H488" i="1"/>
  <c r="C538" i="1"/>
  <c r="H481" i="1"/>
  <c r="G568" i="1"/>
  <c r="G547" i="1"/>
  <c r="D563" i="1"/>
  <c r="G549" i="1"/>
  <c r="H502" i="1"/>
  <c r="C559" i="1"/>
  <c r="F559" i="1"/>
  <c r="E557" i="1"/>
  <c r="F525" i="1"/>
  <c r="K472" i="1"/>
  <c r="F534" i="1"/>
  <c r="F564" i="1"/>
  <c r="K432" i="1"/>
  <c r="E550" i="1"/>
  <c r="G548" i="1"/>
  <c r="E529" i="1"/>
  <c r="D561" i="1"/>
  <c r="F565" i="1"/>
  <c r="G556" i="1"/>
  <c r="G529" i="1"/>
  <c r="F529" i="1"/>
  <c r="E538" i="1"/>
  <c r="H484" i="1"/>
  <c r="C541" i="1"/>
  <c r="E545" i="1"/>
  <c r="H495" i="1"/>
  <c r="C552" i="1"/>
  <c r="K429" i="1"/>
  <c r="F563" i="1"/>
  <c r="G563" i="1"/>
  <c r="H472" i="1"/>
  <c r="C529" i="1"/>
  <c r="E534" i="1"/>
  <c r="E562" i="1"/>
  <c r="D559" i="1"/>
  <c r="G562" i="1"/>
  <c r="C549" i="1"/>
  <c r="H492" i="1"/>
  <c r="F566" i="1"/>
  <c r="D554" i="1"/>
  <c r="D553" i="1"/>
  <c r="F543" i="1"/>
  <c r="G532" i="1"/>
  <c r="D546" i="1"/>
  <c r="C546" i="1"/>
  <c r="H489" i="1"/>
  <c r="F532" i="1"/>
  <c r="G554" i="1"/>
  <c r="D537" i="1"/>
  <c r="G561" i="1"/>
  <c r="C565" i="1"/>
  <c r="H508" i="1"/>
  <c r="D566" i="1"/>
  <c r="E565" i="1"/>
  <c r="G541" i="1"/>
  <c r="F557" i="1"/>
  <c r="G527" i="1"/>
  <c r="H479" i="1"/>
  <c r="C536" i="1"/>
  <c r="G543" i="1"/>
  <c r="E526" i="1"/>
  <c r="E535" i="1"/>
  <c r="G557" i="1"/>
  <c r="G567" i="1"/>
  <c r="H507" i="1"/>
  <c r="C564" i="1"/>
  <c r="F531" i="1"/>
  <c r="E561" i="1"/>
  <c r="D531" i="1"/>
  <c r="E539" i="1"/>
  <c r="D555" i="1"/>
  <c r="G558" i="1"/>
  <c r="C554" i="1"/>
  <c r="H497" i="1"/>
  <c r="E541" i="1"/>
  <c r="K439" i="1"/>
  <c r="C527" i="1"/>
  <c r="H470" i="1"/>
  <c r="H469" i="1"/>
  <c r="C526" i="1"/>
  <c r="E554" i="1"/>
  <c r="E537" i="1"/>
  <c r="F527" i="1"/>
  <c r="C528" i="1"/>
  <c r="H471" i="1"/>
  <c r="F553" i="1"/>
  <c r="K433" i="1"/>
  <c r="G564" i="1"/>
  <c r="C562" i="1"/>
  <c r="H505" i="1"/>
  <c r="F550" i="1"/>
  <c r="F538" i="1"/>
  <c r="H499" i="1"/>
  <c r="C556" i="1"/>
  <c r="H491" i="1"/>
  <c r="C548" i="1"/>
  <c r="C534" i="1"/>
  <c r="H477" i="1"/>
  <c r="G566" i="1"/>
  <c r="C531" i="1"/>
  <c r="H474" i="1"/>
  <c r="G545" i="1"/>
  <c r="H482" i="1"/>
  <c r="C539" i="1"/>
  <c r="E558" i="1"/>
  <c r="F546" i="1"/>
  <c r="D535" i="1"/>
  <c r="D549" i="1"/>
  <c r="H511" i="1"/>
  <c r="C568" i="1"/>
  <c r="C558" i="1"/>
  <c r="H501" i="1"/>
  <c r="D558" i="1"/>
  <c r="D547" i="1"/>
  <c r="E532" i="1"/>
  <c r="D528" i="1"/>
  <c r="F536" i="1"/>
  <c r="D543" i="1"/>
  <c r="E564" i="1"/>
  <c r="E563" i="1"/>
  <c r="D568" i="1"/>
  <c r="F556" i="1"/>
  <c r="C557" i="1"/>
  <c r="H500" i="1"/>
  <c r="E559" i="1"/>
  <c r="D541" i="1"/>
  <c r="E530" i="1"/>
  <c r="G559" i="1"/>
  <c r="E556" i="1"/>
  <c r="H493" i="1"/>
  <c r="C550" i="1"/>
  <c r="G539" i="1"/>
  <c r="F537" i="1"/>
  <c r="D525" i="1"/>
  <c r="K470" i="1"/>
  <c r="F545" i="1"/>
  <c r="E536" i="1"/>
  <c r="F562" i="1"/>
  <c r="H478" i="1"/>
  <c r="C535" i="1"/>
  <c r="F535" i="1"/>
  <c r="G525" i="1"/>
  <c r="K473" i="1"/>
  <c r="C555" i="1"/>
  <c r="H498" i="1"/>
  <c r="G534" i="1"/>
  <c r="G535" i="1"/>
  <c r="D529" i="1"/>
  <c r="H487" i="1"/>
  <c r="C544" i="1"/>
  <c r="D544" i="1"/>
  <c r="H475" i="1"/>
  <c r="C532" i="1"/>
  <c r="K469" i="1"/>
  <c r="H468" i="1"/>
  <c r="C525" i="1"/>
  <c r="C563" i="1"/>
  <c r="H506" i="1"/>
  <c r="F568" i="1"/>
  <c r="E544" i="1"/>
  <c r="D540" i="1"/>
  <c r="G540" i="1"/>
  <c r="D545" i="1"/>
  <c r="K440" i="1"/>
  <c r="D530" i="1"/>
  <c r="F548" i="1"/>
  <c r="K438" i="1"/>
  <c r="E568" i="1"/>
  <c r="E525" i="1"/>
  <c r="K471" i="1"/>
  <c r="E546" i="1"/>
  <c r="E547" i="1"/>
  <c r="K436" i="1"/>
  <c r="K427" i="1"/>
  <c r="G530" i="1"/>
  <c r="E553" i="1"/>
  <c r="F528" i="1"/>
  <c r="H510" i="1"/>
  <c r="C567" i="1"/>
  <c r="G528" i="1"/>
  <c r="D562" i="1"/>
  <c r="G552" i="1"/>
  <c r="G544" i="1"/>
  <c r="F567" i="1"/>
  <c r="F541" i="1"/>
  <c r="H509" i="1"/>
  <c r="C566" i="1"/>
  <c r="E527" i="1"/>
  <c r="G553" i="1"/>
  <c r="F558" i="1"/>
  <c r="D532" i="1"/>
  <c r="F549" i="1"/>
  <c r="D565" i="1"/>
  <c r="H504" i="1"/>
  <c r="C561" i="1"/>
  <c r="F555" i="1"/>
  <c r="E549" i="1"/>
  <c r="C543" i="1"/>
  <c r="H486" i="1"/>
  <c r="K434" i="1"/>
  <c r="G538" i="1"/>
  <c r="D536" i="1"/>
  <c r="F530" i="1"/>
  <c r="K430" i="1"/>
  <c r="E528" i="1"/>
  <c r="D538" i="1"/>
  <c r="G546" i="1"/>
  <c r="F561" i="1"/>
  <c r="E543" i="1"/>
  <c r="D556" i="1"/>
  <c r="C553" i="1"/>
  <c r="H496" i="1"/>
  <c r="D534" i="1"/>
  <c r="F540" i="1"/>
  <c r="D552" i="1"/>
  <c r="H480" i="1"/>
  <c r="C537" i="1"/>
  <c r="E548" i="1"/>
  <c r="H490" i="1"/>
  <c r="C547" i="1"/>
  <c r="D567" i="1"/>
  <c r="K476" i="1" l="1"/>
  <c r="F580" i="1"/>
  <c r="F614" i="1"/>
  <c r="K479" i="1"/>
  <c r="K482" i="1"/>
  <c r="D575" i="1"/>
  <c r="D615" i="1"/>
  <c r="D582" i="1"/>
  <c r="E576" i="1"/>
  <c r="G601" i="1"/>
  <c r="D578" i="1"/>
  <c r="E612" i="1"/>
  <c r="D603" i="1"/>
  <c r="G616" i="1"/>
  <c r="D596" i="1"/>
  <c r="G576" i="1"/>
  <c r="G573" i="1"/>
  <c r="K530" i="1"/>
  <c r="D591" i="1"/>
  <c r="H556" i="1"/>
  <c r="C604" i="1"/>
  <c r="K477" i="1"/>
  <c r="E613" i="1"/>
  <c r="C589" i="1"/>
  <c r="H541" i="1"/>
  <c r="G603" i="1"/>
  <c r="C609" i="1"/>
  <c r="H561" i="1"/>
  <c r="E594" i="1"/>
  <c r="F583" i="1"/>
  <c r="F585" i="1"/>
  <c r="D579" i="1"/>
  <c r="C594" i="1"/>
  <c r="H546" i="1"/>
  <c r="G596" i="1"/>
  <c r="F607" i="1"/>
  <c r="H538" i="1"/>
  <c r="C586" i="1"/>
  <c r="E600" i="1"/>
  <c r="E596" i="1"/>
  <c r="D604" i="1"/>
  <c r="D584" i="1"/>
  <c r="K488" i="1"/>
  <c r="G588" i="1"/>
  <c r="K484" i="1"/>
  <c r="K475" i="1"/>
  <c r="D577" i="1"/>
  <c r="H535" i="1"/>
  <c r="C583" i="1"/>
  <c r="G587" i="1"/>
  <c r="D576" i="1"/>
  <c r="D597" i="1"/>
  <c r="C579" i="1"/>
  <c r="H531" i="1"/>
  <c r="F586" i="1"/>
  <c r="H528" i="1"/>
  <c r="C576" i="1"/>
  <c r="E609" i="1"/>
  <c r="G591" i="1"/>
  <c r="D594" i="1"/>
  <c r="G610" i="1"/>
  <c r="G598" i="1"/>
  <c r="E586" i="1"/>
  <c r="E598" i="1"/>
  <c r="C607" i="1"/>
  <c r="H559" i="1"/>
  <c r="H530" i="1"/>
  <c r="C578" i="1"/>
  <c r="F587" i="1"/>
  <c r="D598" i="1"/>
  <c r="H558" i="1"/>
  <c r="C606" i="1"/>
  <c r="G589" i="1"/>
  <c r="F573" i="1"/>
  <c r="K529" i="1"/>
  <c r="G584" i="1"/>
  <c r="F603" i="1"/>
  <c r="E595" i="1"/>
  <c r="H544" i="1"/>
  <c r="C592" i="1"/>
  <c r="D589" i="1"/>
  <c r="G593" i="1"/>
  <c r="E587" i="1"/>
  <c r="G611" i="1"/>
  <c r="E577" i="1"/>
  <c r="F602" i="1"/>
  <c r="C601" i="1"/>
  <c r="H553" i="1"/>
  <c r="H566" i="1"/>
  <c r="C614" i="1"/>
  <c r="D593" i="1"/>
  <c r="E607" i="1"/>
  <c r="K481" i="1"/>
  <c r="K478" i="1"/>
  <c r="E574" i="1"/>
  <c r="H549" i="1"/>
  <c r="C597" i="1"/>
  <c r="E615" i="1"/>
  <c r="E591" i="1"/>
  <c r="D613" i="1"/>
  <c r="F589" i="1"/>
  <c r="F576" i="1"/>
  <c r="E573" i="1"/>
  <c r="K528" i="1"/>
  <c r="D588" i="1"/>
  <c r="G583" i="1"/>
  <c r="H550" i="1"/>
  <c r="C598" i="1"/>
  <c r="H557" i="1"/>
  <c r="C605" i="1"/>
  <c r="E580" i="1"/>
  <c r="D583" i="1"/>
  <c r="G614" i="1"/>
  <c r="F598" i="1"/>
  <c r="F575" i="1"/>
  <c r="E589" i="1"/>
  <c r="F579" i="1"/>
  <c r="H536" i="1"/>
  <c r="C584" i="1"/>
  <c r="C613" i="1"/>
  <c r="H565" i="1"/>
  <c r="G580" i="1"/>
  <c r="D607" i="1"/>
  <c r="F577" i="1"/>
  <c r="H545" i="1"/>
  <c r="C593" i="1"/>
  <c r="K480" i="1"/>
  <c r="E579" i="1"/>
  <c r="D605" i="1"/>
  <c r="D610" i="1"/>
  <c r="G585" i="1"/>
  <c r="G605" i="1"/>
  <c r="D609" i="1"/>
  <c r="D612" i="1"/>
  <c r="H547" i="1"/>
  <c r="C595" i="1"/>
  <c r="E575" i="1"/>
  <c r="H563" i="1"/>
  <c r="C611" i="1"/>
  <c r="D573" i="1"/>
  <c r="K527" i="1"/>
  <c r="C616" i="1"/>
  <c r="H568" i="1"/>
  <c r="F601" i="1"/>
  <c r="E583" i="1"/>
  <c r="E605" i="1"/>
  <c r="F592" i="1"/>
  <c r="F578" i="1"/>
  <c r="H567" i="1"/>
  <c r="C615" i="1"/>
  <c r="H525" i="1"/>
  <c r="C573" i="1"/>
  <c r="K526" i="1"/>
  <c r="F584" i="1"/>
  <c r="C575" i="1"/>
  <c r="H527" i="1"/>
  <c r="K534" i="1" s="1"/>
  <c r="D614" i="1"/>
  <c r="F611" i="1"/>
  <c r="E603" i="1"/>
  <c r="H537" i="1"/>
  <c r="C585" i="1"/>
  <c r="G586" i="1"/>
  <c r="F609" i="1"/>
  <c r="F597" i="1"/>
  <c r="F615" i="1"/>
  <c r="E601" i="1"/>
  <c r="E616" i="1"/>
  <c r="E592" i="1"/>
  <c r="C580" i="1"/>
  <c r="H532" i="1"/>
  <c r="G582" i="1"/>
  <c r="F610" i="1"/>
  <c r="F604" i="1"/>
  <c r="D595" i="1"/>
  <c r="F594" i="1"/>
  <c r="K485" i="1"/>
  <c r="E585" i="1"/>
  <c r="H564" i="1"/>
  <c r="C612" i="1"/>
  <c r="G609" i="1"/>
  <c r="F591" i="1"/>
  <c r="E610" i="1"/>
  <c r="G577" i="1"/>
  <c r="F612" i="1"/>
  <c r="G597" i="1"/>
  <c r="E614" i="1"/>
  <c r="G579" i="1"/>
  <c r="F600" i="1"/>
  <c r="F595" i="1"/>
  <c r="E597" i="1"/>
  <c r="E578" i="1"/>
  <c r="E593" i="1"/>
  <c r="D600" i="1"/>
  <c r="G594" i="1"/>
  <c r="K486" i="1"/>
  <c r="D580" i="1"/>
  <c r="G592" i="1"/>
  <c r="G578" i="1"/>
  <c r="E588" i="1"/>
  <c r="E584" i="1"/>
  <c r="E604" i="1"/>
  <c r="D616" i="1"/>
  <c r="D606" i="1"/>
  <c r="E606" i="1"/>
  <c r="H534" i="1"/>
  <c r="C582" i="1"/>
  <c r="H562" i="1"/>
  <c r="C610" i="1"/>
  <c r="E602" i="1"/>
  <c r="H554" i="1"/>
  <c r="C602" i="1"/>
  <c r="G575" i="1"/>
  <c r="D585" i="1"/>
  <c r="D601" i="1"/>
  <c r="E582" i="1"/>
  <c r="C600" i="1"/>
  <c r="H552" i="1"/>
  <c r="G604" i="1"/>
  <c r="F582" i="1"/>
  <c r="D611" i="1"/>
  <c r="G574" i="1"/>
  <c r="G613" i="1"/>
  <c r="F588" i="1"/>
  <c r="D586" i="1"/>
  <c r="H543" i="1"/>
  <c r="C591" i="1"/>
  <c r="F606" i="1"/>
  <c r="G600" i="1"/>
  <c r="F596" i="1"/>
  <c r="F616" i="1"/>
  <c r="D592" i="1"/>
  <c r="C603" i="1"/>
  <c r="H555" i="1"/>
  <c r="F593" i="1"/>
  <c r="G607" i="1"/>
  <c r="E611" i="1"/>
  <c r="H539" i="1"/>
  <c r="C587" i="1"/>
  <c r="C596" i="1"/>
  <c r="H548" i="1"/>
  <c r="G612" i="1"/>
  <c r="H526" i="1"/>
  <c r="C574" i="1"/>
  <c r="G606" i="1"/>
  <c r="G615" i="1"/>
  <c r="F605" i="1"/>
  <c r="G602" i="1"/>
  <c r="D602" i="1"/>
  <c r="C577" i="1"/>
  <c r="H529" i="1"/>
  <c r="K487" i="1"/>
  <c r="F613" i="1"/>
  <c r="G595" i="1"/>
  <c r="D574" i="1"/>
  <c r="C588" i="1"/>
  <c r="H540" i="1"/>
  <c r="F574" i="1"/>
  <c r="D587" i="1"/>
  <c r="K538" i="1" l="1"/>
  <c r="G657" i="1"/>
  <c r="G655" i="1"/>
  <c r="F658" i="1"/>
  <c r="F654" i="1"/>
  <c r="K536" i="1"/>
  <c r="K533" i="1"/>
  <c r="K539" i="1"/>
  <c r="D630" i="1"/>
  <c r="G649" i="1"/>
  <c r="F645" i="1"/>
  <c r="F630" i="1"/>
  <c r="F662" i="1"/>
  <c r="H574" i="1"/>
  <c r="C622" i="1"/>
  <c r="G706" i="1" s="1"/>
  <c r="C650" i="1"/>
  <c r="H602" i="1"/>
  <c r="D621" i="1"/>
  <c r="K575" i="1"/>
  <c r="F624" i="1"/>
  <c r="F634" i="1"/>
  <c r="D644" i="1"/>
  <c r="C639" i="1"/>
  <c r="H591" i="1"/>
  <c r="G642" i="1"/>
  <c r="G630" i="1"/>
  <c r="C623" i="1"/>
  <c r="H575" i="1"/>
  <c r="G653" i="1"/>
  <c r="F651" i="1"/>
  <c r="C634" i="1"/>
  <c r="H586" i="1"/>
  <c r="G660" i="1"/>
  <c r="E650" i="1"/>
  <c r="E662" i="1"/>
  <c r="G634" i="1"/>
  <c r="E637" i="1"/>
  <c r="H598" i="1"/>
  <c r="C646" i="1"/>
  <c r="G659" i="1"/>
  <c r="F635" i="1"/>
  <c r="G658" i="1"/>
  <c r="H604" i="1"/>
  <c r="C652" i="1"/>
  <c r="D650" i="1"/>
  <c r="H603" i="1"/>
  <c r="C651" i="1"/>
  <c r="D634" i="1"/>
  <c r="C648" i="1"/>
  <c r="H600" i="1"/>
  <c r="H610" i="1"/>
  <c r="C658" i="1"/>
  <c r="E632" i="1"/>
  <c r="E641" i="1"/>
  <c r="G645" i="1"/>
  <c r="E633" i="1"/>
  <c r="C628" i="1"/>
  <c r="H580" i="1"/>
  <c r="H585" i="1"/>
  <c r="C633" i="1"/>
  <c r="E631" i="1"/>
  <c r="E623" i="1"/>
  <c r="D658" i="1"/>
  <c r="D655" i="1"/>
  <c r="F623" i="1"/>
  <c r="E639" i="1"/>
  <c r="D641" i="1"/>
  <c r="E635" i="1"/>
  <c r="C626" i="1"/>
  <c r="H578" i="1"/>
  <c r="D642" i="1"/>
  <c r="D645" i="1"/>
  <c r="G636" i="1"/>
  <c r="F655" i="1"/>
  <c r="K545" i="1"/>
  <c r="D651" i="1"/>
  <c r="F628" i="1"/>
  <c r="F650" i="1"/>
  <c r="E648" i="1"/>
  <c r="G652" i="1"/>
  <c r="G627" i="1"/>
  <c r="F657" i="1"/>
  <c r="H611" i="1"/>
  <c r="C659" i="1"/>
  <c r="F637" i="1"/>
  <c r="D646" i="1"/>
  <c r="F631" i="1"/>
  <c r="F622" i="1"/>
  <c r="K544" i="1"/>
  <c r="D648" i="1"/>
  <c r="F632" i="1"/>
  <c r="F625" i="1"/>
  <c r="E655" i="1"/>
  <c r="H579" i="1"/>
  <c r="C627" i="1"/>
  <c r="C636" i="1"/>
  <c r="H588" i="1"/>
  <c r="H596" i="1"/>
  <c r="C644" i="1"/>
  <c r="F636" i="1"/>
  <c r="E630" i="1"/>
  <c r="E636" i="1"/>
  <c r="E626" i="1"/>
  <c r="F660" i="1"/>
  <c r="E640" i="1"/>
  <c r="C621" i="1"/>
  <c r="K574" i="1"/>
  <c r="H573" i="1"/>
  <c r="F649" i="1"/>
  <c r="C643" i="1"/>
  <c r="H595" i="1"/>
  <c r="G628" i="1"/>
  <c r="F646" i="1"/>
  <c r="G631" i="1"/>
  <c r="E663" i="1"/>
  <c r="C662" i="1"/>
  <c r="H614" i="1"/>
  <c r="G641" i="1"/>
  <c r="K577" i="1"/>
  <c r="F621" i="1"/>
  <c r="K537" i="1"/>
  <c r="G639" i="1"/>
  <c r="D624" i="1"/>
  <c r="G644" i="1"/>
  <c r="C657" i="1"/>
  <c r="H609" i="1"/>
  <c r="D639" i="1"/>
  <c r="E660" i="1"/>
  <c r="H593" i="1"/>
  <c r="C641" i="1"/>
  <c r="E643" i="1"/>
  <c r="D625" i="1"/>
  <c r="E661" i="1"/>
  <c r="F641" i="1"/>
  <c r="D664" i="1"/>
  <c r="H612" i="1"/>
  <c r="C660" i="1"/>
  <c r="F640" i="1"/>
  <c r="F627" i="1"/>
  <c r="E625" i="1"/>
  <c r="G646" i="1"/>
  <c r="G664" i="1"/>
  <c r="C625" i="1"/>
  <c r="H577" i="1"/>
  <c r="K543" i="1"/>
  <c r="E652" i="1"/>
  <c r="E653" i="1"/>
  <c r="G633" i="1"/>
  <c r="D661" i="1"/>
  <c r="G632" i="1"/>
  <c r="E642" i="1"/>
  <c r="G650" i="1"/>
  <c r="D640" i="1"/>
  <c r="D622" i="1"/>
  <c r="F653" i="1"/>
  <c r="H587" i="1"/>
  <c r="C635" i="1"/>
  <c r="F664" i="1"/>
  <c r="G661" i="1"/>
  <c r="D649" i="1"/>
  <c r="C630" i="1"/>
  <c r="H582" i="1"/>
  <c r="G626" i="1"/>
  <c r="E645" i="1"/>
  <c r="G625" i="1"/>
  <c r="F642" i="1"/>
  <c r="E664" i="1"/>
  <c r="E651" i="1"/>
  <c r="K532" i="1"/>
  <c r="K541" i="1"/>
  <c r="D653" i="1"/>
  <c r="G662" i="1"/>
  <c r="D636" i="1"/>
  <c r="H597" i="1"/>
  <c r="C645" i="1"/>
  <c r="D637" i="1"/>
  <c r="G637" i="1"/>
  <c r="E657" i="1"/>
  <c r="G635" i="1"/>
  <c r="D632" i="1"/>
  <c r="G651" i="1"/>
  <c r="D626" i="1"/>
  <c r="E624" i="1"/>
  <c r="D654" i="1"/>
  <c r="F648" i="1"/>
  <c r="F626" i="1"/>
  <c r="C653" i="1"/>
  <c r="H605" i="1"/>
  <c r="E634" i="1"/>
  <c r="F633" i="1"/>
  <c r="D635" i="1"/>
  <c r="G643" i="1"/>
  <c r="G663" i="1"/>
  <c r="F644" i="1"/>
  <c r="G622" i="1"/>
  <c r="D633" i="1"/>
  <c r="K542" i="1"/>
  <c r="G640" i="1"/>
  <c r="D663" i="1"/>
  <c r="E658" i="1"/>
  <c r="D643" i="1"/>
  <c r="E649" i="1"/>
  <c r="F659" i="1"/>
  <c r="H615" i="1"/>
  <c r="C663" i="1"/>
  <c r="H616" i="1"/>
  <c r="C664" i="1"/>
  <c r="D660" i="1"/>
  <c r="E627" i="1"/>
  <c r="C661" i="1"/>
  <c r="H613" i="1"/>
  <c r="D631" i="1"/>
  <c r="H592" i="1"/>
  <c r="C640" i="1"/>
  <c r="C654" i="1"/>
  <c r="H606" i="1"/>
  <c r="H607" i="1"/>
  <c r="C655" i="1"/>
  <c r="H576" i="1"/>
  <c r="C624" i="1"/>
  <c r="C631" i="1"/>
  <c r="H583" i="1"/>
  <c r="D652" i="1"/>
  <c r="H594" i="1"/>
  <c r="C642" i="1"/>
  <c r="K578" i="1"/>
  <c r="G621" i="1"/>
  <c r="F661" i="1"/>
  <c r="G654" i="1"/>
  <c r="E659" i="1"/>
  <c r="G648" i="1"/>
  <c r="D659" i="1"/>
  <c r="G623" i="1"/>
  <c r="E654" i="1"/>
  <c r="D628" i="1"/>
  <c r="F643" i="1"/>
  <c r="F639" i="1"/>
  <c r="F652" i="1"/>
  <c r="F663" i="1"/>
  <c r="D662" i="1"/>
  <c r="D657" i="1"/>
  <c r="C632" i="1"/>
  <c r="H584" i="1"/>
  <c r="E628" i="1"/>
  <c r="E621" i="1"/>
  <c r="K576" i="1"/>
  <c r="E622" i="1"/>
  <c r="C649" i="1"/>
  <c r="H601" i="1"/>
  <c r="E646" i="1"/>
  <c r="K535" i="1"/>
  <c r="E644" i="1"/>
  <c r="D627" i="1"/>
  <c r="C637" i="1"/>
  <c r="H589" i="1"/>
  <c r="G624" i="1"/>
  <c r="D623" i="1"/>
  <c r="K581" i="1" l="1"/>
  <c r="F719" i="1"/>
  <c r="G694" i="1"/>
  <c r="F687" i="1"/>
  <c r="F735" i="1" s="1"/>
  <c r="G681" i="1"/>
  <c r="D719" i="1"/>
  <c r="D716" i="1"/>
  <c r="G700" i="1"/>
  <c r="D711" i="1"/>
  <c r="E701" i="1"/>
  <c r="F700" i="1"/>
  <c r="C681" i="1"/>
  <c r="H624" i="1"/>
  <c r="K631" i="1" s="1"/>
  <c r="D690" i="1"/>
  <c r="G708" i="1"/>
  <c r="G682" i="1"/>
  <c r="D718" i="1"/>
  <c r="E718" i="1"/>
  <c r="E683" i="1"/>
  <c r="F688" i="1"/>
  <c r="G693" i="1"/>
  <c r="C685" i="1"/>
  <c r="H628" i="1"/>
  <c r="F692" i="1"/>
  <c r="G699" i="1"/>
  <c r="G678" i="1"/>
  <c r="K626" i="1"/>
  <c r="G679" i="1"/>
  <c r="H653" i="1"/>
  <c r="C710" i="1"/>
  <c r="G719" i="1"/>
  <c r="E682" i="1"/>
  <c r="G698" i="1"/>
  <c r="E693" i="1"/>
  <c r="D703" i="1"/>
  <c r="D702" i="1"/>
  <c r="E690" i="1"/>
  <c r="K591" i="1"/>
  <c r="E703" i="1"/>
  <c r="E711" i="1"/>
  <c r="H661" i="1"/>
  <c r="C718" i="1"/>
  <c r="E706" i="1"/>
  <c r="F701" i="1"/>
  <c r="F683" i="1"/>
  <c r="G692" i="1"/>
  <c r="D710" i="1"/>
  <c r="G683" i="1"/>
  <c r="F710" i="1"/>
  <c r="E710" i="1"/>
  <c r="F684" i="1"/>
  <c r="E700" i="1"/>
  <c r="H657" i="1"/>
  <c r="C714" i="1"/>
  <c r="F706" i="1"/>
  <c r="E687" i="1"/>
  <c r="E712" i="1"/>
  <c r="F694" i="1"/>
  <c r="F685" i="1"/>
  <c r="D699" i="1"/>
  <c r="D715" i="1"/>
  <c r="G702" i="1"/>
  <c r="C708" i="1"/>
  <c r="H651" i="1"/>
  <c r="C703" i="1"/>
  <c r="H646" i="1"/>
  <c r="C691" i="1"/>
  <c r="H634" i="1"/>
  <c r="C696" i="1"/>
  <c r="H639" i="1"/>
  <c r="C707" i="1"/>
  <c r="H650" i="1"/>
  <c r="C706" i="1"/>
  <c r="H649" i="1"/>
  <c r="E715" i="1"/>
  <c r="D697" i="1"/>
  <c r="E685" i="1"/>
  <c r="F718" i="1"/>
  <c r="D688" i="1"/>
  <c r="D693" i="1"/>
  <c r="H635" i="1"/>
  <c r="C692" i="1"/>
  <c r="G703" i="1"/>
  <c r="D696" i="1"/>
  <c r="C684" i="1"/>
  <c r="H627" i="1"/>
  <c r="E705" i="1"/>
  <c r="F680" i="1"/>
  <c r="H648" i="1"/>
  <c r="C705" i="1"/>
  <c r="G717" i="1"/>
  <c r="G714" i="1"/>
  <c r="D685" i="1"/>
  <c r="K583" i="1"/>
  <c r="F716" i="1"/>
  <c r="D689" i="1"/>
  <c r="E702" i="1"/>
  <c r="G690" i="1"/>
  <c r="D682" i="1"/>
  <c r="K593" i="1"/>
  <c r="C700" i="1"/>
  <c r="H643" i="1"/>
  <c r="K586" i="1"/>
  <c r="F707" i="1"/>
  <c r="D712" i="1"/>
  <c r="D691" i="1"/>
  <c r="G716" i="1"/>
  <c r="C689" i="1"/>
  <c r="H632" i="1"/>
  <c r="C712" i="1"/>
  <c r="H655" i="1"/>
  <c r="D680" i="1"/>
  <c r="D714" i="1"/>
  <c r="G680" i="1"/>
  <c r="C699" i="1"/>
  <c r="H642" i="1"/>
  <c r="E684" i="1"/>
  <c r="D700" i="1"/>
  <c r="G720" i="1"/>
  <c r="F705" i="1"/>
  <c r="E714" i="1"/>
  <c r="K590" i="1"/>
  <c r="D679" i="1"/>
  <c r="E709" i="1"/>
  <c r="F697" i="1"/>
  <c r="C698" i="1"/>
  <c r="H641" i="1"/>
  <c r="G701" i="1"/>
  <c r="C719" i="1"/>
  <c r="H662" i="1"/>
  <c r="K589" i="1"/>
  <c r="K580" i="1"/>
  <c r="F693" i="1"/>
  <c r="F682" i="1"/>
  <c r="C716" i="1"/>
  <c r="H659" i="1"/>
  <c r="F715" i="1"/>
  <c r="K585" i="1"/>
  <c r="E680" i="1"/>
  <c r="E698" i="1"/>
  <c r="F708" i="1"/>
  <c r="D701" i="1"/>
  <c r="H622" i="1"/>
  <c r="C679" i="1"/>
  <c r="D717" i="1"/>
  <c r="H660" i="1"/>
  <c r="C717" i="1"/>
  <c r="D681" i="1"/>
  <c r="C701" i="1"/>
  <c r="H644" i="1"/>
  <c r="E688" i="1"/>
  <c r="D707" i="1"/>
  <c r="F691" i="1"/>
  <c r="E679" i="1"/>
  <c r="G705" i="1"/>
  <c r="D709" i="1"/>
  <c r="C711" i="1"/>
  <c r="H654" i="1"/>
  <c r="C721" i="1"/>
  <c r="H664" i="1"/>
  <c r="D720" i="1"/>
  <c r="D692" i="1"/>
  <c r="G712" i="1"/>
  <c r="D694" i="1"/>
  <c r="E708" i="1"/>
  <c r="D706" i="1"/>
  <c r="G707" i="1"/>
  <c r="K584" i="1"/>
  <c r="F702" i="1"/>
  <c r="G696" i="1"/>
  <c r="G688" i="1"/>
  <c r="H621" i="1"/>
  <c r="C678" i="1"/>
  <c r="K622" i="1"/>
  <c r="D705" i="1"/>
  <c r="F714" i="1"/>
  <c r="D708" i="1"/>
  <c r="E692" i="1"/>
  <c r="C690" i="1"/>
  <c r="H633" i="1"/>
  <c r="C715" i="1"/>
  <c r="H658" i="1"/>
  <c r="H652" i="1"/>
  <c r="C709" i="1"/>
  <c r="G691" i="1"/>
  <c r="K582" i="1"/>
  <c r="F681" i="1"/>
  <c r="C687" i="1"/>
  <c r="H630" i="1"/>
  <c r="E720" i="1"/>
  <c r="F689" i="1"/>
  <c r="H626" i="1"/>
  <c r="C683" i="1"/>
  <c r="E689" i="1"/>
  <c r="E694" i="1"/>
  <c r="G710" i="1"/>
  <c r="F720" i="1"/>
  <c r="C694" i="1"/>
  <c r="H637" i="1"/>
  <c r="F709" i="1"/>
  <c r="E716" i="1"/>
  <c r="C697" i="1"/>
  <c r="H640" i="1"/>
  <c r="G697" i="1"/>
  <c r="F690" i="1"/>
  <c r="E681" i="1"/>
  <c r="C702" i="1"/>
  <c r="H645" i="1"/>
  <c r="E721" i="1"/>
  <c r="G718" i="1"/>
  <c r="E699" i="1"/>
  <c r="C682" i="1"/>
  <c r="H625" i="1"/>
  <c r="D721" i="1"/>
  <c r="F711" i="1"/>
  <c r="F703" i="1"/>
  <c r="E697" i="1"/>
  <c r="G684" i="1"/>
  <c r="D698" i="1"/>
  <c r="E719" i="1"/>
  <c r="C680" i="1"/>
  <c r="H623" i="1"/>
  <c r="D684" i="1"/>
  <c r="E678" i="1"/>
  <c r="K624" i="1"/>
  <c r="F696" i="1"/>
  <c r="G711" i="1"/>
  <c r="H631" i="1"/>
  <c r="C688" i="1"/>
  <c r="C720" i="1"/>
  <c r="H663" i="1"/>
  <c r="E691" i="1"/>
  <c r="D683" i="1"/>
  <c r="F699" i="1"/>
  <c r="F721" i="1"/>
  <c r="G689" i="1"/>
  <c r="G721" i="1"/>
  <c r="F698" i="1"/>
  <c r="E717" i="1"/>
  <c r="K625" i="1"/>
  <c r="F678" i="1"/>
  <c r="G685" i="1"/>
  <c r="F717" i="1"/>
  <c r="C693" i="1"/>
  <c r="H636" i="1"/>
  <c r="F679" i="1"/>
  <c r="G709" i="1"/>
  <c r="F712" i="1"/>
  <c r="E696" i="1"/>
  <c r="K587" i="1"/>
  <c r="K592" i="1"/>
  <c r="G715" i="1"/>
  <c r="E707" i="1"/>
  <c r="G687" i="1"/>
  <c r="D678" i="1"/>
  <c r="K623" i="1"/>
  <c r="D687" i="1"/>
  <c r="G763" i="1" l="1"/>
  <c r="E767" i="1"/>
  <c r="D753" i="1"/>
  <c r="F763" i="1"/>
  <c r="C730" i="1"/>
  <c r="H682" i="1"/>
  <c r="C735" i="1"/>
  <c r="H687" i="1"/>
  <c r="F760" i="1"/>
  <c r="E739" i="1"/>
  <c r="F751" i="1"/>
  <c r="F729" i="1"/>
  <c r="G736" i="1"/>
  <c r="G753" i="1"/>
  <c r="F756" i="1"/>
  <c r="F745" i="1"/>
  <c r="D733" i="1"/>
  <c r="E733" i="1"/>
  <c r="D763" i="1"/>
  <c r="K641" i="1"/>
  <c r="E738" i="1"/>
  <c r="G757" i="1"/>
  <c r="F759" i="1"/>
  <c r="F737" i="1"/>
  <c r="E740" i="1"/>
  <c r="D740" i="1"/>
  <c r="E746" i="1"/>
  <c r="E757" i="1"/>
  <c r="G762" i="1"/>
  <c r="D745" i="1"/>
  <c r="F749" i="1"/>
  <c r="G727" i="1"/>
  <c r="F736" i="1"/>
  <c r="F727" i="1"/>
  <c r="F746" i="1"/>
  <c r="K630" i="1"/>
  <c r="D769" i="1"/>
  <c r="E729" i="1"/>
  <c r="C742" i="1"/>
  <c r="H694" i="1"/>
  <c r="E768" i="1"/>
  <c r="G739" i="1"/>
  <c r="D756" i="1"/>
  <c r="F750" i="1"/>
  <c r="D768" i="1"/>
  <c r="F739" i="1"/>
  <c r="G742" i="1"/>
  <c r="E728" i="1"/>
  <c r="D727" i="1"/>
  <c r="C747" i="1"/>
  <c r="H699" i="1"/>
  <c r="G764" i="1"/>
  <c r="D730" i="1"/>
  <c r="G765" i="1"/>
  <c r="G751" i="1"/>
  <c r="E763" i="1"/>
  <c r="H691" i="1"/>
  <c r="C739" i="1"/>
  <c r="F733" i="1"/>
  <c r="F732" i="1"/>
  <c r="E754" i="1"/>
  <c r="D751" i="1"/>
  <c r="E731" i="1"/>
  <c r="F748" i="1"/>
  <c r="G737" i="1"/>
  <c r="G745" i="1"/>
  <c r="G755" i="1"/>
  <c r="C767" i="1"/>
  <c r="H719" i="1"/>
  <c r="K681" i="1"/>
  <c r="E726" i="1"/>
  <c r="F757" i="1"/>
  <c r="K633" i="1"/>
  <c r="C738" i="1"/>
  <c r="H690" i="1"/>
  <c r="G760" i="1"/>
  <c r="C765" i="1"/>
  <c r="H717" i="1"/>
  <c r="F741" i="1"/>
  <c r="E732" i="1"/>
  <c r="H700" i="1"/>
  <c r="C748" i="1"/>
  <c r="H684" i="1"/>
  <c r="C732" i="1"/>
  <c r="H696" i="1"/>
  <c r="C744" i="1"/>
  <c r="F731" i="1"/>
  <c r="G741" i="1"/>
  <c r="K680" i="1"/>
  <c r="D726" i="1"/>
  <c r="E765" i="1"/>
  <c r="D732" i="1"/>
  <c r="C750" i="1"/>
  <c r="H702" i="1"/>
  <c r="G744" i="1"/>
  <c r="E727" i="1"/>
  <c r="C737" i="1"/>
  <c r="H689" i="1"/>
  <c r="D744" i="1"/>
  <c r="D747" i="1"/>
  <c r="E748" i="1"/>
  <c r="D750" i="1"/>
  <c r="C729" i="1"/>
  <c r="H681" i="1"/>
  <c r="G735" i="1"/>
  <c r="C768" i="1"/>
  <c r="H720" i="1"/>
  <c r="E755" i="1"/>
  <c r="G769" i="1"/>
  <c r="C736" i="1"/>
  <c r="H688" i="1"/>
  <c r="C728" i="1"/>
  <c r="H680" i="1"/>
  <c r="K632" i="1"/>
  <c r="F738" i="1"/>
  <c r="F768" i="1"/>
  <c r="K638" i="1"/>
  <c r="H709" i="1"/>
  <c r="C757" i="1"/>
  <c r="F762" i="1"/>
  <c r="D755" i="1"/>
  <c r="D765" i="1"/>
  <c r="G728" i="1"/>
  <c r="D739" i="1"/>
  <c r="G738" i="1"/>
  <c r="H705" i="1"/>
  <c r="C753" i="1"/>
  <c r="C740" i="1"/>
  <c r="H692" i="1"/>
  <c r="F742" i="1"/>
  <c r="E758" i="1"/>
  <c r="H718" i="1"/>
  <c r="C766" i="1"/>
  <c r="E741" i="1"/>
  <c r="G726" i="1"/>
  <c r="K683" i="1"/>
  <c r="E766" i="1"/>
  <c r="E749" i="1"/>
  <c r="G758" i="1"/>
  <c r="E736" i="1"/>
  <c r="E762" i="1"/>
  <c r="D760" i="1"/>
  <c r="K640" i="1"/>
  <c r="C751" i="1"/>
  <c r="H703" i="1"/>
  <c r="F758" i="1"/>
  <c r="G747" i="1"/>
  <c r="G748" i="1"/>
  <c r="F765" i="1"/>
  <c r="F769" i="1"/>
  <c r="G759" i="1"/>
  <c r="D746" i="1"/>
  <c r="E747" i="1"/>
  <c r="E742" i="1"/>
  <c r="D759" i="1"/>
  <c r="D754" i="1"/>
  <c r="C727" i="1"/>
  <c r="H679" i="1"/>
  <c r="G749" i="1"/>
  <c r="F753" i="1"/>
  <c r="D728" i="1"/>
  <c r="F755" i="1"/>
  <c r="D737" i="1"/>
  <c r="F728" i="1"/>
  <c r="D741" i="1"/>
  <c r="E735" i="1"/>
  <c r="G731" i="1"/>
  <c r="E759" i="1"/>
  <c r="E730" i="1"/>
  <c r="F740" i="1"/>
  <c r="G730" i="1"/>
  <c r="D767" i="1"/>
  <c r="H693" i="1"/>
  <c r="C741" i="1"/>
  <c r="C769" i="1"/>
  <c r="H721" i="1"/>
  <c r="G729" i="1"/>
  <c r="D762" i="1"/>
  <c r="E750" i="1"/>
  <c r="C754" i="1"/>
  <c r="H706" i="1"/>
  <c r="E760" i="1"/>
  <c r="G746" i="1"/>
  <c r="D766" i="1"/>
  <c r="G733" i="1"/>
  <c r="F747" i="1"/>
  <c r="F744" i="1"/>
  <c r="G732" i="1"/>
  <c r="G766" i="1"/>
  <c r="C745" i="1"/>
  <c r="H697" i="1"/>
  <c r="E737" i="1"/>
  <c r="D764" i="1"/>
  <c r="H715" i="1"/>
  <c r="C763" i="1"/>
  <c r="C726" i="1"/>
  <c r="H678" i="1"/>
  <c r="K679" i="1"/>
  <c r="E756" i="1"/>
  <c r="H711" i="1"/>
  <c r="C759" i="1"/>
  <c r="C749" i="1"/>
  <c r="H701" i="1"/>
  <c r="K629" i="1"/>
  <c r="H716" i="1"/>
  <c r="C764" i="1"/>
  <c r="G768" i="1"/>
  <c r="F764" i="1"/>
  <c r="E753" i="1"/>
  <c r="D736" i="1"/>
  <c r="C755" i="1"/>
  <c r="H707" i="1"/>
  <c r="C756" i="1"/>
  <c r="H708" i="1"/>
  <c r="F754" i="1"/>
  <c r="D758" i="1"/>
  <c r="E751" i="1"/>
  <c r="G767" i="1"/>
  <c r="K635" i="1"/>
  <c r="G756" i="1"/>
  <c r="D735" i="1"/>
  <c r="E744" i="1"/>
  <c r="K682" i="1"/>
  <c r="F726" i="1"/>
  <c r="D731" i="1"/>
  <c r="E745" i="1"/>
  <c r="E769" i="1"/>
  <c r="E764" i="1"/>
  <c r="C731" i="1"/>
  <c r="H683" i="1"/>
  <c r="G754" i="1"/>
  <c r="K637" i="1"/>
  <c r="K628" i="1"/>
  <c r="D742" i="1"/>
  <c r="D757" i="1"/>
  <c r="D729" i="1"/>
  <c r="D749" i="1"/>
  <c r="F730" i="1"/>
  <c r="H698" i="1"/>
  <c r="C746" i="1"/>
  <c r="D748" i="1"/>
  <c r="C760" i="1"/>
  <c r="H712" i="1"/>
  <c r="K634" i="1"/>
  <c r="F766" i="1"/>
  <c r="K639" i="1"/>
  <c r="G750" i="1"/>
  <c r="C762" i="1"/>
  <c r="F811" i="1" s="1"/>
  <c r="H714" i="1"/>
  <c r="G740" i="1"/>
  <c r="C758" i="1"/>
  <c r="H710" i="1"/>
  <c r="C733" i="1"/>
  <c r="H685" i="1"/>
  <c r="D738" i="1"/>
  <c r="F767" i="1"/>
  <c r="D789" i="1" l="1"/>
  <c r="E817" i="1"/>
  <c r="F792" i="1"/>
  <c r="D801" i="1"/>
  <c r="H763" i="1"/>
  <c r="C811" i="1"/>
  <c r="F783" i="1"/>
  <c r="E810" i="1"/>
  <c r="G798" i="1"/>
  <c r="F802" i="1"/>
  <c r="E804" i="1"/>
  <c r="C817" i="1"/>
  <c r="H769" i="1"/>
  <c r="D776" i="1"/>
  <c r="E797" i="1"/>
  <c r="D813" i="1"/>
  <c r="H768" i="1"/>
  <c r="C816" i="1"/>
  <c r="C796" i="1"/>
  <c r="H748" i="1"/>
  <c r="G793" i="1"/>
  <c r="G787" i="1"/>
  <c r="D788" i="1"/>
  <c r="E787" i="1"/>
  <c r="F778" i="1"/>
  <c r="K690" i="1"/>
  <c r="E808" i="1"/>
  <c r="F801" i="1"/>
  <c r="C799" i="1"/>
  <c r="H751" i="1"/>
  <c r="D803" i="1"/>
  <c r="K687" i="1"/>
  <c r="C785" i="1"/>
  <c r="H737" i="1"/>
  <c r="E816" i="1"/>
  <c r="E788" i="1"/>
  <c r="D781" i="1"/>
  <c r="H733" i="1"/>
  <c r="C781" i="1"/>
  <c r="F814" i="1"/>
  <c r="D797" i="1"/>
  <c r="C779" i="1"/>
  <c r="H731" i="1"/>
  <c r="D783" i="1"/>
  <c r="C804" i="1"/>
  <c r="H756" i="1"/>
  <c r="K685" i="1"/>
  <c r="K694" i="1"/>
  <c r="G814" i="1"/>
  <c r="C789" i="1"/>
  <c r="H741" i="1"/>
  <c r="G779" i="1"/>
  <c r="G797" i="1"/>
  <c r="G807" i="1"/>
  <c r="C788" i="1"/>
  <c r="H740" i="1"/>
  <c r="F810" i="1"/>
  <c r="C776" i="1"/>
  <c r="H728" i="1"/>
  <c r="K688" i="1"/>
  <c r="E775" i="1"/>
  <c r="G789" i="1"/>
  <c r="E780" i="1"/>
  <c r="F805" i="1"/>
  <c r="F796" i="1"/>
  <c r="E811" i="1"/>
  <c r="E776" i="1"/>
  <c r="G775" i="1"/>
  <c r="F785" i="1"/>
  <c r="F793" i="1"/>
  <c r="H727" i="1"/>
  <c r="C775" i="1"/>
  <c r="D798" i="1"/>
  <c r="D786" i="1"/>
  <c r="G802" i="1"/>
  <c r="G816" i="1"/>
  <c r="G794" i="1"/>
  <c r="E778" i="1"/>
  <c r="E795" i="1"/>
  <c r="F790" i="1"/>
  <c r="D774" i="1"/>
  <c r="K728" i="1"/>
  <c r="C786" i="1"/>
  <c r="H738" i="1"/>
  <c r="H739" i="1"/>
  <c r="C787" i="1"/>
  <c r="H747" i="1"/>
  <c r="C795" i="1"/>
  <c r="F775" i="1"/>
  <c r="E781" i="1"/>
  <c r="K692" i="1"/>
  <c r="E792" i="1"/>
  <c r="H764" i="1"/>
  <c r="C812" i="1"/>
  <c r="C793" i="1"/>
  <c r="H745" i="1"/>
  <c r="E807" i="1"/>
  <c r="D794" i="1"/>
  <c r="E814" i="1"/>
  <c r="G783" i="1"/>
  <c r="G785" i="1"/>
  <c r="D775" i="1"/>
  <c r="F784" i="1"/>
  <c r="F808" i="1"/>
  <c r="D777" i="1"/>
  <c r="E812" i="1"/>
  <c r="G804" i="1"/>
  <c r="K727" i="1"/>
  <c r="C774" i="1"/>
  <c r="H726" i="1"/>
  <c r="G780" i="1"/>
  <c r="H754" i="1"/>
  <c r="C802" i="1"/>
  <c r="E783" i="1"/>
  <c r="K686" i="1"/>
  <c r="F817" i="1"/>
  <c r="D808" i="1"/>
  <c r="G774" i="1"/>
  <c r="K731" i="1"/>
  <c r="C801" i="1"/>
  <c r="H753" i="1"/>
  <c r="C805" i="1"/>
  <c r="H757" i="1"/>
  <c r="C777" i="1"/>
  <c r="H729" i="1"/>
  <c r="G792" i="1"/>
  <c r="F779" i="1"/>
  <c r="F789" i="1"/>
  <c r="E774" i="1"/>
  <c r="K729" i="1"/>
  <c r="E779" i="1"/>
  <c r="G799" i="1"/>
  <c r="G790" i="1"/>
  <c r="H742" i="1"/>
  <c r="C790" i="1"/>
  <c r="F797" i="1"/>
  <c r="F807" i="1"/>
  <c r="F804" i="1"/>
  <c r="K695" i="1"/>
  <c r="C806" i="1"/>
  <c r="H758" i="1"/>
  <c r="C803" i="1"/>
  <c r="H755" i="1"/>
  <c r="E789" i="1"/>
  <c r="H744" i="1"/>
  <c r="C792" i="1"/>
  <c r="G813" i="1"/>
  <c r="F787" i="1"/>
  <c r="E777" i="1"/>
  <c r="G805" i="1"/>
  <c r="G801" i="1"/>
  <c r="H735" i="1"/>
  <c r="C783" i="1"/>
  <c r="G788" i="1"/>
  <c r="C808" i="1"/>
  <c r="H760" i="1"/>
  <c r="D790" i="1"/>
  <c r="E793" i="1"/>
  <c r="G815" i="1"/>
  <c r="D784" i="1"/>
  <c r="H749" i="1"/>
  <c r="C797" i="1"/>
  <c r="F795" i="1"/>
  <c r="D810" i="1"/>
  <c r="D815" i="1"/>
  <c r="F776" i="1"/>
  <c r="D802" i="1"/>
  <c r="G796" i="1"/>
  <c r="E784" i="1"/>
  <c r="C814" i="1"/>
  <c r="H766" i="1"/>
  <c r="G786" i="1"/>
  <c r="G817" i="1"/>
  <c r="E796" i="1"/>
  <c r="C798" i="1"/>
  <c r="H750" i="1"/>
  <c r="K696" i="1"/>
  <c r="H765" i="1"/>
  <c r="C813" i="1"/>
  <c r="E802" i="1"/>
  <c r="D778" i="1"/>
  <c r="D816" i="1"/>
  <c r="D817" i="1"/>
  <c r="D874" i="1" s="1"/>
  <c r="G810" i="1"/>
  <c r="E786" i="1"/>
  <c r="G784" i="1"/>
  <c r="K689" i="1"/>
  <c r="C778" i="1"/>
  <c r="H730" i="1"/>
  <c r="D805" i="1"/>
  <c r="E798" i="1"/>
  <c r="F813" i="1"/>
  <c r="K697" i="1"/>
  <c r="H736" i="1"/>
  <c r="C784" i="1"/>
  <c r="D799" i="1"/>
  <c r="D793" i="1"/>
  <c r="K698" i="1"/>
  <c r="D796" i="1"/>
  <c r="D853" i="1" s="1"/>
  <c r="D779" i="1"/>
  <c r="E799" i="1"/>
  <c r="E801" i="1"/>
  <c r="C807" i="1"/>
  <c r="H759" i="1"/>
  <c r="D812" i="1"/>
  <c r="G781" i="1"/>
  <c r="G777" i="1"/>
  <c r="G834" i="1" s="1"/>
  <c r="G778" i="1"/>
  <c r="D785" i="1"/>
  <c r="D807" i="1"/>
  <c r="G795" i="1"/>
  <c r="G806" i="1"/>
  <c r="D787" i="1"/>
  <c r="F816" i="1"/>
  <c r="E803" i="1"/>
  <c r="D795" i="1"/>
  <c r="D780" i="1"/>
  <c r="C780" i="1"/>
  <c r="H732" i="1"/>
  <c r="G808" i="1"/>
  <c r="H767" i="1"/>
  <c r="C815" i="1"/>
  <c r="F780" i="1"/>
  <c r="F837" i="1" s="1"/>
  <c r="G812" i="1"/>
  <c r="F798" i="1"/>
  <c r="E805" i="1"/>
  <c r="F777" i="1"/>
  <c r="F815" i="1"/>
  <c r="C810" i="1"/>
  <c r="H762" i="1"/>
  <c r="K746" i="1" s="1"/>
  <c r="C794" i="1"/>
  <c r="C851" i="1" s="1"/>
  <c r="H746" i="1"/>
  <c r="F774" i="1"/>
  <c r="K730" i="1"/>
  <c r="D806" i="1"/>
  <c r="F812" i="1"/>
  <c r="E785" i="1"/>
  <c r="D814" i="1"/>
  <c r="F788" i="1"/>
  <c r="F845" i="1" s="1"/>
  <c r="F803" i="1"/>
  <c r="E790" i="1"/>
  <c r="F806" i="1"/>
  <c r="E815" i="1"/>
  <c r="E806" i="1"/>
  <c r="G776" i="1"/>
  <c r="F786" i="1"/>
  <c r="D792" i="1"/>
  <c r="D849" i="1" s="1"/>
  <c r="E813" i="1"/>
  <c r="K691" i="1"/>
  <c r="G803" i="1"/>
  <c r="F781" i="1"/>
  <c r="D804" i="1"/>
  <c r="F794" i="1"/>
  <c r="E794" i="1"/>
  <c r="D811" i="1"/>
  <c r="D868" i="1" s="1"/>
  <c r="F799" i="1"/>
  <c r="G811" i="1"/>
  <c r="D859" i="1" l="1"/>
  <c r="F836" i="1"/>
  <c r="E852" i="1"/>
  <c r="D860" i="1"/>
  <c r="E851" i="1"/>
  <c r="F873" i="1"/>
  <c r="G838" i="1"/>
  <c r="D862" i="1"/>
  <c r="D873" i="1"/>
  <c r="E853" i="1"/>
  <c r="F833" i="1"/>
  <c r="E850" i="1"/>
  <c r="G862" i="1"/>
  <c r="C860" i="1"/>
  <c r="G849" i="1"/>
  <c r="G831" i="1"/>
  <c r="D832" i="1"/>
  <c r="C869" i="1"/>
  <c r="C844" i="1"/>
  <c r="E835" i="1"/>
  <c r="F850" i="1"/>
  <c r="G846" i="1"/>
  <c r="G864" i="1"/>
  <c r="G844" i="1"/>
  <c r="D833" i="1"/>
  <c r="H811" i="1"/>
  <c r="C868" i="1"/>
  <c r="F851" i="1"/>
  <c r="G833" i="1"/>
  <c r="E842" i="1"/>
  <c r="C867" i="1"/>
  <c r="D844" i="1"/>
  <c r="D869" i="1"/>
  <c r="D850" i="1"/>
  <c r="D835" i="1"/>
  <c r="G874" i="1"/>
  <c r="D872" i="1"/>
  <c r="D847" i="1"/>
  <c r="E834" i="1"/>
  <c r="G847" i="1"/>
  <c r="D865" i="1"/>
  <c r="C831" i="1"/>
  <c r="G842" i="1"/>
  <c r="G851" i="1"/>
  <c r="F842" i="1"/>
  <c r="E832" i="1"/>
  <c r="G854" i="1"/>
  <c r="C861" i="1"/>
  <c r="D838" i="1"/>
  <c r="C856" i="1"/>
  <c r="G850" i="1"/>
  <c r="E860" i="1"/>
  <c r="E855" i="1"/>
  <c r="G872" i="1"/>
  <c r="C850" i="1"/>
  <c r="E837" i="1"/>
  <c r="D845" i="1"/>
  <c r="D871" i="1"/>
  <c r="D919" i="1" s="1"/>
  <c r="E863" i="1"/>
  <c r="E911" i="1" s="1"/>
  <c r="G865" i="1"/>
  <c r="C835" i="1"/>
  <c r="D867" i="1"/>
  <c r="G856" i="1"/>
  <c r="G840" i="1"/>
  <c r="G832" i="1"/>
  <c r="E845" i="1"/>
  <c r="D858" i="1"/>
  <c r="D863" i="1"/>
  <c r="C841" i="1"/>
  <c r="G870" i="1"/>
  <c r="G861" i="1"/>
  <c r="C843" i="1"/>
  <c r="E865" i="1"/>
  <c r="F849" i="1"/>
  <c r="F863" i="1"/>
  <c r="E862" i="1"/>
  <c r="C837" i="1"/>
  <c r="D864" i="1"/>
  <c r="E858" i="1"/>
  <c r="G841" i="1"/>
  <c r="C871" i="1"/>
  <c r="C854" i="1"/>
  <c r="G845" i="1"/>
  <c r="C849" i="1"/>
  <c r="F861" i="1"/>
  <c r="C862" i="1"/>
  <c r="E840" i="1"/>
  <c r="E869" i="1"/>
  <c r="D851" i="1"/>
  <c r="E838" i="1"/>
  <c r="D843" i="1"/>
  <c r="E868" i="1"/>
  <c r="C833" i="1"/>
  <c r="C846" i="1"/>
  <c r="C836" i="1"/>
  <c r="C873" i="1"/>
  <c r="F859" i="1"/>
  <c r="E874" i="1"/>
  <c r="C855" i="1"/>
  <c r="C847" i="1"/>
  <c r="G837" i="1"/>
  <c r="C845" i="1"/>
  <c r="F840" i="1"/>
  <c r="C872" i="1"/>
  <c r="F869" i="1"/>
  <c r="G863" i="1"/>
  <c r="E859" i="1"/>
  <c r="F844" i="1"/>
  <c r="H777" i="1"/>
  <c r="C834" i="1"/>
  <c r="G873" i="1"/>
  <c r="D840" i="1"/>
  <c r="C874" i="1"/>
  <c r="E872" i="1"/>
  <c r="G852" i="1"/>
  <c r="C870" i="1"/>
  <c r="C865" i="1"/>
  <c r="E833" i="1"/>
  <c r="E861" i="1"/>
  <c r="G868" i="1"/>
  <c r="F831" i="1"/>
  <c r="D837" i="1"/>
  <c r="E856" i="1"/>
  <c r="E843" i="1"/>
  <c r="E841" i="1"/>
  <c r="C840" i="1"/>
  <c r="F864" i="1"/>
  <c r="E831" i="1"/>
  <c r="C859" i="1"/>
  <c r="D834" i="1"/>
  <c r="E864" i="1"/>
  <c r="F832" i="1"/>
  <c r="D831" i="1"/>
  <c r="D916" i="1" s="1"/>
  <c r="D855" i="1"/>
  <c r="F853" i="1"/>
  <c r="F867" i="1"/>
  <c r="G871" i="1"/>
  <c r="D854" i="1"/>
  <c r="C842" i="1"/>
  <c r="F835" i="1"/>
  <c r="G855" i="1"/>
  <c r="D846" i="1"/>
  <c r="G858" i="1"/>
  <c r="F841" i="1"/>
  <c r="C838" i="1"/>
  <c r="E854" i="1"/>
  <c r="F843" i="1"/>
  <c r="D861" i="1"/>
  <c r="F872" i="1"/>
  <c r="D856" i="1"/>
  <c r="D904" i="1" s="1"/>
  <c r="G843" i="1"/>
  <c r="C863" i="1"/>
  <c r="F874" i="1"/>
  <c r="E849" i="1"/>
  <c r="G836" i="1"/>
  <c r="F858" i="1"/>
  <c r="F838" i="1"/>
  <c r="F834" i="1"/>
  <c r="H807" i="1"/>
  <c r="C864" i="1"/>
  <c r="F852" i="1"/>
  <c r="E836" i="1"/>
  <c r="E871" i="1"/>
  <c r="G859" i="1"/>
  <c r="E873" i="1"/>
  <c r="C853" i="1"/>
  <c r="G860" i="1"/>
  <c r="E847" i="1"/>
  <c r="F855" i="1"/>
  <c r="D842" i="1"/>
  <c r="F856" i="1"/>
  <c r="E870" i="1"/>
  <c r="F860" i="1"/>
  <c r="G869" i="1"/>
  <c r="G917" i="1" s="1"/>
  <c r="D852" i="1"/>
  <c r="G835" i="1"/>
  <c r="D836" i="1"/>
  <c r="F870" i="1"/>
  <c r="G867" i="1"/>
  <c r="G853" i="1"/>
  <c r="D841" i="1"/>
  <c r="K743" i="1"/>
  <c r="E846" i="1"/>
  <c r="F854" i="1"/>
  <c r="F846" i="1"/>
  <c r="H801" i="1"/>
  <c r="C858" i="1"/>
  <c r="F865" i="1"/>
  <c r="C852" i="1"/>
  <c r="F847" i="1"/>
  <c r="F895" i="1" s="1"/>
  <c r="H775" i="1"/>
  <c r="C832" i="1"/>
  <c r="C899" i="1" s="1"/>
  <c r="F862" i="1"/>
  <c r="F871" i="1"/>
  <c r="E844" i="1"/>
  <c r="D870" i="1"/>
  <c r="E867" i="1"/>
  <c r="F868" i="1"/>
  <c r="H806" i="1"/>
  <c r="K739" i="1"/>
  <c r="H813" i="1"/>
  <c r="H786" i="1"/>
  <c r="K738" i="1"/>
  <c r="H780" i="1"/>
  <c r="H814" i="1"/>
  <c r="H797" i="1"/>
  <c r="H792" i="1"/>
  <c r="H805" i="1"/>
  <c r="H776" i="1"/>
  <c r="H789" i="1"/>
  <c r="H779" i="1"/>
  <c r="H816" i="1"/>
  <c r="H778" i="1"/>
  <c r="K785" i="1" s="1"/>
  <c r="H817" i="1"/>
  <c r="H784" i="1"/>
  <c r="H808" i="1"/>
  <c r="K735" i="1"/>
  <c r="H796" i="1"/>
  <c r="K778" i="1"/>
  <c r="H783" i="1"/>
  <c r="K744" i="1"/>
  <c r="K777" i="1"/>
  <c r="K745" i="1"/>
  <c r="H802" i="1"/>
  <c r="K776" i="1"/>
  <c r="H785" i="1"/>
  <c r="H794" i="1"/>
  <c r="H798" i="1"/>
  <c r="H790" i="1"/>
  <c r="H793" i="1"/>
  <c r="K734" i="1"/>
  <c r="H788" i="1"/>
  <c r="H781" i="1"/>
  <c r="H795" i="1"/>
  <c r="H815" i="1"/>
  <c r="H803" i="1"/>
  <c r="K779" i="1"/>
  <c r="K742" i="1"/>
  <c r="K733" i="1"/>
  <c r="H812" i="1"/>
  <c r="H787" i="1"/>
  <c r="K740" i="1"/>
  <c r="H810" i="1"/>
  <c r="K737" i="1"/>
  <c r="K736" i="1"/>
  <c r="K775" i="1"/>
  <c r="H774" i="1"/>
  <c r="H804" i="1"/>
  <c r="H799" i="1"/>
  <c r="H868" i="1" l="1"/>
  <c r="F916" i="1"/>
  <c r="K835" i="1"/>
  <c r="F879" i="1"/>
  <c r="D897" i="1"/>
  <c r="F899" i="1"/>
  <c r="F908" i="1"/>
  <c r="E921" i="1"/>
  <c r="F886" i="1"/>
  <c r="F920" i="1"/>
  <c r="F885" i="1"/>
  <c r="F915" i="1"/>
  <c r="K834" i="1"/>
  <c r="E879" i="1"/>
  <c r="G916" i="1"/>
  <c r="D888" i="1"/>
  <c r="H872" i="1"/>
  <c r="C920" i="1"/>
  <c r="E922" i="1"/>
  <c r="E970" i="1" s="1"/>
  <c r="E886" i="1"/>
  <c r="C902" i="1"/>
  <c r="F897" i="1"/>
  <c r="E893" i="1"/>
  <c r="G898" i="1"/>
  <c r="G890" i="1"/>
  <c r="D883" i="1"/>
  <c r="C916" i="1"/>
  <c r="C882" i="1"/>
  <c r="H844" i="1"/>
  <c r="C892" i="1"/>
  <c r="F881" i="1"/>
  <c r="E900" i="1"/>
  <c r="D918" i="1"/>
  <c r="F913" i="1"/>
  <c r="G901" i="1"/>
  <c r="E918" i="1"/>
  <c r="G907" i="1"/>
  <c r="F906" i="1"/>
  <c r="D909" i="1"/>
  <c r="F901" i="1"/>
  <c r="F912" i="1"/>
  <c r="E909" i="1"/>
  <c r="G921" i="1"/>
  <c r="F888" i="1"/>
  <c r="H859" i="1"/>
  <c r="D899" i="1"/>
  <c r="C919" i="1"/>
  <c r="H871" i="1"/>
  <c r="E913" i="1"/>
  <c r="G880" i="1"/>
  <c r="D893" i="1"/>
  <c r="C904" i="1"/>
  <c r="H856" i="1"/>
  <c r="K832" i="1"/>
  <c r="H831" i="1"/>
  <c r="C879" i="1"/>
  <c r="D898" i="1"/>
  <c r="H869" i="1"/>
  <c r="C917" i="1"/>
  <c r="E901" i="1"/>
  <c r="F884" i="1"/>
  <c r="F882" i="1"/>
  <c r="D922" i="1"/>
  <c r="F917" i="1"/>
  <c r="F911" i="1"/>
  <c r="G922" i="1"/>
  <c r="E898" i="1"/>
  <c r="D889" i="1"/>
  <c r="G915" i="1"/>
  <c r="E919" i="1"/>
  <c r="D894" i="1"/>
  <c r="E881" i="1"/>
  <c r="H873" i="1"/>
  <c r="C921" i="1"/>
  <c r="H843" i="1"/>
  <c r="C891" i="1"/>
  <c r="D886" i="1"/>
  <c r="D881" i="1"/>
  <c r="D880" i="1"/>
  <c r="K784" i="1"/>
  <c r="D890" i="1"/>
  <c r="H849" i="1"/>
  <c r="E897" i="1"/>
  <c r="D879" i="1"/>
  <c r="K833" i="1"/>
  <c r="G885" i="1"/>
  <c r="E906" i="1"/>
  <c r="G904" i="1"/>
  <c r="H850" i="1"/>
  <c r="C898" i="1"/>
  <c r="D892" i="1"/>
  <c r="G892" i="1"/>
  <c r="K836" i="1"/>
  <c r="G879" i="1"/>
  <c r="D910" i="1"/>
  <c r="D901" i="1"/>
  <c r="K788" i="1"/>
  <c r="K783" i="1"/>
  <c r="F910" i="1"/>
  <c r="F894" i="1"/>
  <c r="D884" i="1"/>
  <c r="F903" i="1"/>
  <c r="F900" i="1"/>
  <c r="F922" i="1"/>
  <c r="C886" i="1"/>
  <c r="H838" i="1"/>
  <c r="F883" i="1"/>
  <c r="F880" i="1"/>
  <c r="E891" i="1"/>
  <c r="C918" i="1"/>
  <c r="H870" i="1"/>
  <c r="F892" i="1"/>
  <c r="C895" i="1"/>
  <c r="H847" i="1"/>
  <c r="C894" i="1"/>
  <c r="H862" i="1"/>
  <c r="C910" i="1"/>
  <c r="D912" i="1"/>
  <c r="G918" i="1"/>
  <c r="D915" i="1"/>
  <c r="G920" i="1"/>
  <c r="G902" i="1"/>
  <c r="E882" i="1"/>
  <c r="C915" i="1"/>
  <c r="D964" i="1" s="1"/>
  <c r="H867" i="1"/>
  <c r="G912" i="1"/>
  <c r="G897" i="1"/>
  <c r="G886" i="1"/>
  <c r="H853" i="1"/>
  <c r="C901" i="1"/>
  <c r="C907" i="1"/>
  <c r="G893" i="1"/>
  <c r="G899" i="1"/>
  <c r="D908" i="1"/>
  <c r="E915" i="1"/>
  <c r="H858" i="1"/>
  <c r="C906" i="1"/>
  <c r="G884" i="1"/>
  <c r="D903" i="1"/>
  <c r="E917" i="1"/>
  <c r="G888" i="1"/>
  <c r="D913" i="1"/>
  <c r="D921" i="1"/>
  <c r="F918" i="1"/>
  <c r="E902" i="1"/>
  <c r="E889" i="1"/>
  <c r="E937" i="1" s="1"/>
  <c r="H840" i="1"/>
  <c r="E888" i="1"/>
  <c r="G895" i="1"/>
  <c r="H854" i="1"/>
  <c r="F902" i="1"/>
  <c r="E895" i="1"/>
  <c r="H863" i="1"/>
  <c r="C911" i="1"/>
  <c r="H842" i="1"/>
  <c r="C890" i="1"/>
  <c r="E904" i="1"/>
  <c r="G900" i="1"/>
  <c r="H855" i="1"/>
  <c r="C903" i="1"/>
  <c r="H833" i="1"/>
  <c r="C881" i="1"/>
  <c r="F909" i="1"/>
  <c r="C885" i="1"/>
  <c r="H837" i="1"/>
  <c r="H841" i="1"/>
  <c r="C889" i="1"/>
  <c r="H835" i="1"/>
  <c r="C883" i="1"/>
  <c r="E903" i="1"/>
  <c r="E880" i="1"/>
  <c r="D895" i="1"/>
  <c r="E890" i="1"/>
  <c r="G894" i="1"/>
  <c r="H860" i="1"/>
  <c r="C908" i="1"/>
  <c r="F921" i="1"/>
  <c r="G965" i="1"/>
  <c r="G919" i="1"/>
  <c r="C922" i="1"/>
  <c r="H874" i="1"/>
  <c r="D891" i="1"/>
  <c r="D906" i="1"/>
  <c r="F893" i="1"/>
  <c r="E883" i="1"/>
  <c r="H852" i="1"/>
  <c r="K849" i="1" s="1"/>
  <c r="C900" i="1"/>
  <c r="K794" i="1"/>
  <c r="E892" i="1"/>
  <c r="F904" i="1"/>
  <c r="F891" i="1"/>
  <c r="C888" i="1"/>
  <c r="C893" i="1"/>
  <c r="H845" i="1"/>
  <c r="G889" i="1"/>
  <c r="E885" i="1"/>
  <c r="D917" i="1"/>
  <c r="D907" i="1"/>
  <c r="F907" i="1"/>
  <c r="F919" i="1"/>
  <c r="E884" i="1"/>
  <c r="G903" i="1"/>
  <c r="G951" i="1" s="1"/>
  <c r="C913" i="1"/>
  <c r="H865" i="1"/>
  <c r="C884" i="1"/>
  <c r="H836" i="1"/>
  <c r="G909" i="1"/>
  <c r="C909" i="1"/>
  <c r="H861" i="1"/>
  <c r="K793" i="1"/>
  <c r="H832" i="1"/>
  <c r="C880" i="1"/>
  <c r="G883" i="1"/>
  <c r="H864" i="1"/>
  <c r="C912" i="1"/>
  <c r="F889" i="1"/>
  <c r="E912" i="1"/>
  <c r="E907" i="1"/>
  <c r="H846" i="1"/>
  <c r="E894" i="1"/>
  <c r="D900" i="1"/>
  <c r="G908" i="1"/>
  <c r="G891" i="1"/>
  <c r="G906" i="1"/>
  <c r="D902" i="1"/>
  <c r="H834" i="1"/>
  <c r="K841" i="1" s="1"/>
  <c r="D882" i="1"/>
  <c r="D885" i="1"/>
  <c r="E920" i="1"/>
  <c r="G911" i="1"/>
  <c r="G882" i="1"/>
  <c r="E916" i="1"/>
  <c r="C897" i="1"/>
  <c r="E910" i="1"/>
  <c r="E958" i="1" s="1"/>
  <c r="D911" i="1"/>
  <c r="G913" i="1"/>
  <c r="E908" i="1"/>
  <c r="F890" i="1"/>
  <c r="D920" i="1"/>
  <c r="G881" i="1"/>
  <c r="F898" i="1"/>
  <c r="G910" i="1"/>
  <c r="G958" i="1" s="1"/>
  <c r="E899" i="1"/>
  <c r="H851" i="1"/>
  <c r="K787" i="1"/>
  <c r="K790" i="1"/>
  <c r="K781" i="1"/>
  <c r="K782" i="1"/>
  <c r="K791" i="1"/>
  <c r="K786" i="1"/>
  <c r="K792" i="1"/>
  <c r="E955" i="1" l="1"/>
  <c r="C959" i="1"/>
  <c r="H911" i="1"/>
  <c r="C949" i="1"/>
  <c r="H901" i="1"/>
  <c r="F958" i="1"/>
  <c r="E946" i="1"/>
  <c r="C965" i="1"/>
  <c r="H917" i="1"/>
  <c r="D941" i="1"/>
  <c r="G969" i="1"/>
  <c r="F933" i="1"/>
  <c r="E933" i="1"/>
  <c r="F927" i="1"/>
  <c r="K883" i="1"/>
  <c r="F946" i="1"/>
  <c r="G947" i="1"/>
  <c r="H897" i="1"/>
  <c r="C945" i="1"/>
  <c r="D950" i="1"/>
  <c r="E960" i="1"/>
  <c r="E932" i="1"/>
  <c r="H893" i="1"/>
  <c r="C941" i="1"/>
  <c r="E931" i="1"/>
  <c r="F969" i="1"/>
  <c r="H883" i="1"/>
  <c r="C931" i="1"/>
  <c r="K840" i="1"/>
  <c r="E950" i="1"/>
  <c r="F956" i="1"/>
  <c r="C954" i="1"/>
  <c r="H906" i="1"/>
  <c r="G950" i="1"/>
  <c r="K845" i="1"/>
  <c r="C946" i="1"/>
  <c r="H898" i="1"/>
  <c r="H921" i="1"/>
  <c r="C969" i="1"/>
  <c r="G970" i="1"/>
  <c r="G928" i="1"/>
  <c r="E957" i="1"/>
  <c r="F961" i="1"/>
  <c r="D931" i="1"/>
  <c r="C968" i="1"/>
  <c r="H920" i="1"/>
  <c r="F968" i="1"/>
  <c r="G929" i="1"/>
  <c r="E964" i="1"/>
  <c r="G954" i="1"/>
  <c r="F937" i="1"/>
  <c r="C957" i="1"/>
  <c r="H909" i="1"/>
  <c r="F967" i="1"/>
  <c r="F941" i="1"/>
  <c r="H888" i="1"/>
  <c r="C936" i="1"/>
  <c r="C956" i="1"/>
  <c r="H908" i="1"/>
  <c r="C951" i="1"/>
  <c r="H903" i="1"/>
  <c r="E943" i="1"/>
  <c r="F966" i="1"/>
  <c r="K850" i="1"/>
  <c r="F943" i="1"/>
  <c r="G968" i="1"/>
  <c r="H895" i="1"/>
  <c r="C943" i="1"/>
  <c r="C934" i="1"/>
  <c r="E1027" i="1" s="1"/>
  <c r="H886" i="1"/>
  <c r="D938" i="1"/>
  <c r="F959" i="1"/>
  <c r="D946" i="1"/>
  <c r="E961" i="1"/>
  <c r="F960" i="1"/>
  <c r="D966" i="1"/>
  <c r="G938" i="1"/>
  <c r="F934" i="1"/>
  <c r="D952" i="1"/>
  <c r="F931" i="1"/>
  <c r="D968" i="1"/>
  <c r="C960" i="1"/>
  <c r="H912" i="1"/>
  <c r="F939" i="1"/>
  <c r="C937" i="1"/>
  <c r="H889" i="1"/>
  <c r="E963" i="1"/>
  <c r="F940" i="1"/>
  <c r="G952" i="1"/>
  <c r="F965" i="1"/>
  <c r="E948" i="1"/>
  <c r="E969" i="1"/>
  <c r="F938" i="1"/>
  <c r="F952" i="1"/>
  <c r="G948" i="1"/>
  <c r="D956" i="1"/>
  <c r="F948" i="1"/>
  <c r="D928" i="1"/>
  <c r="D970" i="1"/>
  <c r="C967" i="1"/>
  <c r="H919" i="1"/>
  <c r="F929" i="1"/>
  <c r="E941" i="1"/>
  <c r="E956" i="1"/>
  <c r="E968" i="1"/>
  <c r="D948" i="1"/>
  <c r="G931" i="1"/>
  <c r="C932" i="1"/>
  <c r="H884" i="1"/>
  <c r="D965" i="1"/>
  <c r="E940" i="1"/>
  <c r="E938" i="1"/>
  <c r="K844" i="1"/>
  <c r="E952" i="1"/>
  <c r="G943" i="1"/>
  <c r="G936" i="1"/>
  <c r="G960" i="1"/>
  <c r="D960" i="1"/>
  <c r="H918" i="1"/>
  <c r="C966" i="1"/>
  <c r="F951" i="1"/>
  <c r="G927" i="1"/>
  <c r="K884" i="1"/>
  <c r="G933" i="1"/>
  <c r="D929" i="1"/>
  <c r="E967" i="1"/>
  <c r="F930" i="1"/>
  <c r="D947" i="1"/>
  <c r="F954" i="1"/>
  <c r="H892" i="1"/>
  <c r="C940" i="1"/>
  <c r="F945" i="1"/>
  <c r="K882" i="1"/>
  <c r="E927" i="1"/>
  <c r="F947" i="1"/>
  <c r="H881" i="1"/>
  <c r="C929" i="1"/>
  <c r="G1022" i="1" s="1"/>
  <c r="E930" i="1"/>
  <c r="E945" i="1"/>
  <c r="G949" i="1"/>
  <c r="G939" i="1"/>
  <c r="F955" i="1"/>
  <c r="D969" i="1"/>
  <c r="D963" i="1"/>
  <c r="D949" i="1"/>
  <c r="D932" i="1"/>
  <c r="D989" i="1" s="1"/>
  <c r="C927" i="1"/>
  <c r="H879" i="1"/>
  <c r="K880" i="1"/>
  <c r="F936" i="1"/>
  <c r="D936" i="1"/>
  <c r="G956" i="1"/>
  <c r="K843" i="1"/>
  <c r="D939" i="1"/>
  <c r="G945" i="1"/>
  <c r="D958" i="1"/>
  <c r="G964" i="1"/>
  <c r="G961" i="1"/>
  <c r="E942" i="1"/>
  <c r="H880" i="1"/>
  <c r="C928" i="1"/>
  <c r="C970" i="1"/>
  <c r="H922" i="1"/>
  <c r="D943" i="1"/>
  <c r="C933" i="1"/>
  <c r="H885" i="1"/>
  <c r="H890" i="1"/>
  <c r="C938" i="1"/>
  <c r="E936" i="1"/>
  <c r="E965" i="1"/>
  <c r="E1022" i="1" s="1"/>
  <c r="G941" i="1"/>
  <c r="K851" i="1"/>
  <c r="C958" i="1"/>
  <c r="H910" i="1"/>
  <c r="E939" i="1"/>
  <c r="D934" i="1"/>
  <c r="F964" i="1"/>
  <c r="G963" i="1"/>
  <c r="G1020" i="1" s="1"/>
  <c r="F932" i="1"/>
  <c r="G955" i="1"/>
  <c r="K842" i="1"/>
  <c r="H902" i="1"/>
  <c r="C950" i="1"/>
  <c r="E959" i="1"/>
  <c r="C947" i="1"/>
  <c r="G1015" i="1"/>
  <c r="E951" i="1"/>
  <c r="G932" i="1"/>
  <c r="H894" i="1"/>
  <c r="C942" i="1"/>
  <c r="D940" i="1"/>
  <c r="C964" i="1"/>
  <c r="H916" i="1"/>
  <c r="G930" i="1"/>
  <c r="G987" i="1" s="1"/>
  <c r="G957" i="1"/>
  <c r="D954" i="1"/>
  <c r="F950" i="1"/>
  <c r="G934" i="1"/>
  <c r="F970" i="1"/>
  <c r="E929" i="1"/>
  <c r="F949" i="1"/>
  <c r="G946" i="1"/>
  <c r="G1003" i="1" s="1"/>
  <c r="G959" i="1"/>
  <c r="D955" i="1"/>
  <c r="G942" i="1"/>
  <c r="D961" i="1"/>
  <c r="G966" i="1"/>
  <c r="E954" i="1"/>
  <c r="D942" i="1"/>
  <c r="K847" i="1"/>
  <c r="K838" i="1"/>
  <c r="D957" i="1"/>
  <c r="D933" i="1"/>
  <c r="E947" i="1"/>
  <c r="D959" i="1"/>
  <c r="D930" i="1"/>
  <c r="K839" i="1"/>
  <c r="H913" i="1"/>
  <c r="C961" i="1"/>
  <c r="G937" i="1"/>
  <c r="H900" i="1"/>
  <c r="C948" i="1"/>
  <c r="G967" i="1"/>
  <c r="E928" i="1"/>
  <c r="F957" i="1"/>
  <c r="K848" i="1"/>
  <c r="D951" i="1"/>
  <c r="H907" i="1"/>
  <c r="C955" i="1"/>
  <c r="D967" i="1"/>
  <c r="C963" i="1"/>
  <c r="H915" i="1"/>
  <c r="F928" i="1"/>
  <c r="F942" i="1"/>
  <c r="F999" i="1" s="1"/>
  <c r="G940" i="1"/>
  <c r="K881" i="1"/>
  <c r="D927" i="1"/>
  <c r="C939" i="1"/>
  <c r="H891" i="1"/>
  <c r="D937" i="1"/>
  <c r="E949" i="1"/>
  <c r="C952" i="1"/>
  <c r="H904" i="1"/>
  <c r="E966" i="1"/>
  <c r="H882" i="1"/>
  <c r="C930" i="1"/>
  <c r="E934" i="1"/>
  <c r="F963" i="1"/>
  <c r="D945" i="1"/>
  <c r="H899" i="1"/>
  <c r="D996" i="1" l="1"/>
  <c r="G1000" i="1"/>
  <c r="E1000" i="1"/>
  <c r="F1015" i="1"/>
  <c r="F985" i="1"/>
  <c r="C1004" i="1"/>
  <c r="H947" i="1"/>
  <c r="C985" i="1"/>
  <c r="H928" i="1"/>
  <c r="G984" i="1"/>
  <c r="K932" i="1"/>
  <c r="F1022" i="1"/>
  <c r="D994" i="1"/>
  <c r="D987" i="1"/>
  <c r="E1011" i="1"/>
  <c r="E986" i="1"/>
  <c r="E1016" i="1"/>
  <c r="K887" i="1"/>
  <c r="G1013" i="1"/>
  <c r="D1020" i="1"/>
  <c r="K888" i="1"/>
  <c r="F1011" i="1"/>
  <c r="F1008" i="1"/>
  <c r="E1025" i="1"/>
  <c r="F1005" i="1"/>
  <c r="G1009" i="1"/>
  <c r="D1025" i="1"/>
  <c r="D1023" i="1"/>
  <c r="H943" i="1"/>
  <c r="C1000" i="1"/>
  <c r="C1008" i="1"/>
  <c r="H951" i="1"/>
  <c r="C1014" i="1"/>
  <c r="H957" i="1"/>
  <c r="D988" i="1"/>
  <c r="C1003" i="1"/>
  <c r="H946" i="1"/>
  <c r="C988" i="1"/>
  <c r="H931" i="1"/>
  <c r="D1007" i="1"/>
  <c r="F990" i="1"/>
  <c r="C1006" i="1"/>
  <c r="H949" i="1"/>
  <c r="E991" i="1"/>
  <c r="C1020" i="1"/>
  <c r="H963" i="1"/>
  <c r="G1024" i="1"/>
  <c r="D1016" i="1"/>
  <c r="G1023" i="1"/>
  <c r="F1027" i="1"/>
  <c r="D997" i="1"/>
  <c r="C1007" i="1"/>
  <c r="H950" i="1"/>
  <c r="E996" i="1"/>
  <c r="E999" i="1"/>
  <c r="D993" i="1"/>
  <c r="D1026" i="1"/>
  <c r="E1015" i="1"/>
  <c r="D1004" i="1"/>
  <c r="C1023" i="1"/>
  <c r="H966" i="1"/>
  <c r="E995" i="1"/>
  <c r="E1013" i="1"/>
  <c r="D1013" i="1"/>
  <c r="F997" i="1"/>
  <c r="F1017" i="1"/>
  <c r="F994" i="1"/>
  <c r="F1018" i="1"/>
  <c r="K890" i="1"/>
  <c r="C1002" i="1"/>
  <c r="H945" i="1"/>
  <c r="G1026" i="1"/>
  <c r="C1009" i="1"/>
  <c r="H952" i="1"/>
  <c r="E987" i="1"/>
  <c r="E1005" i="1"/>
  <c r="K893" i="1"/>
  <c r="F984" i="1"/>
  <c r="K931" i="1"/>
  <c r="E1006" i="1"/>
  <c r="F1006" i="1"/>
  <c r="D1006" i="1"/>
  <c r="E1009" i="1"/>
  <c r="C1017" i="1"/>
  <c r="H960" i="1"/>
  <c r="E990" i="1"/>
  <c r="K899" i="1"/>
  <c r="D991" i="1"/>
  <c r="C996" i="1"/>
  <c r="H939" i="1"/>
  <c r="C1005" i="1"/>
  <c r="H948" i="1"/>
  <c r="G991" i="1"/>
  <c r="G1018" i="1"/>
  <c r="F1012" i="1"/>
  <c r="F987" i="1"/>
  <c r="E998" i="1"/>
  <c r="E1020" i="1"/>
  <c r="F988" i="1"/>
  <c r="G1025" i="1"/>
  <c r="H956" i="1"/>
  <c r="C1013" i="1"/>
  <c r="G1011" i="1"/>
  <c r="G1007" i="1"/>
  <c r="F1026" i="1"/>
  <c r="K897" i="1"/>
  <c r="D998" i="1"/>
  <c r="C1016" i="1"/>
  <c r="H959" i="1"/>
  <c r="K889" i="1"/>
  <c r="D984" i="1"/>
  <c r="K929" i="1"/>
  <c r="C1012" i="1"/>
  <c r="H955" i="1"/>
  <c r="D990" i="1"/>
  <c r="G999" i="1"/>
  <c r="F1007" i="1"/>
  <c r="C1015" i="1"/>
  <c r="H958" i="1"/>
  <c r="C990" i="1"/>
  <c r="H933" i="1"/>
  <c r="G1021" i="1"/>
  <c r="G996" i="1"/>
  <c r="E984" i="1"/>
  <c r="K930" i="1"/>
  <c r="E1024" i="1"/>
  <c r="D1017" i="1"/>
  <c r="D1022" i="1"/>
  <c r="F986" i="1"/>
  <c r="F1009" i="1"/>
  <c r="E994" i="1"/>
  <c r="D1003" i="1"/>
  <c r="F1000" i="1"/>
  <c r="C993" i="1"/>
  <c r="H936" i="1"/>
  <c r="E1021" i="1"/>
  <c r="G985" i="1"/>
  <c r="K898" i="1"/>
  <c r="E988" i="1"/>
  <c r="G1004" i="1"/>
  <c r="C1027" i="1"/>
  <c r="H970" i="1"/>
  <c r="C997" i="1"/>
  <c r="H940" i="1"/>
  <c r="D1027" i="1"/>
  <c r="F1024" i="1"/>
  <c r="E1007" i="1"/>
  <c r="F1014" i="1"/>
  <c r="F1021" i="1"/>
  <c r="D985" i="1"/>
  <c r="C991" i="1"/>
  <c r="H934" i="1"/>
  <c r="K941" i="1" s="1"/>
  <c r="C1025" i="1"/>
  <c r="H968" i="1"/>
  <c r="F1020" i="1"/>
  <c r="C1021" i="1"/>
  <c r="H964" i="1"/>
  <c r="C987" i="1"/>
  <c r="H930" i="1"/>
  <c r="D1018" i="1"/>
  <c r="E1018" i="1"/>
  <c r="E1023" i="1"/>
  <c r="G994" i="1"/>
  <c r="D1012" i="1"/>
  <c r="D1011" i="1"/>
  <c r="G989" i="1"/>
  <c r="G1012" i="1"/>
  <c r="D1000" i="1"/>
  <c r="D1015" i="1"/>
  <c r="K886" i="1"/>
  <c r="K895" i="1"/>
  <c r="G1006" i="1"/>
  <c r="D986" i="1"/>
  <c r="G1017" i="1"/>
  <c r="K891" i="1"/>
  <c r="F995" i="1"/>
  <c r="F1043" i="1" s="1"/>
  <c r="C994" i="1"/>
  <c r="H937" i="1"/>
  <c r="G1008" i="1"/>
  <c r="F1016" i="1"/>
  <c r="K896" i="1"/>
  <c r="G986" i="1"/>
  <c r="G1027" i="1"/>
  <c r="C1011" i="1"/>
  <c r="H954" i="1"/>
  <c r="C998" i="1"/>
  <c r="H941" i="1"/>
  <c r="F1003" i="1"/>
  <c r="C1022" i="1"/>
  <c r="H965" i="1"/>
  <c r="E1012" i="1"/>
  <c r="G988" i="1"/>
  <c r="F991" i="1"/>
  <c r="E989" i="1"/>
  <c r="D1002" i="1"/>
  <c r="D999" i="1"/>
  <c r="E993" i="1"/>
  <c r="H929" i="1"/>
  <c r="C986" i="1"/>
  <c r="D1005" i="1"/>
  <c r="G995" i="1"/>
  <c r="E1017" i="1"/>
  <c r="E985" i="1"/>
  <c r="C995" i="1"/>
  <c r="H938" i="1"/>
  <c r="D1024" i="1"/>
  <c r="D1072" i="1" s="1"/>
  <c r="E1004" i="1"/>
  <c r="C999" i="1"/>
  <c r="H942" i="1"/>
  <c r="K892" i="1"/>
  <c r="F993" i="1"/>
  <c r="F1004" i="1"/>
  <c r="E997" i="1"/>
  <c r="G1005" i="1"/>
  <c r="G1053" i="1" s="1"/>
  <c r="E1014" i="1"/>
  <c r="D1014" i="1"/>
  <c r="G997" i="1"/>
  <c r="D1008" i="1"/>
  <c r="H961" i="1"/>
  <c r="C1018" i="1"/>
  <c r="G1016" i="1"/>
  <c r="G1014" i="1"/>
  <c r="G1062" i="1" s="1"/>
  <c r="E1008" i="1"/>
  <c r="F989" i="1"/>
  <c r="G998" i="1"/>
  <c r="G1002" i="1"/>
  <c r="C984" i="1"/>
  <c r="H927" i="1"/>
  <c r="K928" i="1"/>
  <c r="E1002" i="1"/>
  <c r="E1070" i="1" s="1"/>
  <c r="F1002" i="1"/>
  <c r="G990" i="1"/>
  <c r="G993" i="1"/>
  <c r="C989" i="1"/>
  <c r="H932" i="1"/>
  <c r="K939" i="1" s="1"/>
  <c r="C1024" i="1"/>
  <c r="H967" i="1"/>
  <c r="E1026" i="1"/>
  <c r="E1074" i="1" s="1"/>
  <c r="F996" i="1"/>
  <c r="D1009" i="1"/>
  <c r="D995" i="1"/>
  <c r="F1023" i="1"/>
  <c r="F998" i="1"/>
  <c r="F1025" i="1"/>
  <c r="H969" i="1"/>
  <c r="C1026" i="1"/>
  <c r="F1013" i="1"/>
  <c r="E1003" i="1"/>
  <c r="D1021" i="1"/>
  <c r="D1066" i="1" l="1"/>
  <c r="F1057" i="1"/>
  <c r="G1069" i="1"/>
  <c r="E1068" i="1"/>
  <c r="D1052" i="1"/>
  <c r="D1045" i="1"/>
  <c r="D1036" i="1"/>
  <c r="D1073" i="1"/>
  <c r="G1061" i="1"/>
  <c r="E1048" i="1"/>
  <c r="G1064" i="1"/>
  <c r="H997" i="1"/>
  <c r="E1045" i="1"/>
  <c r="K936" i="1"/>
  <c r="E1041" i="1"/>
  <c r="E1060" i="1"/>
  <c r="G1075" i="1"/>
  <c r="G1060" i="1"/>
  <c r="K937" i="1"/>
  <c r="H991" i="1"/>
  <c r="C1039" i="1"/>
  <c r="C1045" i="1"/>
  <c r="G1033" i="1"/>
  <c r="F1034" i="1"/>
  <c r="K940" i="1"/>
  <c r="C1060" i="1"/>
  <c r="H1012" i="1"/>
  <c r="F1074" i="1"/>
  <c r="H996" i="1"/>
  <c r="C1044" i="1"/>
  <c r="F1054" i="1"/>
  <c r="F1065" i="1"/>
  <c r="E1063" i="1"/>
  <c r="F1075" i="1"/>
  <c r="C1054" i="1"/>
  <c r="H1006" i="1"/>
  <c r="G1057" i="1"/>
  <c r="K989" i="1"/>
  <c r="G1032" i="1"/>
  <c r="G1048" i="1"/>
  <c r="F1073" i="1"/>
  <c r="H1024" i="1"/>
  <c r="C1072" i="1"/>
  <c r="K934" i="1"/>
  <c r="K943" i="1"/>
  <c r="C1066" i="1"/>
  <c r="F1052" i="1"/>
  <c r="H995" i="1"/>
  <c r="C1043" i="1"/>
  <c r="D1047" i="1"/>
  <c r="G1034" i="1"/>
  <c r="G1065" i="1"/>
  <c r="G1036" i="1"/>
  <c r="G1037" i="1"/>
  <c r="C1035" i="1"/>
  <c r="H987" i="1"/>
  <c r="D1053" i="1"/>
  <c r="D1033" i="1"/>
  <c r="E1069" i="1"/>
  <c r="D1070" i="1"/>
  <c r="C1038" i="1"/>
  <c r="H990" i="1"/>
  <c r="F1046" i="1"/>
  <c r="F1035" i="1"/>
  <c r="D1039" i="1"/>
  <c r="E1054" i="1"/>
  <c r="C1057" i="1"/>
  <c r="H1009" i="1"/>
  <c r="F1045" i="1"/>
  <c r="D1074" i="1"/>
  <c r="G1071" i="1"/>
  <c r="F1038" i="1"/>
  <c r="H1014" i="1"/>
  <c r="C1062" i="1"/>
  <c r="F1053" i="1"/>
  <c r="E1064" i="1"/>
  <c r="K935" i="1"/>
  <c r="D1044" i="1"/>
  <c r="H1026" i="1"/>
  <c r="C1074" i="1"/>
  <c r="G1035" i="1"/>
  <c r="F1042" i="1"/>
  <c r="H984" i="1"/>
  <c r="C1032" i="1"/>
  <c r="K985" i="1"/>
  <c r="E1033" i="1"/>
  <c r="D1059" i="1"/>
  <c r="C1075" i="1"/>
  <c r="H1027" i="1"/>
  <c r="F1060" i="1"/>
  <c r="D1041" i="1"/>
  <c r="E1073" i="1"/>
  <c r="G1068" i="1"/>
  <c r="G1050" i="1"/>
  <c r="E1037" i="1"/>
  <c r="G1047" i="1"/>
  <c r="G1054" i="1"/>
  <c r="F1062" i="1"/>
  <c r="G1063" i="1"/>
  <c r="E1072" i="1"/>
  <c r="G1066" i="1"/>
  <c r="K988" i="1"/>
  <c r="F1032" i="1"/>
  <c r="K945" i="1"/>
  <c r="E1047" i="1"/>
  <c r="G1072" i="1"/>
  <c r="K938" i="1"/>
  <c r="C1056" i="1"/>
  <c r="H1008" i="1"/>
  <c r="F1056" i="1"/>
  <c r="H1020" i="1"/>
  <c r="D1069" i="1"/>
  <c r="D1043" i="1"/>
  <c r="G1041" i="1"/>
  <c r="G1046" i="1"/>
  <c r="G1045" i="1"/>
  <c r="G1043" i="1"/>
  <c r="F1039" i="1"/>
  <c r="G1056" i="1"/>
  <c r="G1042" i="1"/>
  <c r="F1068" i="1"/>
  <c r="E1055" i="1"/>
  <c r="G1051" i="1"/>
  <c r="F1048" i="1"/>
  <c r="F1055" i="1"/>
  <c r="G1039" i="1"/>
  <c r="H1002" i="1"/>
  <c r="C1050" i="1"/>
  <c r="E1052" i="1"/>
  <c r="E1043" i="1"/>
  <c r="E1044" i="1"/>
  <c r="K947" i="1"/>
  <c r="H988" i="1"/>
  <c r="C1036" i="1"/>
  <c r="H1000" i="1"/>
  <c r="C1048" i="1"/>
  <c r="F1059" i="1"/>
  <c r="D1035" i="1"/>
  <c r="H1004" i="1"/>
  <c r="C1052" i="1"/>
  <c r="F1047" i="1"/>
  <c r="D1048" i="1"/>
  <c r="D1050" i="1"/>
  <c r="D1034" i="1"/>
  <c r="D1065" i="1"/>
  <c r="D1032" i="1"/>
  <c r="K986" i="1"/>
  <c r="G1074" i="1"/>
  <c r="D1064" i="1"/>
  <c r="E1034" i="1"/>
  <c r="F1071" i="1"/>
  <c r="D1056" i="1"/>
  <c r="F1051" i="1"/>
  <c r="C1069" i="1"/>
  <c r="H1021" i="1"/>
  <c r="E1059" i="1"/>
  <c r="E1051" i="1"/>
  <c r="D1057" i="1"/>
  <c r="G1038" i="1"/>
  <c r="F1037" i="1"/>
  <c r="D1062" i="1"/>
  <c r="D1110" i="1" s="1"/>
  <c r="H999" i="1"/>
  <c r="C1047" i="1"/>
  <c r="G1055" i="1"/>
  <c r="H998" i="1"/>
  <c r="C1046" i="1"/>
  <c r="E1071" i="1"/>
  <c r="F1072" i="1"/>
  <c r="G1052" i="1"/>
  <c r="D1051" i="1"/>
  <c r="E1032" i="1"/>
  <c r="K987" i="1"/>
  <c r="C1064" i="1"/>
  <c r="H1016" i="1"/>
  <c r="G1073" i="1"/>
  <c r="C1065" i="1"/>
  <c r="H1017" i="1"/>
  <c r="E1053" i="1"/>
  <c r="C1068" i="1"/>
  <c r="D1042" i="1"/>
  <c r="F1033" i="1"/>
  <c r="G1070" i="1"/>
  <c r="E1050" i="1"/>
  <c r="H1011" i="1"/>
  <c r="K1003" i="1" s="1"/>
  <c r="C1059" i="1"/>
  <c r="D1054" i="1"/>
  <c r="F1041" i="1"/>
  <c r="C1070" i="1"/>
  <c r="H1022" i="1"/>
  <c r="F1069" i="1"/>
  <c r="K944" i="1"/>
  <c r="G1059" i="1"/>
  <c r="D1061" i="1"/>
  <c r="D1055" i="1"/>
  <c r="C1033" i="1"/>
  <c r="H985" i="1"/>
  <c r="H989" i="1"/>
  <c r="C1037" i="1"/>
  <c r="E1065" i="1"/>
  <c r="F1064" i="1"/>
  <c r="D1060" i="1"/>
  <c r="H993" i="1"/>
  <c r="K1001" i="1" s="1"/>
  <c r="C1041" i="1"/>
  <c r="F1091" i="1" s="1"/>
  <c r="H1015" i="1"/>
  <c r="C1063" i="1"/>
  <c r="C1061" i="1"/>
  <c r="H1013" i="1"/>
  <c r="E1038" i="1"/>
  <c r="E1061" i="1"/>
  <c r="F1061" i="1"/>
  <c r="F1044" i="1"/>
  <c r="F1050" i="1"/>
  <c r="E1056" i="1"/>
  <c r="E1062" i="1"/>
  <c r="C1034" i="1"/>
  <c r="H986" i="1"/>
  <c r="D1037" i="1"/>
  <c r="K946" i="1"/>
  <c r="C1042" i="1"/>
  <c r="H994" i="1"/>
  <c r="D1063" i="1"/>
  <c r="H1018" i="1"/>
  <c r="E1066" i="1"/>
  <c r="H1025" i="1"/>
  <c r="C1073" i="1"/>
  <c r="D1075" i="1"/>
  <c r="E1036" i="1"/>
  <c r="E1042" i="1"/>
  <c r="G1044" i="1"/>
  <c r="D1038" i="1"/>
  <c r="D1046" i="1"/>
  <c r="F1036" i="1"/>
  <c r="C1053" i="1"/>
  <c r="H1005" i="1"/>
  <c r="E1057" i="1"/>
  <c r="E1046" i="1"/>
  <c r="E1035" i="1"/>
  <c r="F1066" i="1"/>
  <c r="C1071" i="1"/>
  <c r="H1023" i="1"/>
  <c r="H1007" i="1"/>
  <c r="K996" i="1" s="1"/>
  <c r="C1055" i="1"/>
  <c r="E1039" i="1"/>
  <c r="H1003" i="1"/>
  <c r="C1051" i="1"/>
  <c r="D1071" i="1"/>
  <c r="D1068" i="1"/>
  <c r="F1070" i="1"/>
  <c r="F1063" i="1"/>
  <c r="E1075" i="1"/>
  <c r="E1123" i="1" s="1"/>
  <c r="C1103" i="1" l="1"/>
  <c r="H1055" i="1"/>
  <c r="F1109" i="1"/>
  <c r="D1102" i="1"/>
  <c r="H1047" i="1"/>
  <c r="C1095" i="1"/>
  <c r="C1100" i="1"/>
  <c r="H1100" i="1" s="1"/>
  <c r="H1052" i="1"/>
  <c r="F1096" i="1"/>
  <c r="H1056" i="1"/>
  <c r="C1104" i="1"/>
  <c r="E1121" i="1"/>
  <c r="F1093" i="1"/>
  <c r="G1084" i="1"/>
  <c r="C1087" i="1"/>
  <c r="H1087" i="1" s="1"/>
  <c r="H1039" i="1"/>
  <c r="E1093" i="1"/>
  <c r="F1111" i="1"/>
  <c r="H1053" i="1"/>
  <c r="C1101" i="1"/>
  <c r="E1109" i="1"/>
  <c r="D1108" i="1"/>
  <c r="H1059" i="1"/>
  <c r="C1107" i="1"/>
  <c r="E1101" i="1"/>
  <c r="D1099" i="1"/>
  <c r="C1117" i="1"/>
  <c r="H1069" i="1"/>
  <c r="K1034" i="1"/>
  <c r="D1080" i="1"/>
  <c r="E1092" i="1"/>
  <c r="G1099" i="1"/>
  <c r="G1094" i="1"/>
  <c r="G1111" i="1"/>
  <c r="C1096" i="1"/>
  <c r="D1089" i="1"/>
  <c r="K991" i="1"/>
  <c r="K1000" i="1"/>
  <c r="E1112" i="1"/>
  <c r="K998" i="1"/>
  <c r="D1118" i="1"/>
  <c r="G1113" i="1"/>
  <c r="F1122" i="1"/>
  <c r="F1084" i="1"/>
  <c r="K993" i="1"/>
  <c r="E1086" i="1"/>
  <c r="F1112" i="1"/>
  <c r="G1107" i="1"/>
  <c r="K997" i="1"/>
  <c r="F1099" i="1"/>
  <c r="D1113" i="1"/>
  <c r="D1083" i="1"/>
  <c r="E1091" i="1"/>
  <c r="E1103" i="1"/>
  <c r="G1089" i="1"/>
  <c r="G1120" i="1"/>
  <c r="F1110" i="1"/>
  <c r="F1108" i="1"/>
  <c r="F1090" i="1"/>
  <c r="F1101" i="1"/>
  <c r="C1105" i="1"/>
  <c r="E1117" i="1"/>
  <c r="G1082" i="1"/>
  <c r="H1072" i="1"/>
  <c r="C1120" i="1"/>
  <c r="H1054" i="1"/>
  <c r="C1102" i="1"/>
  <c r="G1112" i="1"/>
  <c r="G1117" i="1"/>
  <c r="D1116" i="1"/>
  <c r="C1119" i="1"/>
  <c r="H1071" i="1"/>
  <c r="D1094" i="1"/>
  <c r="E1114" i="1"/>
  <c r="C1082" i="1"/>
  <c r="H1034" i="1"/>
  <c r="E1113" i="1"/>
  <c r="E1098" i="1"/>
  <c r="C1113" i="1"/>
  <c r="H1113" i="1" s="1"/>
  <c r="H1065" i="1"/>
  <c r="F1120" i="1"/>
  <c r="F1085" i="1"/>
  <c r="D1104" i="1"/>
  <c r="D1082" i="1"/>
  <c r="F1107" i="1"/>
  <c r="F1116" i="1"/>
  <c r="D1091" i="1"/>
  <c r="E1095" i="1"/>
  <c r="G1102" i="1"/>
  <c r="G1083" i="1"/>
  <c r="H1062" i="1"/>
  <c r="C1110" i="1"/>
  <c r="E1102" i="1"/>
  <c r="D1081" i="1"/>
  <c r="D1095" i="1"/>
  <c r="C1108" i="1"/>
  <c r="H1108" i="1" s="1"/>
  <c r="H1060" i="1"/>
  <c r="G1108" i="1"/>
  <c r="E1096" i="1"/>
  <c r="F1105" i="1"/>
  <c r="D1123" i="1"/>
  <c r="D1103" i="1"/>
  <c r="F1123" i="1"/>
  <c r="C1116" i="1"/>
  <c r="H1116" i="1" s="1"/>
  <c r="H1068" i="1"/>
  <c r="K1035" i="1"/>
  <c r="E1080" i="1"/>
  <c r="G1093" i="1"/>
  <c r="E1120" i="1"/>
  <c r="C1083" i="1"/>
  <c r="C1080" i="1"/>
  <c r="H1032" i="1"/>
  <c r="K1033" i="1"/>
  <c r="C1086" i="1"/>
  <c r="H1038" i="1"/>
  <c r="G1105" i="1"/>
  <c r="D1100" i="1"/>
  <c r="H1073" i="1"/>
  <c r="C1121" i="1"/>
  <c r="D1085" i="1"/>
  <c r="D1109" i="1"/>
  <c r="D1086" i="1"/>
  <c r="C1109" i="1"/>
  <c r="H1109" i="1" s="1"/>
  <c r="H1061" i="1"/>
  <c r="E1122" i="1"/>
  <c r="G1086" i="1"/>
  <c r="H1048" i="1"/>
  <c r="D1117" i="1"/>
  <c r="H1075" i="1"/>
  <c r="C1123" i="1"/>
  <c r="D1087" i="1"/>
  <c r="H1043" i="1"/>
  <c r="C1091" i="1"/>
  <c r="F1121" i="1"/>
  <c r="E1111" i="1"/>
  <c r="H1066" i="1"/>
  <c r="D1114" i="1"/>
  <c r="H1051" i="1"/>
  <c r="C1099" i="1"/>
  <c r="E1083" i="1"/>
  <c r="G1092" i="1"/>
  <c r="D1111" i="1"/>
  <c r="E1104" i="1"/>
  <c r="H1063" i="1"/>
  <c r="C1111" i="1"/>
  <c r="G1118" i="1"/>
  <c r="H1046" i="1"/>
  <c r="C1094" i="1"/>
  <c r="H1057" i="1"/>
  <c r="D1105" i="1"/>
  <c r="E1082" i="1"/>
  <c r="D1096" i="1"/>
  <c r="H1096" i="1" s="1"/>
  <c r="G1104" i="1"/>
  <c r="K1004" i="1"/>
  <c r="F1080" i="1"/>
  <c r="K1036" i="1"/>
  <c r="E1085" i="1"/>
  <c r="D1107" i="1"/>
  <c r="C1122" i="1"/>
  <c r="H1122" i="1" s="1"/>
  <c r="H1074" i="1"/>
  <c r="F1086" i="1"/>
  <c r="F1083" i="1"/>
  <c r="K994" i="1"/>
  <c r="G1096" i="1"/>
  <c r="F1113" i="1"/>
  <c r="F1082" i="1"/>
  <c r="E1108" i="1"/>
  <c r="D1121" i="1"/>
  <c r="F1114" i="1"/>
  <c r="C1085" i="1"/>
  <c r="H1037" i="1"/>
  <c r="G1121" i="1"/>
  <c r="F1119" i="1"/>
  <c r="E1100" i="1"/>
  <c r="H1050" i="1"/>
  <c r="C1098" i="1"/>
  <c r="G1123" i="1"/>
  <c r="K1002" i="1"/>
  <c r="E1094" i="1"/>
  <c r="E1090" i="1"/>
  <c r="F1098" i="1"/>
  <c r="K992" i="1"/>
  <c r="C1118" i="1"/>
  <c r="H1118" i="1" s="1"/>
  <c r="H1070" i="1"/>
  <c r="F1081" i="1"/>
  <c r="C1112" i="1"/>
  <c r="H1064" i="1"/>
  <c r="E1099" i="1"/>
  <c r="D1112" i="1"/>
  <c r="D1120" i="1"/>
  <c r="H1036" i="1"/>
  <c r="C1084" i="1"/>
  <c r="G1087" i="1"/>
  <c r="F1087" i="1"/>
  <c r="F1104" i="1"/>
  <c r="G1098" i="1"/>
  <c r="E1081" i="1"/>
  <c r="G1119" i="1"/>
  <c r="F1094" i="1"/>
  <c r="H1035" i="1"/>
  <c r="F1100" i="1"/>
  <c r="G1080" i="1"/>
  <c r="K1037" i="1"/>
  <c r="F1102" i="1"/>
  <c r="G1081" i="1"/>
  <c r="E1089" i="1"/>
  <c r="D1084" i="1"/>
  <c r="G1110" i="1"/>
  <c r="E1116" i="1"/>
  <c r="F1118" i="1"/>
  <c r="G1100" i="1"/>
  <c r="D1119" i="1"/>
  <c r="E1110" i="1"/>
  <c r="F1117" i="1"/>
  <c r="E1119" i="1"/>
  <c r="D1098" i="1"/>
  <c r="G1090" i="1"/>
  <c r="G1095" i="1"/>
  <c r="G1101" i="1"/>
  <c r="D1101" i="1"/>
  <c r="G1109" i="1"/>
  <c r="E1087" i="1"/>
  <c r="E1105" i="1"/>
  <c r="E1084" i="1"/>
  <c r="C1090" i="1"/>
  <c r="H1042" i="1"/>
  <c r="F1092" i="1"/>
  <c r="H1041" i="1"/>
  <c r="C1089" i="1"/>
  <c r="C1081" i="1"/>
  <c r="H1081" i="1" s="1"/>
  <c r="H1033" i="1"/>
  <c r="K1040" i="1" s="1"/>
  <c r="F1089" i="1"/>
  <c r="D1090" i="1"/>
  <c r="G1103" i="1"/>
  <c r="E1107" i="1"/>
  <c r="G1122" i="1"/>
  <c r="F1095" i="1"/>
  <c r="K995" i="1"/>
  <c r="F1103" i="1"/>
  <c r="G1091" i="1"/>
  <c r="G1114" i="1"/>
  <c r="G1116" i="1"/>
  <c r="D1092" i="1"/>
  <c r="D1122" i="1"/>
  <c r="G1085" i="1"/>
  <c r="C1114" i="1"/>
  <c r="H1114" i="1" s="1"/>
  <c r="H1044" i="1"/>
  <c r="C1092" i="1"/>
  <c r="H1092" i="1" s="1"/>
  <c r="H1045" i="1"/>
  <c r="C1093" i="1"/>
  <c r="D1093" i="1"/>
  <c r="E1118" i="1"/>
  <c r="H1098" i="1" l="1"/>
  <c r="H1107" i="1"/>
  <c r="K1042" i="1"/>
  <c r="K1050" i="1"/>
  <c r="H1121" i="1"/>
  <c r="K1081" i="1"/>
  <c r="H1080" i="1"/>
  <c r="H1119" i="1"/>
  <c r="K1051" i="1"/>
  <c r="K1094" i="1"/>
  <c r="K1082" i="1"/>
  <c r="H1095" i="1"/>
  <c r="H1089" i="1"/>
  <c r="H1091" i="1"/>
  <c r="H1105" i="1"/>
  <c r="H1084" i="1"/>
  <c r="K1046" i="1"/>
  <c r="K1049" i="1"/>
  <c r="H1094" i="1"/>
  <c r="H1110" i="1"/>
  <c r="K1044" i="1"/>
  <c r="K1084" i="1"/>
  <c r="K1083" i="1"/>
  <c r="H1104" i="1"/>
  <c r="K1085" i="1"/>
  <c r="H1112" i="1"/>
  <c r="H1085" i="1"/>
  <c r="H1083" i="1"/>
  <c r="H1123" i="1"/>
  <c r="H1086" i="1"/>
  <c r="K1093" i="1" s="1"/>
  <c r="K1048" i="1"/>
  <c r="K1039" i="1"/>
  <c r="K1043" i="1"/>
  <c r="K1041" i="1"/>
  <c r="H1101" i="1"/>
  <c r="H1099" i="1"/>
  <c r="K1045" i="1"/>
  <c r="H1082" i="1"/>
  <c r="K1089" i="1" s="1"/>
  <c r="H1102" i="1"/>
  <c r="H1117" i="1"/>
  <c r="K1100" i="1" s="1"/>
  <c r="H1093" i="1"/>
  <c r="H1090" i="1"/>
  <c r="K1088" i="1" s="1"/>
  <c r="H1111" i="1"/>
  <c r="K1052" i="1"/>
  <c r="H1120" i="1"/>
  <c r="H1103" i="1"/>
  <c r="K1096" i="1" l="1"/>
  <c r="K1087" i="1"/>
  <c r="K1097" i="1"/>
  <c r="K1090" i="1"/>
  <c r="K1092" i="1"/>
  <c r="K1091" i="1"/>
  <c r="K1099" i="1"/>
  <c r="K1098" i="1"/>
</calcChain>
</file>

<file path=xl/sharedStrings.xml><?xml version="1.0" encoding="utf-8"?>
<sst xmlns="http://schemas.openxmlformats.org/spreadsheetml/2006/main" count="3844" uniqueCount="783">
  <si>
    <t>Total</t>
  </si>
  <si>
    <t xml:space="preserve"> 0 to 15</t>
  </si>
  <si>
    <t xml:space="preserve"> 16 to 24</t>
  </si>
  <si>
    <t xml:space="preserve"> 25 to 34</t>
  </si>
  <si>
    <t xml:space="preserve"> 35 to 44</t>
  </si>
  <si>
    <t xml:space="preserve"> 45 to 54</t>
  </si>
  <si>
    <t xml:space="preserve"> 55 to 64</t>
  </si>
  <si>
    <t xml:space="preserve"> 65 to 74</t>
  </si>
  <si>
    <t xml:space="preserve"> 75 and over</t>
  </si>
  <si>
    <t>Ethnic Group</t>
  </si>
  <si>
    <t>Health</t>
  </si>
  <si>
    <t>Age Group</t>
  </si>
  <si>
    <t xml:space="preserve"> White</t>
  </si>
  <si>
    <t xml:space="preserve"> Mixed</t>
  </si>
  <si>
    <t xml:space="preserve"> Asian and Asian British</t>
  </si>
  <si>
    <t xml:space="preserve"> Black or Black British</t>
  </si>
  <si>
    <t xml:space="preserve"> Chinese or Other ethnic group</t>
  </si>
  <si>
    <t xml:space="preserve"> Very good health</t>
  </si>
  <si>
    <t>White</t>
  </si>
  <si>
    <t>Mixed/multiple ethnic groups</t>
  </si>
  <si>
    <t>Asian/Asian British</t>
  </si>
  <si>
    <t>Black/African/Caribbean/Black British</t>
  </si>
  <si>
    <t>Other ethnic group</t>
  </si>
  <si>
    <t>Very good health</t>
  </si>
  <si>
    <t>Good health</t>
  </si>
  <si>
    <t>Fair health</t>
  </si>
  <si>
    <t>Bad health</t>
  </si>
  <si>
    <t>Very bad health</t>
  </si>
  <si>
    <t>Sum</t>
  </si>
  <si>
    <t xml:space="preserve"> Good health</t>
  </si>
  <si>
    <t xml:space="preserve"> Fair health</t>
  </si>
  <si>
    <t xml:space="preserve"> Bad health</t>
  </si>
  <si>
    <t xml:space="preserve"> Very bad health</t>
  </si>
  <si>
    <t>RESULT</t>
  </si>
  <si>
    <t>Iteration</t>
  </si>
  <si>
    <t>Target</t>
  </si>
  <si>
    <t>Mixed</t>
  </si>
  <si>
    <t>Asian</t>
  </si>
  <si>
    <t>Black</t>
  </si>
  <si>
    <t>Other</t>
  </si>
  <si>
    <t>XXXXXXXXXXXXXXXXXXXXXXXXXXXXXXXXXXXXXXXXXXXX</t>
  </si>
  <si>
    <t>ROW (Age)</t>
  </si>
  <si>
    <t>COL (Ethnicity)</t>
  </si>
  <si>
    <t>SLICE (Health)</t>
  </si>
  <si>
    <t>ITERATION 1</t>
  </si>
  <si>
    <t>ITERATION</t>
  </si>
  <si>
    <t>Seed (Teaching SAR Totals)</t>
  </si>
  <si>
    <t>Target (Darlington Local Authority)</t>
  </si>
  <si>
    <t>date</t>
  </si>
  <si>
    <t>geography</t>
  </si>
  <si>
    <t>geography code</t>
  </si>
  <si>
    <t>Darlington</t>
  </si>
  <si>
    <t>E06000005</t>
  </si>
  <si>
    <t>County Durham</t>
  </si>
  <si>
    <t>E06000047</t>
  </si>
  <si>
    <t>Hartlepool</t>
  </si>
  <si>
    <t>E06000001</t>
  </si>
  <si>
    <t>Middlesbrough</t>
  </si>
  <si>
    <t>E06000002</t>
  </si>
  <si>
    <t>Northumberland</t>
  </si>
  <si>
    <t>E06000048</t>
  </si>
  <si>
    <t>Redcar and Cleveland</t>
  </si>
  <si>
    <t>E06000003</t>
  </si>
  <si>
    <t>Stockton-on-Tees</t>
  </si>
  <si>
    <t>E06000004</t>
  </si>
  <si>
    <t>Gateshead</t>
  </si>
  <si>
    <t>E08000020</t>
  </si>
  <si>
    <t>Newcastle upon Tyne</t>
  </si>
  <si>
    <t>E08000021</t>
  </si>
  <si>
    <t>North Tyneside</t>
  </si>
  <si>
    <t>E08000022</t>
  </si>
  <si>
    <t>South Tyneside</t>
  </si>
  <si>
    <t>E08000023</t>
  </si>
  <si>
    <t>Sunderland</t>
  </si>
  <si>
    <t>E08000024</t>
  </si>
  <si>
    <t>Blackburn with Darwen</t>
  </si>
  <si>
    <t>E06000008</t>
  </si>
  <si>
    <t>Blackpool</t>
  </si>
  <si>
    <t>E06000009</t>
  </si>
  <si>
    <t>Cheshire East</t>
  </si>
  <si>
    <t>E06000049</t>
  </si>
  <si>
    <t>Cheshire West and Chester</t>
  </si>
  <si>
    <t>E06000050</t>
  </si>
  <si>
    <t>Halton</t>
  </si>
  <si>
    <t>E06000006</t>
  </si>
  <si>
    <t>Warrington</t>
  </si>
  <si>
    <t>E06000007</t>
  </si>
  <si>
    <t>Allerdale</t>
  </si>
  <si>
    <t>E07000026</t>
  </si>
  <si>
    <t>Barrow-in-Furness</t>
  </si>
  <si>
    <t>E07000027</t>
  </si>
  <si>
    <t>Carlisle</t>
  </si>
  <si>
    <t>E07000028</t>
  </si>
  <si>
    <t>Copeland</t>
  </si>
  <si>
    <t>E07000029</t>
  </si>
  <si>
    <t>Eden</t>
  </si>
  <si>
    <t>E07000030</t>
  </si>
  <si>
    <t>South Lakeland</t>
  </si>
  <si>
    <t>E07000031</t>
  </si>
  <si>
    <t>Bolton</t>
  </si>
  <si>
    <t>E08000001</t>
  </si>
  <si>
    <t>Bury</t>
  </si>
  <si>
    <t>E08000002</t>
  </si>
  <si>
    <t>Manchester</t>
  </si>
  <si>
    <t>E08000003</t>
  </si>
  <si>
    <t>Oldham</t>
  </si>
  <si>
    <t>E08000004</t>
  </si>
  <si>
    <t>Rochdale</t>
  </si>
  <si>
    <t>E08000005</t>
  </si>
  <si>
    <t>Salford</t>
  </si>
  <si>
    <t>E08000006</t>
  </si>
  <si>
    <t>Stockport</t>
  </si>
  <si>
    <t>E08000007</t>
  </si>
  <si>
    <t>Tameside</t>
  </si>
  <si>
    <t>E08000008</t>
  </si>
  <si>
    <t>Trafford</t>
  </si>
  <si>
    <t>E08000009</t>
  </si>
  <si>
    <t>Wigan</t>
  </si>
  <si>
    <t>E08000010</t>
  </si>
  <si>
    <t>Burnley</t>
  </si>
  <si>
    <t>E07000117</t>
  </si>
  <si>
    <t>Chorley</t>
  </si>
  <si>
    <t>E07000118</t>
  </si>
  <si>
    <t>Fylde</t>
  </si>
  <si>
    <t>E07000119</t>
  </si>
  <si>
    <t>Hyndburn</t>
  </si>
  <si>
    <t>E07000120</t>
  </si>
  <si>
    <t>Lancaster</t>
  </si>
  <si>
    <t>E07000121</t>
  </si>
  <si>
    <t>Pendle</t>
  </si>
  <si>
    <t>E07000122</t>
  </si>
  <si>
    <t>Preston</t>
  </si>
  <si>
    <t>E07000123</t>
  </si>
  <si>
    <t>Ribble Valley</t>
  </si>
  <si>
    <t>E07000124</t>
  </si>
  <si>
    <t>Rossendale</t>
  </si>
  <si>
    <t>E07000125</t>
  </si>
  <si>
    <t>South Ribble</t>
  </si>
  <si>
    <t>E07000126</t>
  </si>
  <si>
    <t>West Lancashire</t>
  </si>
  <si>
    <t>E07000127</t>
  </si>
  <si>
    <t>Wyre</t>
  </si>
  <si>
    <t>E07000128</t>
  </si>
  <si>
    <t>Knowsley</t>
  </si>
  <si>
    <t>E08000011</t>
  </si>
  <si>
    <t>Liverpool</t>
  </si>
  <si>
    <t>E08000012</t>
  </si>
  <si>
    <t>Sefton</t>
  </si>
  <si>
    <t>E08000014</t>
  </si>
  <si>
    <t>St. Helens</t>
  </si>
  <si>
    <t>E08000013</t>
  </si>
  <si>
    <t>Wirral</t>
  </si>
  <si>
    <t>E08000015</t>
  </si>
  <si>
    <t>East Riding of Yorkshire</t>
  </si>
  <si>
    <t>E06000011</t>
  </si>
  <si>
    <t>Kingston upon Hull, City of</t>
  </si>
  <si>
    <t>E06000010</t>
  </si>
  <si>
    <t>North East Lincolnshire</t>
  </si>
  <si>
    <t>E06000012</t>
  </si>
  <si>
    <t>North Lincolnshire</t>
  </si>
  <si>
    <t>E06000013</t>
  </si>
  <si>
    <t>York</t>
  </si>
  <si>
    <t>E06000014</t>
  </si>
  <si>
    <t>Craven</t>
  </si>
  <si>
    <t>E07000163</t>
  </si>
  <si>
    <t>Hambleton</t>
  </si>
  <si>
    <t>E07000164</t>
  </si>
  <si>
    <t>Harrogate</t>
  </si>
  <si>
    <t>E07000165</t>
  </si>
  <si>
    <t>Richmondshire</t>
  </si>
  <si>
    <t>E07000166</t>
  </si>
  <si>
    <t>Ryedale</t>
  </si>
  <si>
    <t>E07000167</t>
  </si>
  <si>
    <t>Scarborough</t>
  </si>
  <si>
    <t>E07000168</t>
  </si>
  <si>
    <t>Selby</t>
  </si>
  <si>
    <t>E07000169</t>
  </si>
  <si>
    <t>Barnsley</t>
  </si>
  <si>
    <t>E08000016</t>
  </si>
  <si>
    <t>Doncaster</t>
  </si>
  <si>
    <t>E08000017</t>
  </si>
  <si>
    <t>Rotherham</t>
  </si>
  <si>
    <t>E08000018</t>
  </si>
  <si>
    <t>Sheffield</t>
  </si>
  <si>
    <t>E08000019</t>
  </si>
  <si>
    <t>Bradford</t>
  </si>
  <si>
    <t>E08000032</t>
  </si>
  <si>
    <t>Calderdale</t>
  </si>
  <si>
    <t>E08000033</t>
  </si>
  <si>
    <t>Kirklees</t>
  </si>
  <si>
    <t>E08000034</t>
  </si>
  <si>
    <t>Leeds</t>
  </si>
  <si>
    <t>E08000035</t>
  </si>
  <si>
    <t>Wakefield</t>
  </si>
  <si>
    <t>E08000036</t>
  </si>
  <si>
    <t>Derby</t>
  </si>
  <si>
    <t>E06000015</t>
  </si>
  <si>
    <t>Leicester</t>
  </si>
  <si>
    <t>E06000016</t>
  </si>
  <si>
    <t>Nottingham</t>
  </si>
  <si>
    <t>E06000018</t>
  </si>
  <si>
    <t>Rutland</t>
  </si>
  <si>
    <t>E06000017</t>
  </si>
  <si>
    <t>Amber Valley</t>
  </si>
  <si>
    <t>E07000032</t>
  </si>
  <si>
    <t>Bolsover</t>
  </si>
  <si>
    <t>E07000033</t>
  </si>
  <si>
    <t>Chesterfield</t>
  </si>
  <si>
    <t>E07000034</t>
  </si>
  <si>
    <t>Derbyshire Dales</t>
  </si>
  <si>
    <t>E07000035</t>
  </si>
  <si>
    <t>Erewash</t>
  </si>
  <si>
    <t>E07000036</t>
  </si>
  <si>
    <t>High Peak</t>
  </si>
  <si>
    <t>E07000037</t>
  </si>
  <si>
    <t>North East Derbyshire</t>
  </si>
  <si>
    <t>E07000038</t>
  </si>
  <si>
    <t>South Derbyshire</t>
  </si>
  <si>
    <t>E07000039</t>
  </si>
  <si>
    <t>Blaby</t>
  </si>
  <si>
    <t>E07000129</t>
  </si>
  <si>
    <t>Charnwood</t>
  </si>
  <si>
    <t>E07000130</t>
  </si>
  <si>
    <t>Harborough</t>
  </si>
  <si>
    <t>E07000131</t>
  </si>
  <si>
    <t>Hinckley and Bosworth</t>
  </si>
  <si>
    <t>E07000132</t>
  </si>
  <si>
    <t>Melton</t>
  </si>
  <si>
    <t>E07000133</t>
  </si>
  <si>
    <t>North West Leicestershire</t>
  </si>
  <si>
    <t>E07000134</t>
  </si>
  <si>
    <t>Oadby and Wigston</t>
  </si>
  <si>
    <t>E07000135</t>
  </si>
  <si>
    <t>Boston</t>
  </si>
  <si>
    <t>E07000136</t>
  </si>
  <si>
    <t>East Lindsey</t>
  </si>
  <si>
    <t>E07000137</t>
  </si>
  <si>
    <t>Lincoln</t>
  </si>
  <si>
    <t>E07000138</t>
  </si>
  <si>
    <t>North Kesteven</t>
  </si>
  <si>
    <t>E07000139</t>
  </si>
  <si>
    <t>South Holland</t>
  </si>
  <si>
    <t>E07000140</t>
  </si>
  <si>
    <t>South Kesteven</t>
  </si>
  <si>
    <t>E07000141</t>
  </si>
  <si>
    <t>West Lindsey</t>
  </si>
  <si>
    <t>E07000142</t>
  </si>
  <si>
    <t>Corby</t>
  </si>
  <si>
    <t>E07000150</t>
  </si>
  <si>
    <t>Daventry</t>
  </si>
  <si>
    <t>E07000151</t>
  </si>
  <si>
    <t>East Northamptonshire</t>
  </si>
  <si>
    <t>E07000152</t>
  </si>
  <si>
    <t>Kettering</t>
  </si>
  <si>
    <t>E07000153</t>
  </si>
  <si>
    <t>Northampton</t>
  </si>
  <si>
    <t>E07000154</t>
  </si>
  <si>
    <t>South Northamptonshire</t>
  </si>
  <si>
    <t>E07000155</t>
  </si>
  <si>
    <t>Wellingborough</t>
  </si>
  <si>
    <t>E07000156</t>
  </si>
  <si>
    <t>Ashfield</t>
  </si>
  <si>
    <t>E07000170</t>
  </si>
  <si>
    <t>Bassetlaw</t>
  </si>
  <si>
    <t>E07000171</t>
  </si>
  <si>
    <t>Broxtowe</t>
  </si>
  <si>
    <t>E07000172</t>
  </si>
  <si>
    <t>Gedling</t>
  </si>
  <si>
    <t>E07000173</t>
  </si>
  <si>
    <t>Mansfield</t>
  </si>
  <si>
    <t>E07000174</t>
  </si>
  <si>
    <t>Newark and Sherwood</t>
  </si>
  <si>
    <t>E07000175</t>
  </si>
  <si>
    <t>Rushcliffe</t>
  </si>
  <si>
    <t>E07000176</t>
  </si>
  <si>
    <t>Herefordshire, County of</t>
  </si>
  <si>
    <t>E06000019</t>
  </si>
  <si>
    <t>Shropshire</t>
  </si>
  <si>
    <t>E06000051</t>
  </si>
  <si>
    <t>Stoke-on-Trent</t>
  </si>
  <si>
    <t>E06000021</t>
  </si>
  <si>
    <t>Telford and Wrekin</t>
  </si>
  <si>
    <t>E06000020</t>
  </si>
  <si>
    <t>Cannock Chase</t>
  </si>
  <si>
    <t>E07000192</t>
  </si>
  <si>
    <t>East Staffordshire</t>
  </si>
  <si>
    <t>E07000193</t>
  </si>
  <si>
    <t>Lichfield</t>
  </si>
  <si>
    <t>E07000194</t>
  </si>
  <si>
    <t>Newcastle-under-Lyme</t>
  </si>
  <si>
    <t>E07000195</t>
  </si>
  <si>
    <t>South Staffordshire</t>
  </si>
  <si>
    <t>E07000196</t>
  </si>
  <si>
    <t>Stafford</t>
  </si>
  <si>
    <t>E07000197</t>
  </si>
  <si>
    <t>Staffordshire Moorlands</t>
  </si>
  <si>
    <t>E07000198</t>
  </si>
  <si>
    <t>Tamworth</t>
  </si>
  <si>
    <t>E07000199</t>
  </si>
  <si>
    <t>North Warwickshire</t>
  </si>
  <si>
    <t>E07000218</t>
  </si>
  <si>
    <t>Nuneaton and Bedworth</t>
  </si>
  <si>
    <t>E07000219</t>
  </si>
  <si>
    <t>Rugby</t>
  </si>
  <si>
    <t>E07000220</t>
  </si>
  <si>
    <t>Stratford-on-Avon</t>
  </si>
  <si>
    <t>E07000221</t>
  </si>
  <si>
    <t>Warwick</t>
  </si>
  <si>
    <t>E07000222</t>
  </si>
  <si>
    <t>Birmingham</t>
  </si>
  <si>
    <t>E08000025</t>
  </si>
  <si>
    <t>Coventry</t>
  </si>
  <si>
    <t>E08000026</t>
  </si>
  <si>
    <t>Dudley</t>
  </si>
  <si>
    <t>E08000027</t>
  </si>
  <si>
    <t>Sandwell</t>
  </si>
  <si>
    <t>E08000028</t>
  </si>
  <si>
    <t>Solihull</t>
  </si>
  <si>
    <t>E08000029</t>
  </si>
  <si>
    <t>Walsall</t>
  </si>
  <si>
    <t>E08000030</t>
  </si>
  <si>
    <t>Wolverhampton</t>
  </si>
  <si>
    <t>E08000031</t>
  </si>
  <si>
    <t>Bromsgrove</t>
  </si>
  <si>
    <t>E07000234</t>
  </si>
  <si>
    <t>Malvern Hills</t>
  </si>
  <si>
    <t>E07000235</t>
  </si>
  <si>
    <t>Redditch</t>
  </si>
  <si>
    <t>E07000236</t>
  </si>
  <si>
    <t>Worcester</t>
  </si>
  <si>
    <t>E07000237</t>
  </si>
  <si>
    <t>Wychavon</t>
  </si>
  <si>
    <t>E07000238</t>
  </si>
  <si>
    <t>Wyre Forest</t>
  </si>
  <si>
    <t>E07000239</t>
  </si>
  <si>
    <t>Bedford</t>
  </si>
  <si>
    <t>E06000055</t>
  </si>
  <si>
    <t>Central Bedfordshire</t>
  </si>
  <si>
    <t>E06000056</t>
  </si>
  <si>
    <t>Luton</t>
  </si>
  <si>
    <t>E06000032</t>
  </si>
  <si>
    <t>Peterborough</t>
  </si>
  <si>
    <t>E06000031</t>
  </si>
  <si>
    <t>Southend-on-Sea</t>
  </si>
  <si>
    <t>E06000033</t>
  </si>
  <si>
    <t>Thurrock</t>
  </si>
  <si>
    <t>E06000034</t>
  </si>
  <si>
    <t>Cambridge</t>
  </si>
  <si>
    <t>E07000008</t>
  </si>
  <si>
    <t>East Cambridgeshire</t>
  </si>
  <si>
    <t>E07000009</t>
  </si>
  <si>
    <t>Fenland</t>
  </si>
  <si>
    <t>E07000010</t>
  </si>
  <si>
    <t>Huntingdonshire</t>
  </si>
  <si>
    <t>E07000011</t>
  </si>
  <si>
    <t>South Cambridgeshire</t>
  </si>
  <si>
    <t>E07000012</t>
  </si>
  <si>
    <t>Basildon</t>
  </si>
  <si>
    <t>E07000066</t>
  </si>
  <si>
    <t>Braintree</t>
  </si>
  <si>
    <t>E07000067</t>
  </si>
  <si>
    <t>Brentwood</t>
  </si>
  <si>
    <t>E07000068</t>
  </si>
  <si>
    <t>Castle Point</t>
  </si>
  <si>
    <t>E07000069</t>
  </si>
  <si>
    <t>Chelmsford</t>
  </si>
  <si>
    <t>E07000070</t>
  </si>
  <si>
    <t>Colchester</t>
  </si>
  <si>
    <t>E07000071</t>
  </si>
  <si>
    <t>Epping Forest</t>
  </si>
  <si>
    <t>E07000072</t>
  </si>
  <si>
    <t>Harlow</t>
  </si>
  <si>
    <t>E07000073</t>
  </si>
  <si>
    <t>Maldon</t>
  </si>
  <si>
    <t>E07000074</t>
  </si>
  <si>
    <t>Rochford</t>
  </si>
  <si>
    <t>E07000075</t>
  </si>
  <si>
    <t>Tendring</t>
  </si>
  <si>
    <t>E07000076</t>
  </si>
  <si>
    <t>Uttlesford</t>
  </si>
  <si>
    <t>E07000077</t>
  </si>
  <si>
    <t>Broxbourne</t>
  </si>
  <si>
    <t>E07000095</t>
  </si>
  <si>
    <t>Dacorum</t>
  </si>
  <si>
    <t>E07000096</t>
  </si>
  <si>
    <t>East Hertfordshire</t>
  </si>
  <si>
    <t>E07000097</t>
  </si>
  <si>
    <t>Hertsmere</t>
  </si>
  <si>
    <t>E07000098</t>
  </si>
  <si>
    <t>North Hertfordshire</t>
  </si>
  <si>
    <t>E07000099</t>
  </si>
  <si>
    <t>St Albans</t>
  </si>
  <si>
    <t>E07000100</t>
  </si>
  <si>
    <t>Stevenage</t>
  </si>
  <si>
    <t>E07000101</t>
  </si>
  <si>
    <t>Three Rivers</t>
  </si>
  <si>
    <t>E07000102</t>
  </si>
  <si>
    <t>Watford</t>
  </si>
  <si>
    <t>E07000103</t>
  </si>
  <si>
    <t>Welwyn Hatfield</t>
  </si>
  <si>
    <t>E07000104</t>
  </si>
  <si>
    <t>Breckland</t>
  </si>
  <si>
    <t>E07000143</t>
  </si>
  <si>
    <t>Broadland</t>
  </si>
  <si>
    <t>E07000144</t>
  </si>
  <si>
    <t>Great Yarmouth</t>
  </si>
  <si>
    <t>E07000145</t>
  </si>
  <si>
    <t>King`s Lynn and West Norfolk</t>
  </si>
  <si>
    <t>E07000146</t>
  </si>
  <si>
    <t>North Norfolk</t>
  </si>
  <si>
    <t>E07000147</t>
  </si>
  <si>
    <t>Norwich</t>
  </si>
  <si>
    <t>E07000148</t>
  </si>
  <si>
    <t>South Norfolk</t>
  </si>
  <si>
    <t>E07000149</t>
  </si>
  <si>
    <t>Babergh</t>
  </si>
  <si>
    <t>E07000200</t>
  </si>
  <si>
    <t>Forest Heath</t>
  </si>
  <si>
    <t>E07000201</t>
  </si>
  <si>
    <t>Ipswich</t>
  </si>
  <si>
    <t>E07000202</t>
  </si>
  <si>
    <t>Mid Suffolk</t>
  </si>
  <si>
    <t>E07000203</t>
  </si>
  <si>
    <t>St Edmundsbury</t>
  </si>
  <si>
    <t>E07000204</t>
  </si>
  <si>
    <t>Suffolk Coastal</t>
  </si>
  <si>
    <t>E07000205</t>
  </si>
  <si>
    <t>Waveney</t>
  </si>
  <si>
    <t>E07000206</t>
  </si>
  <si>
    <t>Camden</t>
  </si>
  <si>
    <t>E09000007</t>
  </si>
  <si>
    <t>City of London</t>
  </si>
  <si>
    <t>E09000001</t>
  </si>
  <si>
    <t>Hackney</t>
  </si>
  <si>
    <t>E09000012</t>
  </si>
  <si>
    <t>Hammersmith and Fulham</t>
  </si>
  <si>
    <t>E09000013</t>
  </si>
  <si>
    <t>Haringey</t>
  </si>
  <si>
    <t>E09000014</t>
  </si>
  <si>
    <t>Islington</t>
  </si>
  <si>
    <t>E09000019</t>
  </si>
  <si>
    <t>Kensington and Chelsea</t>
  </si>
  <si>
    <t>E09000020</t>
  </si>
  <si>
    <t>Lambeth</t>
  </si>
  <si>
    <t>E09000022</t>
  </si>
  <si>
    <t>Lewisham</t>
  </si>
  <si>
    <t>E09000023</t>
  </si>
  <si>
    <t>Newham</t>
  </si>
  <si>
    <t>E09000025</t>
  </si>
  <si>
    <t>Southwark</t>
  </si>
  <si>
    <t>E09000028</t>
  </si>
  <si>
    <t>Tower Hamlets</t>
  </si>
  <si>
    <t>E09000030</t>
  </si>
  <si>
    <t>Wandsworth</t>
  </si>
  <si>
    <t>E09000032</t>
  </si>
  <si>
    <t>Westminster</t>
  </si>
  <si>
    <t>E09000033</t>
  </si>
  <si>
    <t>Barking and Dagenham</t>
  </si>
  <si>
    <t>E09000002</t>
  </si>
  <si>
    <t>Barnet</t>
  </si>
  <si>
    <t>E09000003</t>
  </si>
  <si>
    <t>Bexley</t>
  </si>
  <si>
    <t>E09000004</t>
  </si>
  <si>
    <t>Brent</t>
  </si>
  <si>
    <t>E09000005</t>
  </si>
  <si>
    <t>Bromley</t>
  </si>
  <si>
    <t>E09000006</t>
  </si>
  <si>
    <t>Croydon</t>
  </si>
  <si>
    <t>E09000008</t>
  </si>
  <si>
    <t>Ealing</t>
  </si>
  <si>
    <t>E09000009</t>
  </si>
  <si>
    <t>Enfield</t>
  </si>
  <si>
    <t>E09000010</t>
  </si>
  <si>
    <t>Greenwich</t>
  </si>
  <si>
    <t>E09000011</t>
  </si>
  <si>
    <t>Harrow</t>
  </si>
  <si>
    <t>E09000015</t>
  </si>
  <si>
    <t>Havering</t>
  </si>
  <si>
    <t>E09000016</t>
  </si>
  <si>
    <t>Hillingdon</t>
  </si>
  <si>
    <t>E09000017</t>
  </si>
  <si>
    <t>Hounslow</t>
  </si>
  <si>
    <t>E09000018</t>
  </si>
  <si>
    <t>Kingston upon Thames</t>
  </si>
  <si>
    <t>E09000021</t>
  </si>
  <si>
    <t>Merton</t>
  </si>
  <si>
    <t>E09000024</t>
  </si>
  <si>
    <t>Redbridge</t>
  </si>
  <si>
    <t>E09000026</t>
  </si>
  <si>
    <t>Richmond upon Thames</t>
  </si>
  <si>
    <t>E09000027</t>
  </si>
  <si>
    <t>Sutton</t>
  </si>
  <si>
    <t>E09000029</t>
  </si>
  <si>
    <t>Waltham Forest</t>
  </si>
  <si>
    <t>E09000031</t>
  </si>
  <si>
    <t>Bracknell Forest</t>
  </si>
  <si>
    <t>E06000036</t>
  </si>
  <si>
    <t>Brighton and Hove</t>
  </si>
  <si>
    <t>E06000043</t>
  </si>
  <si>
    <t>Isle of Wight</t>
  </si>
  <si>
    <t>E06000046</t>
  </si>
  <si>
    <t>Medway</t>
  </si>
  <si>
    <t>E06000035</t>
  </si>
  <si>
    <t>Milton Keynes</t>
  </si>
  <si>
    <t>E06000042</t>
  </si>
  <si>
    <t>Portsmouth</t>
  </si>
  <si>
    <t>E06000044</t>
  </si>
  <si>
    <t>Reading</t>
  </si>
  <si>
    <t>E06000038</t>
  </si>
  <si>
    <t>Slough</t>
  </si>
  <si>
    <t>E06000039</t>
  </si>
  <si>
    <t>Southampton</t>
  </si>
  <si>
    <t>E06000045</t>
  </si>
  <si>
    <t>West Berkshire</t>
  </si>
  <si>
    <t>E06000037</t>
  </si>
  <si>
    <t>Windsor and Maidenhead</t>
  </si>
  <si>
    <t>E06000040</t>
  </si>
  <si>
    <t>Wokingham</t>
  </si>
  <si>
    <t>E06000041</t>
  </si>
  <si>
    <t>Aylesbury Vale</t>
  </si>
  <si>
    <t>E07000004</t>
  </si>
  <si>
    <t>Chiltern</t>
  </si>
  <si>
    <t>E07000005</t>
  </si>
  <si>
    <t>South Bucks</t>
  </si>
  <si>
    <t>E07000006</t>
  </si>
  <si>
    <t>Wycombe</t>
  </si>
  <si>
    <t>E07000007</t>
  </si>
  <si>
    <t>Eastbourne</t>
  </si>
  <si>
    <t>E07000061</t>
  </si>
  <si>
    <t>Hastings</t>
  </si>
  <si>
    <t>E07000062</t>
  </si>
  <si>
    <t>Lewes</t>
  </si>
  <si>
    <t>E07000063</t>
  </si>
  <si>
    <t>Rother</t>
  </si>
  <si>
    <t>E07000064</t>
  </si>
  <si>
    <t>Wealden</t>
  </si>
  <si>
    <t>E07000065</t>
  </si>
  <si>
    <t>Basingstoke and Deane</t>
  </si>
  <si>
    <t>E07000084</t>
  </si>
  <si>
    <t>East Hampshire</t>
  </si>
  <si>
    <t>E07000085</t>
  </si>
  <si>
    <t>Eastleigh</t>
  </si>
  <si>
    <t>E07000086</t>
  </si>
  <si>
    <t>Fareham</t>
  </si>
  <si>
    <t>E07000087</t>
  </si>
  <si>
    <t>Gosport</t>
  </si>
  <si>
    <t>E07000088</t>
  </si>
  <si>
    <t>Hart</t>
  </si>
  <si>
    <t>E07000089</t>
  </si>
  <si>
    <t>Havant</t>
  </si>
  <si>
    <t>E07000090</t>
  </si>
  <si>
    <t>New Forest</t>
  </si>
  <si>
    <t>E07000091</t>
  </si>
  <si>
    <t>Rushmoor</t>
  </si>
  <si>
    <t>E07000092</t>
  </si>
  <si>
    <t>Test Valley</t>
  </si>
  <si>
    <t>E07000093</t>
  </si>
  <si>
    <t>Winchester</t>
  </si>
  <si>
    <t>E07000094</t>
  </si>
  <si>
    <t>Ashford</t>
  </si>
  <si>
    <t>E07000105</t>
  </si>
  <si>
    <t>Canterbury</t>
  </si>
  <si>
    <t>E07000106</t>
  </si>
  <si>
    <t>Dartford</t>
  </si>
  <si>
    <t>E07000107</t>
  </si>
  <si>
    <t>Dover</t>
  </si>
  <si>
    <t>E07000108</t>
  </si>
  <si>
    <t>Gravesham</t>
  </si>
  <si>
    <t>E07000109</t>
  </si>
  <si>
    <t>Maidstone</t>
  </si>
  <si>
    <t>E07000110</t>
  </si>
  <si>
    <t>Sevenoaks</t>
  </si>
  <si>
    <t>E07000111</t>
  </si>
  <si>
    <t>Shepway</t>
  </si>
  <si>
    <t>E07000112</t>
  </si>
  <si>
    <t>Swale</t>
  </si>
  <si>
    <t>E07000113</t>
  </si>
  <si>
    <t>Thanet</t>
  </si>
  <si>
    <t>E07000114</t>
  </si>
  <si>
    <t>Tonbridge and Malling</t>
  </si>
  <si>
    <t>E07000115</t>
  </si>
  <si>
    <t>Tunbridge Wells</t>
  </si>
  <si>
    <t>E07000116</t>
  </si>
  <si>
    <t>Cherwell</t>
  </si>
  <si>
    <t>E07000177</t>
  </si>
  <si>
    <t>Oxford</t>
  </si>
  <si>
    <t>E07000178</t>
  </si>
  <si>
    <t>South Oxfordshire</t>
  </si>
  <si>
    <t>E07000179</t>
  </si>
  <si>
    <t>Vale of White Horse</t>
  </si>
  <si>
    <t>E07000180</t>
  </si>
  <si>
    <t>West Oxfordshire</t>
  </si>
  <si>
    <t>E07000181</t>
  </si>
  <si>
    <t>Elmbridge</t>
  </si>
  <si>
    <t>E07000207</t>
  </si>
  <si>
    <t>Epsom and Ewell</t>
  </si>
  <si>
    <t>E07000208</t>
  </si>
  <si>
    <t>Guildford</t>
  </si>
  <si>
    <t>E07000209</t>
  </si>
  <si>
    <t>Mole Valley</t>
  </si>
  <si>
    <t>E07000210</t>
  </si>
  <si>
    <t>Reigate and Banstead</t>
  </si>
  <si>
    <t>E07000211</t>
  </si>
  <si>
    <t>Runnymede</t>
  </si>
  <si>
    <t>E07000212</t>
  </si>
  <si>
    <t>Spelthorne</t>
  </si>
  <si>
    <t>E07000213</t>
  </si>
  <si>
    <t>Surrey Heath</t>
  </si>
  <si>
    <t>E07000214</t>
  </si>
  <si>
    <t>Tandridge</t>
  </si>
  <si>
    <t>E07000215</t>
  </si>
  <si>
    <t>Waverley</t>
  </si>
  <si>
    <t>E07000216</t>
  </si>
  <si>
    <t>Woking</t>
  </si>
  <si>
    <t>E07000217</t>
  </si>
  <si>
    <t>Adur</t>
  </si>
  <si>
    <t>E07000223</t>
  </si>
  <si>
    <t>Arun</t>
  </si>
  <si>
    <t>E07000224</t>
  </si>
  <si>
    <t>Chichester</t>
  </si>
  <si>
    <t>E07000225</t>
  </si>
  <si>
    <t>Crawley</t>
  </si>
  <si>
    <t>E07000226</t>
  </si>
  <si>
    <t>Horsham</t>
  </si>
  <si>
    <t>E07000227</t>
  </si>
  <si>
    <t>Mid Sussex</t>
  </si>
  <si>
    <t>E07000228</t>
  </si>
  <si>
    <t>Worthing</t>
  </si>
  <si>
    <t>E07000229</t>
  </si>
  <si>
    <t>Bath and North East Somerset</t>
  </si>
  <si>
    <t>E06000022</t>
  </si>
  <si>
    <t>Bournemouth</t>
  </si>
  <si>
    <t>E06000028</t>
  </si>
  <si>
    <t>Bristol, City of</t>
  </si>
  <si>
    <t>E06000023</t>
  </si>
  <si>
    <t>Cornwall</t>
  </si>
  <si>
    <t>E06000052</t>
  </si>
  <si>
    <t>Isles of Scilly</t>
  </si>
  <si>
    <t>E06000053</t>
  </si>
  <si>
    <t>North Somerset</t>
  </si>
  <si>
    <t>E06000024</t>
  </si>
  <si>
    <t>Plymouth</t>
  </si>
  <si>
    <t>E06000026</t>
  </si>
  <si>
    <t>Poole</t>
  </si>
  <si>
    <t>E06000029</t>
  </si>
  <si>
    <t>South Gloucestershire</t>
  </si>
  <si>
    <t>E06000025</t>
  </si>
  <si>
    <t>Swindon</t>
  </si>
  <si>
    <t>E06000030</t>
  </si>
  <si>
    <t>Torbay</t>
  </si>
  <si>
    <t>E06000027</t>
  </si>
  <si>
    <t>Wiltshire</t>
  </si>
  <si>
    <t>E06000054</t>
  </si>
  <si>
    <t>East Devon</t>
  </si>
  <si>
    <t>E07000040</t>
  </si>
  <si>
    <t>Exeter</t>
  </si>
  <si>
    <t>E07000041</t>
  </si>
  <si>
    <t>Mid Devon</t>
  </si>
  <si>
    <t>E07000042</t>
  </si>
  <si>
    <t>North Devon</t>
  </si>
  <si>
    <t>E07000043</t>
  </si>
  <si>
    <t>South Hams</t>
  </si>
  <si>
    <t>E07000044</t>
  </si>
  <si>
    <t>Teignbridge</t>
  </si>
  <si>
    <t>E07000045</t>
  </si>
  <si>
    <t>Torridge</t>
  </si>
  <si>
    <t>E07000046</t>
  </si>
  <si>
    <t>West Devon</t>
  </si>
  <si>
    <t>E07000047</t>
  </si>
  <si>
    <t>Christchurch</t>
  </si>
  <si>
    <t>E07000048</t>
  </si>
  <si>
    <t>East Dorset</t>
  </si>
  <si>
    <t>E07000049</t>
  </si>
  <si>
    <t>North Dorset</t>
  </si>
  <si>
    <t>E07000050</t>
  </si>
  <si>
    <t>Purbeck</t>
  </si>
  <si>
    <t>E07000051</t>
  </si>
  <si>
    <t>West Dorset</t>
  </si>
  <si>
    <t>E07000052</t>
  </si>
  <si>
    <t>Weymouth and Portland</t>
  </si>
  <si>
    <t>E07000053</t>
  </si>
  <si>
    <t>Cheltenham</t>
  </si>
  <si>
    <t>E07000078</t>
  </si>
  <si>
    <t>Cotswold</t>
  </si>
  <si>
    <t>E07000079</t>
  </si>
  <si>
    <t>Forest of Dean</t>
  </si>
  <si>
    <t>E07000080</t>
  </si>
  <si>
    <t>Gloucester</t>
  </si>
  <si>
    <t>E07000081</t>
  </si>
  <si>
    <t>Stroud</t>
  </si>
  <si>
    <t>E07000082</t>
  </si>
  <si>
    <t>Tewkesbury</t>
  </si>
  <si>
    <t>E07000083</t>
  </si>
  <si>
    <t>Mendip</t>
  </si>
  <si>
    <t>E07000187</t>
  </si>
  <si>
    <t>Sedgemoor</t>
  </si>
  <si>
    <t>E07000188</t>
  </si>
  <si>
    <t>South Somerset</t>
  </si>
  <si>
    <t>E07000189</t>
  </si>
  <si>
    <t>Taunton Deane</t>
  </si>
  <si>
    <t>E07000190</t>
  </si>
  <si>
    <t>West Somerset</t>
  </si>
  <si>
    <t>E07000191</t>
  </si>
  <si>
    <t>Anglesey</t>
  </si>
  <si>
    <t>W06000001</t>
  </si>
  <si>
    <t>Gwynedd</t>
  </si>
  <si>
    <t>W06000002</t>
  </si>
  <si>
    <t>Conwy</t>
  </si>
  <si>
    <t>W06000003</t>
  </si>
  <si>
    <t>Denbighshire</t>
  </si>
  <si>
    <t>W06000004</t>
  </si>
  <si>
    <t>Flintshire</t>
  </si>
  <si>
    <t>W06000005</t>
  </si>
  <si>
    <t>Wrexham</t>
  </si>
  <si>
    <t>W06000006</t>
  </si>
  <si>
    <t>Powys</t>
  </si>
  <si>
    <t>W06000023</t>
  </si>
  <si>
    <t>Ceredigion</t>
  </si>
  <si>
    <t>W06000008</t>
  </si>
  <si>
    <t>Pembrokeshire</t>
  </si>
  <si>
    <t>W06000009</t>
  </si>
  <si>
    <t>Carmarthenshire</t>
  </si>
  <si>
    <t>W06000010</t>
  </si>
  <si>
    <t>Swansea</t>
  </si>
  <si>
    <t>W06000011</t>
  </si>
  <si>
    <t>Neath Port Talbot</t>
  </si>
  <si>
    <t>W06000012</t>
  </si>
  <si>
    <t>Bridgend</t>
  </si>
  <si>
    <t>W06000013</t>
  </si>
  <si>
    <t>The Vale of Glamorgan</t>
  </si>
  <si>
    <t>W06000014</t>
  </si>
  <si>
    <t>Cardiff</t>
  </si>
  <si>
    <t>W06000015</t>
  </si>
  <si>
    <t>Rhondda, Cynon, Taff</t>
  </si>
  <si>
    <t>W06000016</t>
  </si>
  <si>
    <t>Merthyr Tydfil</t>
  </si>
  <si>
    <t>W06000024</t>
  </si>
  <si>
    <t>Caerphilly</t>
  </si>
  <si>
    <t>W06000018</t>
  </si>
  <si>
    <t>Blaenau Gwent</t>
  </si>
  <si>
    <t>W06000019</t>
  </si>
  <si>
    <t>Torfaen</t>
  </si>
  <si>
    <t>W06000020</t>
  </si>
  <si>
    <t>Monmouthshire</t>
  </si>
  <si>
    <t>W06000021</t>
  </si>
  <si>
    <t>Newport</t>
  </si>
  <si>
    <t>W06000022</t>
  </si>
  <si>
    <t>The Teaching File contains anonymised records on a limited set of variables for a random sample of 1% of people in the 2011 Census output database for England and Wales. It is freely available for anyone to download under the terms of the Open Government Licence.</t>
  </si>
  <si>
    <t>The file is available here: http://www.ons.gov.uk/ons/guide-method/census/2011/census-data/census-microdata/microdata-teaching-file/index.html</t>
  </si>
  <si>
    <t>About the Data</t>
  </si>
  <si>
    <t>The example set out in the worksheet 'IPF' contains an initial 'seed' which is comprised of the entire 1% SAR. This is the distribution which is adjusted.</t>
  </si>
  <si>
    <t>The seed data used in this example are taken from the 2011 Census teaching SAR</t>
  </si>
  <si>
    <t>Ethnic group is available from census table KS201EW</t>
  </si>
  <si>
    <t>The age disaggregated, ethnic group disaggregated and general-health disaggregated data for local authorities in England and Wales is taken from 2011 Census tables, downloaded via Nomisweb (https://www.nomisweb.co.uk/census/2011)</t>
  </si>
  <si>
    <t>The target used in this example is the age structure, ethnic composition and general health for Darlington Local Authority</t>
  </si>
  <si>
    <t>Age comprises the row to be adjusted to</t>
  </si>
  <si>
    <t>Ethnicity comprises the column to be adjusted to</t>
  </si>
  <si>
    <t>General health comprises the slice to be adjusted to</t>
  </si>
  <si>
    <t>The IPF procedure adjusts by row, then column, then slice</t>
  </si>
  <si>
    <t>There are seven iterations in the example shown before the seed has 'converged' to the row, column and slice totals</t>
  </si>
  <si>
    <t>Other local authorities can be estimated by pasting the data from the assiciated 'Age' 'Ethnic-group' and 'General-Health' worksheets in to the 'IPF' worksheet</t>
  </si>
  <si>
    <t>If further iterations are required, the rows should be copied in their entirity below the example calculations shown</t>
  </si>
  <si>
    <t>General health is available from census table KS301EW</t>
  </si>
  <si>
    <t>Age structure is available from census table QS103EW</t>
  </si>
  <si>
    <t>About the example calculation</t>
  </si>
  <si>
    <t>The data here are used in the R implementation, using the "mipfp" package.</t>
  </si>
  <si>
    <t>X0to15</t>
  </si>
  <si>
    <t>X16to24</t>
  </si>
  <si>
    <t>X25to34</t>
  </si>
  <si>
    <t>X35to44</t>
  </si>
  <si>
    <t>X45to54</t>
  </si>
  <si>
    <t>X55to64</t>
  </si>
  <si>
    <t>X65to74</t>
  </si>
  <si>
    <t>X75andover</t>
  </si>
  <si>
    <t>Mixedmultipleethnicgroups</t>
  </si>
  <si>
    <t>AsianAsianBritish</t>
  </si>
  <si>
    <t>BlackAfricanCaribbeanBlackBritish</t>
  </si>
  <si>
    <t>Otherethnicgroup</t>
  </si>
  <si>
    <t>Verygoodhealth</t>
  </si>
  <si>
    <t>Goodhealth</t>
  </si>
  <si>
    <t>Fairhealth</t>
  </si>
  <si>
    <t>Badhealth</t>
  </si>
  <si>
    <t>Verybadhealth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</si>
</sst>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2" fillId="0" borderId="0" xfId="0" applyFont="1"/>
    <xf numFmtId="0" fontId="3" fillId="0" borderId="0" xfId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tabSelected="1" workbookViewId="0">
      <selection activeCell="A35" sqref="A35"/>
    </sheetView>
  </sheetViews>
  <sheetFormatPr defaultRowHeight="12.75" x14ac:dyDescent="0.2"/>
  <cols>
    <col min="1" max="1" width="118.5703125" customWidth="1"/>
  </cols>
  <sheetData>
    <row r="1" spans="1:1" x14ac:dyDescent="0.2">
      <c r="A1" s="4" t="s">
        <v>749</v>
      </c>
    </row>
    <row r="2" spans="1:1" s="7" customFormat="1" x14ac:dyDescent="0.2">
      <c r="A2" s="7" t="s">
        <v>751</v>
      </c>
    </row>
    <row r="3" spans="1:1" s="7" customFormat="1" ht="24" x14ac:dyDescent="0.2">
      <c r="A3" s="6" t="s">
        <v>747</v>
      </c>
    </row>
    <row r="4" spans="1:1" s="7" customFormat="1" ht="25.5" x14ac:dyDescent="0.2">
      <c r="A4" s="7" t="s">
        <v>748</v>
      </c>
    </row>
    <row r="5" spans="1:1" s="7" customFormat="1" x14ac:dyDescent="0.2"/>
    <row r="6" spans="1:1" s="7" customFormat="1" ht="25.5" x14ac:dyDescent="0.2">
      <c r="A6" s="7" t="s">
        <v>753</v>
      </c>
    </row>
    <row r="7" spans="1:1" s="7" customFormat="1" x14ac:dyDescent="0.2">
      <c r="A7" s="7" t="s">
        <v>763</v>
      </c>
    </row>
    <row r="8" spans="1:1" s="7" customFormat="1" x14ac:dyDescent="0.2">
      <c r="A8" s="7" t="s">
        <v>752</v>
      </c>
    </row>
    <row r="9" spans="1:1" s="7" customFormat="1" x14ac:dyDescent="0.2">
      <c r="A9" s="7" t="s">
        <v>762</v>
      </c>
    </row>
    <row r="10" spans="1:1" s="7" customFormat="1" x14ac:dyDescent="0.2"/>
    <row r="11" spans="1:1" s="7" customFormat="1" x14ac:dyDescent="0.2">
      <c r="A11" s="7" t="s">
        <v>765</v>
      </c>
    </row>
    <row r="12" spans="1:1" s="7" customFormat="1" x14ac:dyDescent="0.2"/>
    <row r="13" spans="1:1" s="7" customFormat="1" x14ac:dyDescent="0.2">
      <c r="A13" s="8" t="s">
        <v>764</v>
      </c>
    </row>
    <row r="14" spans="1:1" s="7" customFormat="1" ht="25.5" x14ac:dyDescent="0.2">
      <c r="A14" s="7" t="s">
        <v>750</v>
      </c>
    </row>
    <row r="15" spans="1:1" s="7" customFormat="1" x14ac:dyDescent="0.2">
      <c r="A15" s="7" t="s">
        <v>754</v>
      </c>
    </row>
    <row r="16" spans="1:1" s="7" customFormat="1" x14ac:dyDescent="0.2">
      <c r="A16" s="7" t="s">
        <v>755</v>
      </c>
    </row>
    <row r="17" spans="1:1" s="7" customFormat="1" x14ac:dyDescent="0.2">
      <c r="A17" s="7" t="s">
        <v>756</v>
      </c>
    </row>
    <row r="18" spans="1:1" s="7" customFormat="1" x14ac:dyDescent="0.2">
      <c r="A18" s="7" t="s">
        <v>757</v>
      </c>
    </row>
    <row r="19" spans="1:1" s="7" customFormat="1" x14ac:dyDescent="0.2"/>
    <row r="20" spans="1:1" s="7" customFormat="1" x14ac:dyDescent="0.2">
      <c r="A20" s="7" t="s">
        <v>758</v>
      </c>
    </row>
    <row r="21" spans="1:1" s="7" customFormat="1" x14ac:dyDescent="0.2">
      <c r="A21" s="7" t="s">
        <v>759</v>
      </c>
    </row>
    <row r="22" spans="1:1" s="7" customFormat="1" x14ac:dyDescent="0.2"/>
    <row r="23" spans="1:1" s="7" customFormat="1" ht="25.5" x14ac:dyDescent="0.2">
      <c r="A23" s="7" t="s">
        <v>760</v>
      </c>
    </row>
    <row r="24" spans="1:1" s="7" customFormat="1" x14ac:dyDescent="0.2"/>
    <row r="25" spans="1:1" s="7" customFormat="1" x14ac:dyDescent="0.2">
      <c r="A25" s="7" t="s">
        <v>761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25"/>
  <sheetViews>
    <sheetView workbookViewId="0">
      <selection activeCell="J33" sqref="J33"/>
    </sheetView>
  </sheetViews>
  <sheetFormatPr defaultRowHeight="12.75" x14ac:dyDescent="0.2"/>
  <cols>
    <col min="1" max="1" width="10.140625" customWidth="1"/>
  </cols>
  <sheetData>
    <row r="1" spans="1:19" x14ac:dyDescent="0.2">
      <c r="A1" s="4" t="s">
        <v>46</v>
      </c>
      <c r="K1" s="4" t="s">
        <v>47</v>
      </c>
    </row>
    <row r="2" spans="1:19" x14ac:dyDescent="0.2">
      <c r="C2" t="s">
        <v>9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</row>
    <row r="3" spans="1:19" x14ac:dyDescent="0.2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0</v>
      </c>
      <c r="K3">
        <f>SUM(L3:S3)</f>
        <v>105564</v>
      </c>
      <c r="L3">
        <v>20207</v>
      </c>
      <c r="M3">
        <v>11149</v>
      </c>
      <c r="N3">
        <v>13036</v>
      </c>
      <c r="O3">
        <v>14488</v>
      </c>
      <c r="P3">
        <v>15252</v>
      </c>
      <c r="Q3">
        <v>12993</v>
      </c>
      <c r="R3">
        <v>9717</v>
      </c>
      <c r="S3">
        <v>8722</v>
      </c>
    </row>
    <row r="4" spans="1:19" x14ac:dyDescent="0.2">
      <c r="A4" t="s">
        <v>17</v>
      </c>
      <c r="B4" t="s">
        <v>1</v>
      </c>
      <c r="C4">
        <v>67315</v>
      </c>
      <c r="D4">
        <v>4151</v>
      </c>
      <c r="E4">
        <v>7283</v>
      </c>
      <c r="F4">
        <v>3844</v>
      </c>
      <c r="G4">
        <v>987</v>
      </c>
      <c r="H4">
        <v>83580</v>
      </c>
    </row>
    <row r="5" spans="1:19" x14ac:dyDescent="0.2">
      <c r="B5" t="s">
        <v>2</v>
      </c>
      <c r="C5">
        <v>35665</v>
      </c>
      <c r="D5">
        <v>1403</v>
      </c>
      <c r="E5">
        <v>4387</v>
      </c>
      <c r="F5">
        <v>1706</v>
      </c>
      <c r="G5">
        <v>540</v>
      </c>
      <c r="H5">
        <v>43701</v>
      </c>
      <c r="K5" t="s">
        <v>0</v>
      </c>
      <c r="L5" t="s">
        <v>18</v>
      </c>
      <c r="M5" t="s">
        <v>19</v>
      </c>
      <c r="N5" t="s">
        <v>20</v>
      </c>
      <c r="O5" t="s">
        <v>21</v>
      </c>
      <c r="P5" t="s">
        <v>22</v>
      </c>
    </row>
    <row r="6" spans="1:19" x14ac:dyDescent="0.2">
      <c r="B6" t="s">
        <v>3</v>
      </c>
      <c r="C6">
        <v>34106</v>
      </c>
      <c r="D6">
        <v>948</v>
      </c>
      <c r="E6">
        <v>4919</v>
      </c>
      <c r="F6">
        <v>1865</v>
      </c>
      <c r="G6">
        <v>753</v>
      </c>
      <c r="H6">
        <v>42591</v>
      </c>
      <c r="K6">
        <v>105564</v>
      </c>
      <c r="L6">
        <v>101595</v>
      </c>
      <c r="M6">
        <v>1146</v>
      </c>
      <c r="N6">
        <v>2205</v>
      </c>
      <c r="O6">
        <v>357</v>
      </c>
      <c r="P6">
        <v>261</v>
      </c>
    </row>
    <row r="7" spans="1:19" x14ac:dyDescent="0.2">
      <c r="B7" t="s">
        <v>4</v>
      </c>
      <c r="C7">
        <v>32047</v>
      </c>
      <c r="D7">
        <v>516</v>
      </c>
      <c r="E7">
        <v>2759</v>
      </c>
      <c r="F7">
        <v>1650</v>
      </c>
      <c r="G7">
        <v>445</v>
      </c>
      <c r="H7">
        <v>37417</v>
      </c>
    </row>
    <row r="8" spans="1:19" x14ac:dyDescent="0.2">
      <c r="B8" t="s">
        <v>5</v>
      </c>
      <c r="C8">
        <v>26311</v>
      </c>
      <c r="D8">
        <v>317</v>
      </c>
      <c r="E8">
        <v>1184</v>
      </c>
      <c r="F8">
        <v>980</v>
      </c>
      <c r="G8">
        <v>171</v>
      </c>
      <c r="H8">
        <v>28963</v>
      </c>
      <c r="K8" t="s">
        <v>0</v>
      </c>
      <c r="L8" t="s">
        <v>23</v>
      </c>
      <c r="M8" t="s">
        <v>24</v>
      </c>
      <c r="N8" t="s">
        <v>25</v>
      </c>
      <c r="O8" t="s">
        <v>26</v>
      </c>
      <c r="P8" t="s">
        <v>27</v>
      </c>
    </row>
    <row r="9" spans="1:19" x14ac:dyDescent="0.2">
      <c r="B9" t="s">
        <v>6</v>
      </c>
      <c r="C9">
        <v>16263</v>
      </c>
      <c r="D9">
        <v>88</v>
      </c>
      <c r="E9">
        <v>525</v>
      </c>
      <c r="F9">
        <v>293</v>
      </c>
      <c r="G9">
        <v>92</v>
      </c>
      <c r="H9">
        <v>17261</v>
      </c>
      <c r="K9">
        <f>SUM(L9:P9)</f>
        <v>105564</v>
      </c>
      <c r="L9">
        <v>47046</v>
      </c>
      <c r="M9">
        <v>37199</v>
      </c>
      <c r="N9">
        <v>15116</v>
      </c>
      <c r="O9">
        <v>4763</v>
      </c>
      <c r="P9">
        <v>1440</v>
      </c>
    </row>
    <row r="10" spans="1:19" x14ac:dyDescent="0.2">
      <c r="B10" t="s">
        <v>7</v>
      </c>
      <c r="C10">
        <v>7897</v>
      </c>
      <c r="D10">
        <v>38</v>
      </c>
      <c r="E10">
        <v>143</v>
      </c>
      <c r="F10">
        <v>89</v>
      </c>
      <c r="G10">
        <v>18</v>
      </c>
      <c r="H10">
        <v>8185</v>
      </c>
    </row>
    <row r="11" spans="1:19" x14ac:dyDescent="0.2">
      <c r="B11" t="s">
        <v>8</v>
      </c>
      <c r="C11">
        <v>3170</v>
      </c>
      <c r="D11">
        <v>12</v>
      </c>
      <c r="E11">
        <v>55</v>
      </c>
      <c r="F11">
        <v>31</v>
      </c>
      <c r="G11">
        <v>5</v>
      </c>
      <c r="H11">
        <v>3273</v>
      </c>
      <c r="K11" t="s">
        <v>0</v>
      </c>
      <c r="L11">
        <f>SUM(L12:L19)</f>
        <v>105564</v>
      </c>
    </row>
    <row r="12" spans="1:19" x14ac:dyDescent="0.2">
      <c r="B12" t="s">
        <v>28</v>
      </c>
      <c r="C12">
        <f>SUM(C4:C11)</f>
        <v>222774</v>
      </c>
      <c r="D12">
        <f t="shared" ref="D12:H12" si="0">SUM(D4:D11)</f>
        <v>7473</v>
      </c>
      <c r="E12">
        <f t="shared" si="0"/>
        <v>21255</v>
      </c>
      <c r="F12">
        <f t="shared" si="0"/>
        <v>10458</v>
      </c>
      <c r="G12">
        <f t="shared" si="0"/>
        <v>3011</v>
      </c>
      <c r="H12">
        <f t="shared" si="0"/>
        <v>264971</v>
      </c>
      <c r="K12" t="s">
        <v>1</v>
      </c>
      <c r="L12">
        <v>20207</v>
      </c>
    </row>
    <row r="13" spans="1:19" x14ac:dyDescent="0.2">
      <c r="A13" t="s">
        <v>29</v>
      </c>
      <c r="B13" t="s">
        <v>1</v>
      </c>
      <c r="C13">
        <v>14044</v>
      </c>
      <c r="D13">
        <v>1047</v>
      </c>
      <c r="E13">
        <v>2709</v>
      </c>
      <c r="F13">
        <v>1046</v>
      </c>
      <c r="G13">
        <v>321</v>
      </c>
      <c r="H13">
        <v>19167</v>
      </c>
      <c r="K13" t="s">
        <v>2</v>
      </c>
      <c r="L13">
        <v>11149</v>
      </c>
    </row>
    <row r="14" spans="1:19" x14ac:dyDescent="0.2">
      <c r="B14" t="s">
        <v>2</v>
      </c>
      <c r="C14">
        <v>16018</v>
      </c>
      <c r="D14">
        <v>687</v>
      </c>
      <c r="E14">
        <v>2146</v>
      </c>
      <c r="F14">
        <v>710</v>
      </c>
      <c r="G14">
        <v>260</v>
      </c>
      <c r="H14">
        <v>19821</v>
      </c>
      <c r="K14" t="s">
        <v>3</v>
      </c>
      <c r="L14">
        <v>13036</v>
      </c>
    </row>
    <row r="15" spans="1:19" x14ac:dyDescent="0.2">
      <c r="B15" t="s">
        <v>3</v>
      </c>
      <c r="C15">
        <v>21479</v>
      </c>
      <c r="D15">
        <v>748</v>
      </c>
      <c r="E15">
        <v>3444</v>
      </c>
      <c r="F15">
        <v>1065</v>
      </c>
      <c r="G15">
        <v>457</v>
      </c>
      <c r="H15">
        <v>27193</v>
      </c>
      <c r="K15" t="s">
        <v>4</v>
      </c>
      <c r="L15">
        <v>14488</v>
      </c>
    </row>
    <row r="16" spans="1:19" x14ac:dyDescent="0.2">
      <c r="B16" t="s">
        <v>4</v>
      </c>
      <c r="C16">
        <v>25922</v>
      </c>
      <c r="D16">
        <v>433</v>
      </c>
      <c r="E16">
        <v>2950</v>
      </c>
      <c r="F16">
        <v>1190</v>
      </c>
      <c r="G16">
        <v>407</v>
      </c>
      <c r="H16">
        <v>30902</v>
      </c>
      <c r="K16" t="s">
        <v>5</v>
      </c>
      <c r="L16">
        <v>15252</v>
      </c>
    </row>
    <row r="17" spans="1:12" x14ac:dyDescent="0.2">
      <c r="B17" t="s">
        <v>5</v>
      </c>
      <c r="C17">
        <v>28949</v>
      </c>
      <c r="D17">
        <v>345</v>
      </c>
      <c r="E17">
        <v>1982</v>
      </c>
      <c r="F17">
        <v>1044</v>
      </c>
      <c r="G17">
        <v>253</v>
      </c>
      <c r="H17">
        <v>32573</v>
      </c>
      <c r="K17" t="s">
        <v>6</v>
      </c>
      <c r="L17">
        <v>12993</v>
      </c>
    </row>
    <row r="18" spans="1:12" x14ac:dyDescent="0.2">
      <c r="B18" t="s">
        <v>6</v>
      </c>
      <c r="C18">
        <v>26483</v>
      </c>
      <c r="D18">
        <v>130</v>
      </c>
      <c r="E18">
        <v>1178</v>
      </c>
      <c r="F18">
        <v>355</v>
      </c>
      <c r="G18">
        <v>117</v>
      </c>
      <c r="H18">
        <v>28263</v>
      </c>
      <c r="K18" t="s">
        <v>7</v>
      </c>
      <c r="L18">
        <v>9717</v>
      </c>
    </row>
    <row r="19" spans="1:12" x14ac:dyDescent="0.2">
      <c r="B19" t="s">
        <v>7</v>
      </c>
      <c r="C19">
        <v>19747</v>
      </c>
      <c r="D19">
        <v>76</v>
      </c>
      <c r="E19">
        <v>474</v>
      </c>
      <c r="F19">
        <v>221</v>
      </c>
      <c r="G19">
        <v>67</v>
      </c>
      <c r="H19">
        <v>20585</v>
      </c>
      <c r="K19" t="s">
        <v>8</v>
      </c>
      <c r="L19">
        <v>8722</v>
      </c>
    </row>
    <row r="20" spans="1:12" x14ac:dyDescent="0.2">
      <c r="B20" t="s">
        <v>8</v>
      </c>
      <c r="C20">
        <v>12868</v>
      </c>
      <c r="D20">
        <v>42</v>
      </c>
      <c r="E20">
        <v>201</v>
      </c>
      <c r="F20">
        <v>110</v>
      </c>
      <c r="G20">
        <v>19</v>
      </c>
      <c r="H20">
        <v>13240</v>
      </c>
    </row>
    <row r="21" spans="1:12" x14ac:dyDescent="0.2">
      <c r="B21" t="s">
        <v>28</v>
      </c>
      <c r="C21">
        <f>SUM(C13:C20)</f>
        <v>165510</v>
      </c>
      <c r="D21">
        <f t="shared" ref="D21:H21" si="1">SUM(D13:D20)</f>
        <v>3508</v>
      </c>
      <c r="E21">
        <f t="shared" si="1"/>
        <v>15084</v>
      </c>
      <c r="F21">
        <f t="shared" si="1"/>
        <v>5741</v>
      </c>
      <c r="G21">
        <f t="shared" si="1"/>
        <v>1901</v>
      </c>
      <c r="H21">
        <f t="shared" si="1"/>
        <v>191744</v>
      </c>
    </row>
    <row r="22" spans="1:12" x14ac:dyDescent="0.2">
      <c r="A22" t="s">
        <v>30</v>
      </c>
      <c r="B22" t="s">
        <v>1</v>
      </c>
      <c r="C22">
        <v>1699</v>
      </c>
      <c r="D22">
        <v>153</v>
      </c>
      <c r="E22">
        <v>323</v>
      </c>
      <c r="F22">
        <v>144</v>
      </c>
      <c r="G22">
        <v>41</v>
      </c>
      <c r="H22">
        <v>2360</v>
      </c>
    </row>
    <row r="23" spans="1:12" x14ac:dyDescent="0.2">
      <c r="B23" t="s">
        <v>2</v>
      </c>
      <c r="C23">
        <v>2438</v>
      </c>
      <c r="D23">
        <v>115</v>
      </c>
      <c r="E23">
        <v>280</v>
      </c>
      <c r="F23">
        <v>120</v>
      </c>
      <c r="G23">
        <v>33</v>
      </c>
      <c r="H23">
        <v>2986</v>
      </c>
    </row>
    <row r="24" spans="1:12" x14ac:dyDescent="0.2">
      <c r="B24" t="s">
        <v>3</v>
      </c>
      <c r="C24">
        <v>3602</v>
      </c>
      <c r="D24">
        <v>140</v>
      </c>
      <c r="E24">
        <v>563</v>
      </c>
      <c r="F24">
        <v>171</v>
      </c>
      <c r="G24">
        <v>78</v>
      </c>
      <c r="H24">
        <v>4554</v>
      </c>
    </row>
    <row r="25" spans="1:12" x14ac:dyDescent="0.2">
      <c r="B25" t="s">
        <v>4</v>
      </c>
      <c r="C25">
        <v>6017</v>
      </c>
      <c r="D25">
        <v>161</v>
      </c>
      <c r="E25">
        <v>760</v>
      </c>
      <c r="F25">
        <v>323</v>
      </c>
      <c r="G25">
        <v>112</v>
      </c>
      <c r="H25">
        <v>7373</v>
      </c>
    </row>
    <row r="26" spans="1:12" x14ac:dyDescent="0.2">
      <c r="B26" t="s">
        <v>5</v>
      </c>
      <c r="C26">
        <v>9288</v>
      </c>
      <c r="D26">
        <v>137</v>
      </c>
      <c r="E26">
        <v>897</v>
      </c>
      <c r="F26">
        <v>384</v>
      </c>
      <c r="G26">
        <v>112</v>
      </c>
      <c r="H26">
        <v>10818</v>
      </c>
    </row>
    <row r="27" spans="1:12" x14ac:dyDescent="0.2">
      <c r="B27" t="s">
        <v>6</v>
      </c>
      <c r="C27">
        <v>12566</v>
      </c>
      <c r="D27">
        <v>80</v>
      </c>
      <c r="E27">
        <v>787</v>
      </c>
      <c r="F27">
        <v>191</v>
      </c>
      <c r="G27">
        <v>92</v>
      </c>
      <c r="H27">
        <v>13716</v>
      </c>
    </row>
    <row r="28" spans="1:12" x14ac:dyDescent="0.2">
      <c r="B28" t="s">
        <v>7</v>
      </c>
      <c r="C28">
        <v>13323</v>
      </c>
      <c r="D28">
        <v>53</v>
      </c>
      <c r="E28">
        <v>540</v>
      </c>
      <c r="F28">
        <v>252</v>
      </c>
      <c r="G28">
        <v>57</v>
      </c>
      <c r="H28">
        <v>14225</v>
      </c>
    </row>
    <row r="29" spans="1:12" x14ac:dyDescent="0.2">
      <c r="B29" t="s">
        <v>8</v>
      </c>
      <c r="C29">
        <v>17776</v>
      </c>
      <c r="D29">
        <v>55</v>
      </c>
      <c r="E29">
        <v>359</v>
      </c>
      <c r="F29">
        <v>223</v>
      </c>
      <c r="G29">
        <v>35</v>
      </c>
      <c r="H29">
        <v>18448</v>
      </c>
    </row>
    <row r="30" spans="1:12" x14ac:dyDescent="0.2">
      <c r="B30" t="s">
        <v>28</v>
      </c>
      <c r="C30">
        <f>SUM(C22:C29)</f>
        <v>66709</v>
      </c>
      <c r="D30">
        <f t="shared" ref="D30:H30" si="2">SUM(D22:D29)</f>
        <v>894</v>
      </c>
      <c r="E30">
        <f t="shared" si="2"/>
        <v>4509</v>
      </c>
      <c r="F30">
        <f t="shared" si="2"/>
        <v>1808</v>
      </c>
      <c r="G30">
        <f t="shared" si="2"/>
        <v>560</v>
      </c>
      <c r="H30">
        <f t="shared" si="2"/>
        <v>74480</v>
      </c>
    </row>
    <row r="31" spans="1:12" x14ac:dyDescent="0.2">
      <c r="A31" t="s">
        <v>31</v>
      </c>
      <c r="B31" t="s">
        <v>1</v>
      </c>
      <c r="C31">
        <v>366</v>
      </c>
      <c r="D31">
        <v>36</v>
      </c>
      <c r="E31">
        <v>72</v>
      </c>
      <c r="F31">
        <v>30</v>
      </c>
      <c r="G31">
        <v>9</v>
      </c>
      <c r="H31">
        <v>513</v>
      </c>
    </row>
    <row r="32" spans="1:12" x14ac:dyDescent="0.2">
      <c r="B32" t="s">
        <v>2</v>
      </c>
      <c r="C32">
        <v>443</v>
      </c>
      <c r="D32">
        <v>15</v>
      </c>
      <c r="E32">
        <v>55</v>
      </c>
      <c r="F32">
        <v>18</v>
      </c>
      <c r="G32">
        <v>4</v>
      </c>
      <c r="H32">
        <v>535</v>
      </c>
    </row>
    <row r="33" spans="1:8" x14ac:dyDescent="0.2">
      <c r="B33" t="s">
        <v>3</v>
      </c>
      <c r="C33">
        <v>917</v>
      </c>
      <c r="D33">
        <v>25</v>
      </c>
      <c r="E33">
        <v>105</v>
      </c>
      <c r="F33">
        <v>54</v>
      </c>
      <c r="G33">
        <v>36</v>
      </c>
      <c r="H33">
        <v>1137</v>
      </c>
    </row>
    <row r="34" spans="1:8" x14ac:dyDescent="0.2">
      <c r="B34" t="s">
        <v>4</v>
      </c>
      <c r="C34">
        <v>1951</v>
      </c>
      <c r="D34">
        <v>45</v>
      </c>
      <c r="E34">
        <v>191</v>
      </c>
      <c r="F34">
        <v>90</v>
      </c>
      <c r="G34">
        <v>43</v>
      </c>
      <c r="H34">
        <v>2320</v>
      </c>
    </row>
    <row r="35" spans="1:8" x14ac:dyDescent="0.2">
      <c r="B35" t="s">
        <v>5</v>
      </c>
      <c r="C35">
        <v>3408</v>
      </c>
      <c r="D35">
        <v>66</v>
      </c>
      <c r="E35">
        <v>249</v>
      </c>
      <c r="F35">
        <v>124</v>
      </c>
      <c r="G35">
        <v>53</v>
      </c>
      <c r="H35">
        <v>3900</v>
      </c>
    </row>
    <row r="36" spans="1:8" x14ac:dyDescent="0.2">
      <c r="B36" t="s">
        <v>6</v>
      </c>
      <c r="C36">
        <v>4554</v>
      </c>
      <c r="D36">
        <v>27</v>
      </c>
      <c r="E36">
        <v>355</v>
      </c>
      <c r="F36">
        <v>76</v>
      </c>
      <c r="G36">
        <v>23</v>
      </c>
      <c r="H36">
        <v>5035</v>
      </c>
    </row>
    <row r="37" spans="1:8" x14ac:dyDescent="0.2">
      <c r="B37" t="s">
        <v>7</v>
      </c>
      <c r="C37">
        <v>4123</v>
      </c>
      <c r="D37">
        <v>17</v>
      </c>
      <c r="E37">
        <v>235</v>
      </c>
      <c r="F37">
        <v>92</v>
      </c>
      <c r="G37">
        <v>18</v>
      </c>
      <c r="H37">
        <v>4485</v>
      </c>
    </row>
    <row r="38" spans="1:8" x14ac:dyDescent="0.2">
      <c r="B38" t="s">
        <v>8</v>
      </c>
      <c r="C38">
        <v>6307</v>
      </c>
      <c r="D38">
        <v>25</v>
      </c>
      <c r="E38">
        <v>178</v>
      </c>
      <c r="F38">
        <v>99</v>
      </c>
      <c r="G38">
        <v>24</v>
      </c>
      <c r="H38">
        <v>6633</v>
      </c>
    </row>
    <row r="39" spans="1:8" x14ac:dyDescent="0.2">
      <c r="B39" t="s">
        <v>28</v>
      </c>
      <c r="C39">
        <f>SUM(C31:C38)</f>
        <v>22069</v>
      </c>
      <c r="D39">
        <f t="shared" ref="D39:H39" si="3">SUM(D31:D38)</f>
        <v>256</v>
      </c>
      <c r="E39">
        <f t="shared" si="3"/>
        <v>1440</v>
      </c>
      <c r="F39">
        <f t="shared" si="3"/>
        <v>583</v>
      </c>
      <c r="G39">
        <f t="shared" si="3"/>
        <v>210</v>
      </c>
      <c r="H39">
        <f t="shared" si="3"/>
        <v>24558</v>
      </c>
    </row>
    <row r="40" spans="1:8" x14ac:dyDescent="0.2">
      <c r="A40" t="s">
        <v>32</v>
      </c>
      <c r="B40" t="s">
        <v>1</v>
      </c>
      <c r="C40">
        <v>148</v>
      </c>
      <c r="D40">
        <v>5</v>
      </c>
      <c r="E40">
        <v>24</v>
      </c>
      <c r="F40">
        <v>13</v>
      </c>
      <c r="G40">
        <v>4</v>
      </c>
      <c r="H40">
        <v>194</v>
      </c>
    </row>
    <row r="41" spans="1:8" x14ac:dyDescent="0.2">
      <c r="B41" t="s">
        <v>2</v>
      </c>
      <c r="C41">
        <v>132</v>
      </c>
      <c r="D41">
        <v>5</v>
      </c>
      <c r="E41">
        <v>19</v>
      </c>
      <c r="F41">
        <v>10</v>
      </c>
      <c r="G41">
        <v>4</v>
      </c>
      <c r="H41">
        <v>170</v>
      </c>
    </row>
    <row r="42" spans="1:8" x14ac:dyDescent="0.2">
      <c r="B42" t="s">
        <v>3</v>
      </c>
      <c r="C42">
        <v>223</v>
      </c>
      <c r="D42">
        <v>12</v>
      </c>
      <c r="E42">
        <v>34</v>
      </c>
      <c r="F42">
        <v>11</v>
      </c>
      <c r="G42">
        <v>8</v>
      </c>
      <c r="H42">
        <v>288</v>
      </c>
    </row>
    <row r="43" spans="1:8" x14ac:dyDescent="0.2">
      <c r="B43" t="s">
        <v>4</v>
      </c>
      <c r="C43">
        <v>520</v>
      </c>
      <c r="D43">
        <v>7</v>
      </c>
      <c r="E43">
        <v>50</v>
      </c>
      <c r="F43">
        <v>27</v>
      </c>
      <c r="G43">
        <v>11</v>
      </c>
      <c r="H43">
        <v>615</v>
      </c>
    </row>
    <row r="44" spans="1:8" x14ac:dyDescent="0.2">
      <c r="B44" t="s">
        <v>5</v>
      </c>
      <c r="C44">
        <v>970</v>
      </c>
      <c r="D44">
        <v>20</v>
      </c>
      <c r="E44">
        <v>81</v>
      </c>
      <c r="F44">
        <v>44</v>
      </c>
      <c r="G44">
        <v>11</v>
      </c>
      <c r="H44">
        <v>1126</v>
      </c>
    </row>
    <row r="45" spans="1:8" x14ac:dyDescent="0.2">
      <c r="B45" t="s">
        <v>6</v>
      </c>
      <c r="C45">
        <v>1250</v>
      </c>
      <c r="D45">
        <v>18</v>
      </c>
      <c r="E45">
        <v>82</v>
      </c>
      <c r="F45">
        <v>23</v>
      </c>
      <c r="G45">
        <v>14</v>
      </c>
      <c r="H45">
        <v>1387</v>
      </c>
    </row>
    <row r="46" spans="1:8" x14ac:dyDescent="0.2">
      <c r="B46" t="s">
        <v>7</v>
      </c>
      <c r="C46">
        <v>1201</v>
      </c>
      <c r="D46">
        <v>4</v>
      </c>
      <c r="E46">
        <v>57</v>
      </c>
      <c r="F46">
        <v>24</v>
      </c>
      <c r="G46">
        <v>11</v>
      </c>
      <c r="H46">
        <v>1297</v>
      </c>
    </row>
    <row r="47" spans="1:8" x14ac:dyDescent="0.2">
      <c r="B47" t="s">
        <v>8</v>
      </c>
      <c r="C47">
        <v>1971</v>
      </c>
      <c r="D47">
        <v>7</v>
      </c>
      <c r="E47">
        <v>77</v>
      </c>
      <c r="F47">
        <v>44</v>
      </c>
      <c r="G47">
        <v>8</v>
      </c>
      <c r="H47">
        <v>2107</v>
      </c>
    </row>
    <row r="48" spans="1:8" x14ac:dyDescent="0.2">
      <c r="B48" t="s">
        <v>28</v>
      </c>
      <c r="C48">
        <f>SUM(C40:C47)</f>
        <v>6415</v>
      </c>
      <c r="D48">
        <f t="shared" ref="D48:H48" si="4">SUM(D40:D47)</f>
        <v>78</v>
      </c>
      <c r="E48">
        <f t="shared" si="4"/>
        <v>424</v>
      </c>
      <c r="F48">
        <f t="shared" si="4"/>
        <v>196</v>
      </c>
      <c r="G48">
        <f t="shared" si="4"/>
        <v>71</v>
      </c>
      <c r="H48">
        <f t="shared" si="4"/>
        <v>7184</v>
      </c>
    </row>
    <row r="49" spans="1:8" x14ac:dyDescent="0.2">
      <c r="A49" s="1" t="s">
        <v>0</v>
      </c>
      <c r="B49" s="1" t="s">
        <v>1</v>
      </c>
      <c r="C49" s="1">
        <v>83572</v>
      </c>
      <c r="D49" s="1">
        <v>5392</v>
      </c>
      <c r="E49" s="1">
        <v>10411</v>
      </c>
      <c r="F49" s="1">
        <v>5077</v>
      </c>
      <c r="G49" s="1">
        <v>1362</v>
      </c>
      <c r="H49" s="1">
        <v>105814</v>
      </c>
    </row>
    <row r="50" spans="1:8" x14ac:dyDescent="0.2">
      <c r="A50" s="1"/>
      <c r="B50" s="1" t="s">
        <v>2</v>
      </c>
      <c r="C50" s="1">
        <v>54696</v>
      </c>
      <c r="D50" s="1">
        <v>2225</v>
      </c>
      <c r="E50" s="1">
        <v>6887</v>
      </c>
      <c r="F50" s="1">
        <v>2564</v>
      </c>
      <c r="G50" s="1">
        <v>841</v>
      </c>
      <c r="H50" s="1">
        <v>67213</v>
      </c>
    </row>
    <row r="51" spans="1:8" x14ac:dyDescent="0.2">
      <c r="A51" s="1"/>
      <c r="B51" s="1" t="s">
        <v>3</v>
      </c>
      <c r="C51" s="1">
        <v>60327</v>
      </c>
      <c r="D51" s="1">
        <v>1873</v>
      </c>
      <c r="E51" s="1">
        <v>9065</v>
      </c>
      <c r="F51" s="1">
        <v>3166</v>
      </c>
      <c r="G51" s="1">
        <v>1332</v>
      </c>
      <c r="H51" s="1">
        <v>75763</v>
      </c>
    </row>
    <row r="52" spans="1:8" x14ac:dyDescent="0.2">
      <c r="A52" s="1"/>
      <c r="B52" s="1" t="s">
        <v>4</v>
      </c>
      <c r="C52" s="1">
        <v>66457</v>
      </c>
      <c r="D52" s="1">
        <v>1162</v>
      </c>
      <c r="E52" s="1">
        <v>6710</v>
      </c>
      <c r="F52" s="1">
        <v>3280</v>
      </c>
      <c r="G52" s="1">
        <v>1018</v>
      </c>
      <c r="H52" s="1">
        <v>78627</v>
      </c>
    </row>
    <row r="53" spans="1:8" x14ac:dyDescent="0.2">
      <c r="A53" s="1"/>
      <c r="B53" s="1" t="s">
        <v>5</v>
      </c>
      <c r="C53" s="1">
        <v>68926</v>
      </c>
      <c r="D53" s="1">
        <v>885</v>
      </c>
      <c r="E53" s="1">
        <v>4393</v>
      </c>
      <c r="F53" s="1">
        <v>2576</v>
      </c>
      <c r="G53" s="1">
        <v>600</v>
      </c>
      <c r="H53" s="1">
        <v>77380</v>
      </c>
    </row>
    <row r="54" spans="1:8" x14ac:dyDescent="0.2">
      <c r="A54" s="1"/>
      <c r="B54" s="1" t="s">
        <v>6</v>
      </c>
      <c r="C54" s="1">
        <v>61116</v>
      </c>
      <c r="D54" s="1">
        <v>343</v>
      </c>
      <c r="E54" s="1">
        <v>2927</v>
      </c>
      <c r="F54" s="1">
        <v>938</v>
      </c>
      <c r="G54" s="1">
        <v>338</v>
      </c>
      <c r="H54" s="1">
        <v>65662</v>
      </c>
    </row>
    <row r="55" spans="1:8" x14ac:dyDescent="0.2">
      <c r="A55" s="1"/>
      <c r="B55" s="1" t="s">
        <v>7</v>
      </c>
      <c r="C55" s="1">
        <v>46291</v>
      </c>
      <c r="D55" s="1">
        <v>188</v>
      </c>
      <c r="E55" s="1">
        <v>1449</v>
      </c>
      <c r="F55" s="1">
        <v>678</v>
      </c>
      <c r="G55" s="1">
        <v>171</v>
      </c>
      <c r="H55" s="1">
        <v>48777</v>
      </c>
    </row>
    <row r="56" spans="1:8" x14ac:dyDescent="0.2">
      <c r="A56" s="1"/>
      <c r="B56" s="1" t="s">
        <v>8</v>
      </c>
      <c r="C56" s="1">
        <v>42092</v>
      </c>
      <c r="D56" s="1">
        <v>141</v>
      </c>
      <c r="E56" s="1">
        <v>870</v>
      </c>
      <c r="F56" s="1">
        <v>507</v>
      </c>
      <c r="G56" s="1">
        <v>91</v>
      </c>
      <c r="H56" s="1">
        <v>43701</v>
      </c>
    </row>
    <row r="57" spans="1:8" x14ac:dyDescent="0.2">
      <c r="A57" s="1"/>
      <c r="B57" s="1" t="s">
        <v>28</v>
      </c>
      <c r="C57" s="1">
        <f>SUM(C49:C56)</f>
        <v>483477</v>
      </c>
      <c r="D57" s="1">
        <f t="shared" ref="D57:H57" si="5">SUM(D49:D56)</f>
        <v>12209</v>
      </c>
      <c r="E57" s="1">
        <f t="shared" si="5"/>
        <v>42712</v>
      </c>
      <c r="F57" s="1">
        <f t="shared" si="5"/>
        <v>18786</v>
      </c>
      <c r="G57" s="1">
        <f t="shared" si="5"/>
        <v>5753</v>
      </c>
      <c r="H57">
        <f t="shared" si="5"/>
        <v>562937</v>
      </c>
    </row>
    <row r="58" spans="1:8" s="3" customFormat="1" x14ac:dyDescent="0.2"/>
    <row r="59" spans="1:8" s="3" customFormat="1" x14ac:dyDescent="0.2">
      <c r="A59" t="s">
        <v>40</v>
      </c>
    </row>
    <row r="60" spans="1:8" s="3" customFormat="1" x14ac:dyDescent="0.2"/>
    <row r="61" spans="1:8" x14ac:dyDescent="0.2">
      <c r="A61" t="s">
        <v>44</v>
      </c>
    </row>
    <row r="64" spans="1:8" x14ac:dyDescent="0.2">
      <c r="A64" s="2" t="s">
        <v>41</v>
      </c>
      <c r="C64" t="s">
        <v>9</v>
      </c>
    </row>
    <row r="65" spans="1:12" x14ac:dyDescent="0.2">
      <c r="A65" t="s">
        <v>10</v>
      </c>
      <c r="B65" t="s">
        <v>11</v>
      </c>
      <c r="C65" t="s">
        <v>12</v>
      </c>
      <c r="D65" t="s">
        <v>13</v>
      </c>
      <c r="E65" t="s">
        <v>14</v>
      </c>
      <c r="F65" t="s">
        <v>15</v>
      </c>
      <c r="G65" t="s">
        <v>16</v>
      </c>
      <c r="H65" t="s">
        <v>0</v>
      </c>
      <c r="K65" s="2" t="s">
        <v>33</v>
      </c>
    </row>
    <row r="66" spans="1:12" x14ac:dyDescent="0.2">
      <c r="A66" t="s">
        <v>17</v>
      </c>
      <c r="B66" t="s">
        <v>1</v>
      </c>
      <c r="C66">
        <f>(C4/((SUM(C4:G4))+(SUM(C13:G13))+(SUM(C22:G22))+(SUM(C31:G31))+(SUM(C40:G40))))*$L$12</f>
        <v>12854.954968151664</v>
      </c>
      <c r="D66">
        <f>(D4/((SUM(C4:G4))+(SUM(C13:G13))+(SUM(C22:G22))+(SUM(C31:G31))+(SUM(C40:G40))))*$L$12</f>
        <v>792.70471771221196</v>
      </c>
      <c r="E66">
        <f>(E4/((SUM(C4:G4))+(SUM(C13:G13))+(SUM(C22:G22))+(SUM(C31:G31))+(SUM(C40:G40))))*$L$12</f>
        <v>1390.8138904114767</v>
      </c>
      <c r="F66">
        <f>(F4/((SUM(C4:G4))+(SUM(C13:G13))+(SUM(C22:G22))+(SUM(C31:G31))+(SUM(C40:G40))))*$L$12</f>
        <v>734.07779688888047</v>
      </c>
      <c r="G66">
        <f>(G4/((SUM(C4:G4))+(SUM(C13:G13))+(SUM(C22:G22))+(SUM(C31:G31))+(SUM(C40:G40))))*$L$12</f>
        <v>188.48459561116678</v>
      </c>
      <c r="H66">
        <f>SUM(C66:G66)</f>
        <v>15961.035968775399</v>
      </c>
      <c r="K66" t="s">
        <v>34</v>
      </c>
      <c r="L66" t="s">
        <v>35</v>
      </c>
    </row>
    <row r="67" spans="1:12" x14ac:dyDescent="0.2">
      <c r="B67" t="s">
        <v>2</v>
      </c>
      <c r="C67">
        <f>(C5/((SUM(C5:G5))+(SUM(C14:G14))+(SUM(C23:G23))+(SUM(C32:G32))+(SUM(C41:G41))))*$L$13</f>
        <v>5915.9550235817469</v>
      </c>
      <c r="D67">
        <f>(D5/((SUM(C5:G5))+(SUM(C14:G14))+(SUM(C23:G23))+(SUM(C32:G32))+(SUM(C41:G41))))*$L$13</f>
        <v>232.72353562554864</v>
      </c>
      <c r="E67">
        <f>(E5/((SUM(C5:G5))+(SUM(C14:G14))+(SUM(C23:G23))+(SUM(C32:G32))+(SUM(C41:G41))))*$L$13</f>
        <v>727.69647240861138</v>
      </c>
      <c r="F67">
        <f>(F5/((SUM(C5:G5))+(SUM(C14:G14))+(SUM(C23:G23))+(SUM(C32:G32))+(SUM(C41:G41))))*$L$13</f>
        <v>282.98385728951246</v>
      </c>
      <c r="G67">
        <f>(G5/((SUM(C5:G5))+(SUM(C14:G14))+(SUM(C23:G23))+(SUM(C32:G32))+(SUM(C41:G41))))*$L$13</f>
        <v>89.57285049023254</v>
      </c>
      <c r="H67">
        <f t="shared" ref="H67:H73" si="6">SUM(C67:G67)</f>
        <v>7248.9317393956517</v>
      </c>
      <c r="J67" t="s">
        <v>18</v>
      </c>
      <c r="K67">
        <f>SUM(C66:C109)</f>
        <v>90959.557683744541</v>
      </c>
      <c r="L67">
        <v>101595</v>
      </c>
    </row>
    <row r="68" spans="1:12" x14ac:dyDescent="0.2">
      <c r="B68" t="s">
        <v>3</v>
      </c>
      <c r="C68">
        <f>(C6/((SUM(C6:G6))+(SUM(C15:G15))+(SUM(C24:G24))+(SUM(C33:G33))+(SUM(C42:G42))))*$L$14</f>
        <v>5868.3765954357668</v>
      </c>
      <c r="D68">
        <f>(D6/((SUM(C6:G6))+(SUM(C15:G15))+(SUM(C24:G24))+(SUM(C33:G33))+(SUM(C42:G42))))*$L$14</f>
        <v>163.1156105222866</v>
      </c>
      <c r="E68">
        <f>(E6/((SUM(C6:G6))+(SUM(C15:G15))+(SUM(C24:G24))+(SUM(C33:G33))+(SUM(C42:G42))))*$L$14</f>
        <v>846.37730818473392</v>
      </c>
      <c r="F68">
        <f>(F6/((SUM(C6:G6))+(SUM(C15:G15))+(SUM(C24:G24))+(SUM(C33:G33))+(SUM(C42:G42))))*$L$14</f>
        <v>320.89727175534233</v>
      </c>
      <c r="G68">
        <f>(G6/((SUM(C6:G6))+(SUM(C15:G15))+(SUM(C24:G24))+(SUM(C33:G33))+(SUM(C42:G42))))*$L$14</f>
        <v>129.56334886422133</v>
      </c>
      <c r="H68">
        <f t="shared" si="6"/>
        <v>7328.330134762351</v>
      </c>
      <c r="J68" t="s">
        <v>36</v>
      </c>
      <c r="K68">
        <f>SUM(D66:D109)</f>
        <v>2243.0581659886757</v>
      </c>
      <c r="L68">
        <v>1146</v>
      </c>
    </row>
    <row r="69" spans="1:12" x14ac:dyDescent="0.2">
      <c r="B69" t="s">
        <v>4</v>
      </c>
      <c r="C69">
        <f>(C7/((SUM(C7:G7))+(SUM(C16:G16))+(SUM(C25:G25))+(SUM(C34:G34))+(SUM(C43:G43))))*$L$15</f>
        <v>5905.0572449667416</v>
      </c>
      <c r="D69">
        <f>(D7/((SUM(C7:G7))+(SUM(C16:G16))+(SUM(C25:G25))+(SUM(C34:G34))+(SUM(C43:G43))))*$L$15</f>
        <v>95.079400206036098</v>
      </c>
      <c r="E69">
        <f>(E7/((SUM(C7:G7))+(SUM(C16:G16))+(SUM(C25:G25))+(SUM(C34:G34))+(SUM(C43:G43))))*$L$15</f>
        <v>508.37997125669295</v>
      </c>
      <c r="F69">
        <f>(F7/((SUM(C7:G7))+(SUM(C16:G16))+(SUM(C25:G25))+(SUM(C34:G34))+(SUM(C43:G43))))*$L$15</f>
        <v>304.03296577511543</v>
      </c>
      <c r="G69">
        <f>(G7/((SUM(C7:G7))+(SUM(C16:G16))+(SUM(C25:G25))+(SUM(C34:G34))+(SUM(C43:G43))))*$L$15</f>
        <v>81.996769557531124</v>
      </c>
      <c r="H69">
        <f t="shared" si="6"/>
        <v>6894.5463517621174</v>
      </c>
      <c r="J69" t="s">
        <v>37</v>
      </c>
      <c r="K69">
        <f>SUM(E66:E109)</f>
        <v>7834.0615869449621</v>
      </c>
      <c r="L69">
        <v>2205</v>
      </c>
    </row>
    <row r="70" spans="1:12" x14ac:dyDescent="0.2">
      <c r="B70" t="s">
        <v>5</v>
      </c>
      <c r="C70">
        <f>(C8/((SUM(C8:G8))+(SUM(C17:G17))+(SUM(C26:G26))+(SUM(C35:G35))+(SUM(C44:G44))))*$L$16</f>
        <v>5186.0347893512544</v>
      </c>
      <c r="D70">
        <f>(D8/((SUM(C8:G8))+(SUM(C17:G17))+(SUM(C26:G26))+(SUM(C35:G35))+(SUM(C44:G44))))*$L$16</f>
        <v>62.482346859653653</v>
      </c>
      <c r="E70">
        <f>(E8/((SUM(C8:G8))+(SUM(C17:G17))+(SUM(C26:G26))+(SUM(C35:G35))+(SUM(C44:G44))))*$L$16</f>
        <v>233.37255104678212</v>
      </c>
      <c r="F70">
        <f>(F8/((SUM(C8:G8))+(SUM(C17:G17))+(SUM(C26:G26))+(SUM(C35:G35))+(SUM(C44:G44))))*$L$16</f>
        <v>193.16309123804601</v>
      </c>
      <c r="G70">
        <f>(G8/((SUM(C8:G8))+(SUM(C17:G17))+(SUM(C26:G26))+(SUM(C35:G35))+(SUM(C44:G44))))*$L$16</f>
        <v>33.704988369087616</v>
      </c>
      <c r="H70">
        <f t="shared" si="6"/>
        <v>5708.7577668648237</v>
      </c>
      <c r="J70" t="s">
        <v>38</v>
      </c>
      <c r="K70">
        <f>SUM(F66:F109)</f>
        <v>3473.5839492270193</v>
      </c>
      <c r="L70">
        <v>357</v>
      </c>
    </row>
    <row r="71" spans="1:12" x14ac:dyDescent="0.2">
      <c r="B71" t="s">
        <v>6</v>
      </c>
      <c r="C71">
        <f>(C9/((SUM(C9:G9))+(SUM(C18:G18))+(SUM(C27:G27))+(SUM(C36:G36))+(SUM(C45:G45))))*$L$17</f>
        <v>3218.0737565106151</v>
      </c>
      <c r="D71">
        <f>(D9/((SUM(C9:G9))+(SUM(C18:G18))+(SUM(C27:G27))+(SUM(C36:G36))+(SUM(C45:G45))))*$L$17</f>
        <v>17.41317657092382</v>
      </c>
      <c r="E71">
        <f>(E9/((SUM(C9:G9))+(SUM(C18:G18))+(SUM(C27:G27))+(SUM(C36:G36))+(SUM(C45:G45))))*$L$17</f>
        <v>103.88542840607963</v>
      </c>
      <c r="F71">
        <f>(F9/((SUM(C9:G9))+(SUM(C18:G18))+(SUM(C27:G27))+(SUM(C36:G36))+(SUM(C45:G45))))*$L$17</f>
        <v>57.977962900916815</v>
      </c>
      <c r="G71">
        <f>(G9/((SUM(C9:G9))+(SUM(C18:G18))+(SUM(C27:G27))+(SUM(C36:G36))+(SUM(C45:G45))))*$L$17</f>
        <v>18.204684596874905</v>
      </c>
      <c r="H71">
        <f t="shared" si="6"/>
        <v>3415.55500898541</v>
      </c>
      <c r="J71" t="s">
        <v>39</v>
      </c>
      <c r="K71">
        <f>SUM(G66:G109)</f>
        <v>1053.7386140948033</v>
      </c>
      <c r="L71">
        <v>261</v>
      </c>
    </row>
    <row r="72" spans="1:12" x14ac:dyDescent="0.2">
      <c r="B72" t="s">
        <v>7</v>
      </c>
      <c r="C72">
        <f>(C10/((SUM(C10:G10))+(SUM(C19:G19))+(SUM(C28:G28))+(SUM(C37:G37))+(SUM(C46:G46))))*$L$18</f>
        <v>1573.1830370871517</v>
      </c>
      <c r="D72">
        <f>(D10/((SUM(C10:G10))+(SUM(C19:G19))+(SUM(C28:G28))+(SUM(C37:G37))+(SUM(C46:G46))))*$L$18</f>
        <v>7.5700842610246637</v>
      </c>
      <c r="E72">
        <f>(E10/((SUM(C10:G10))+(SUM(C19:G19))+(SUM(C28:G28))+(SUM(C37:G37))+(SUM(C46:G46))))*$L$18</f>
        <v>28.487422350698072</v>
      </c>
      <c r="F72">
        <f>(F10/((SUM(C10:G10))+(SUM(C19:G19))+(SUM(C28:G28))+(SUM(C37:G37))+(SUM(C46:G46))))*$L$18</f>
        <v>17.729934190294607</v>
      </c>
      <c r="G72">
        <f>(G10/((SUM(C10:G10))+(SUM(C19:G19))+(SUM(C28:G28))+(SUM(C37:G37))+(SUM(C46:G46))))*$L$18</f>
        <v>3.5858293868011564</v>
      </c>
      <c r="H72">
        <f t="shared" si="6"/>
        <v>1630.5563072759703</v>
      </c>
    </row>
    <row r="73" spans="1:12" x14ac:dyDescent="0.2">
      <c r="B73" t="s">
        <v>8</v>
      </c>
      <c r="C73">
        <f>(C11/((SUM(C11:G11))+(SUM(C20:G20))+(SUM(C29:G29))+(SUM(C38:G38))+(SUM(C47:G47))))*$L$19</f>
        <v>632.67980137754284</v>
      </c>
      <c r="D73">
        <f>(D11/((SUM(C11:G11))+(SUM(C20:G20))+(SUM(C29:G29))+(SUM(C38:G38))+(SUM(C47:G47))))*$L$19</f>
        <v>2.3950024026910137</v>
      </c>
      <c r="E73">
        <f>(E11/((SUM(C11:G11))+(SUM(C20:G20))+(SUM(C29:G29))+(SUM(C38:G38))+(SUM(C47:G47))))*$L$19</f>
        <v>10.977094345667147</v>
      </c>
      <c r="F73">
        <f>(F11/((SUM(C11:G11))+(SUM(C20:G20))+(SUM(C29:G29))+(SUM(C38:G38))+(SUM(C47:G47))))*$L$19</f>
        <v>6.1870895402851191</v>
      </c>
      <c r="G73">
        <f>(G11/((SUM(C11:G11))+(SUM(C20:G20))+(SUM(C29:G29))+(SUM(C38:G38))+(SUM(C47:G47))))*$L$19</f>
        <v>0.99791766778792246</v>
      </c>
      <c r="H73">
        <f t="shared" si="6"/>
        <v>653.23690533397405</v>
      </c>
      <c r="J73" t="s">
        <v>1</v>
      </c>
      <c r="K73">
        <f>H66+H75+H84+H93+H102</f>
        <v>20207</v>
      </c>
      <c r="L73">
        <v>20207</v>
      </c>
    </row>
    <row r="74" spans="1:12" x14ac:dyDescent="0.2">
      <c r="J74" t="s">
        <v>2</v>
      </c>
      <c r="K74">
        <f t="shared" ref="K74:K80" si="7">H67+H76+H85+H94+H103</f>
        <v>11148.999999999998</v>
      </c>
      <c r="L74">
        <v>11149</v>
      </c>
    </row>
    <row r="75" spans="1:12" x14ac:dyDescent="0.2">
      <c r="A75" t="s">
        <v>29</v>
      </c>
      <c r="B75" t="s">
        <v>1</v>
      </c>
      <c r="C75">
        <f>(C13/((SUM(C4:G4))+(SUM(C13:G13))+(SUM(C22:G22))+(SUM(C31:G31))+(SUM(C40:G40))))*$L$12</f>
        <v>2681.9429187064097</v>
      </c>
      <c r="D75">
        <f>(D13/((SUM(C4:G4))+(SUM(C13:G13))+(SUM(C22:G22))+(SUM(C31:G31))+(SUM(C40:G40))))*$L$12</f>
        <v>199.94262573950516</v>
      </c>
      <c r="E75">
        <f>(E13/((SUM(C4:G4))+(SUM(C13:G13))+(SUM(C22:G22))+(SUM(C31:G31))+(SUM(C40:G40))))*$L$12</f>
        <v>517.33006029447904</v>
      </c>
      <c r="F75">
        <f>(F13/((SUM(C4:G4))+(SUM(C13:G13))+(SUM(C22:G22))+(SUM(C31:G31))+(SUM(C40:G40))))*$L$12</f>
        <v>199.75165857069953</v>
      </c>
      <c r="G75">
        <f>(G13/((SUM(C4:G4))+(SUM(C13:G13))+(SUM(C22:G22))+(SUM(C31:G31))+(SUM(C40:G40))))*$L$12</f>
        <v>61.30046118661047</v>
      </c>
      <c r="H75">
        <f>SUM(C75:G75)</f>
        <v>3660.267724497704</v>
      </c>
      <c r="J75" t="s">
        <v>3</v>
      </c>
      <c r="K75">
        <f t="shared" si="7"/>
        <v>13036</v>
      </c>
      <c r="L75">
        <v>13036</v>
      </c>
    </row>
    <row r="76" spans="1:12" x14ac:dyDescent="0.2">
      <c r="B76" t="s">
        <v>2</v>
      </c>
      <c r="C76">
        <f>(C14/((SUM(C5:G5))+(SUM(C14:G14))+(SUM(C23:G23))+(SUM(C32:G32))+(SUM(C41:G41))))*$L$13</f>
        <v>2656.9961465787869</v>
      </c>
      <c r="D76">
        <f>(D14/((SUM(C5:G5))+(SUM(C14:G14))+(SUM(C23:G23))+(SUM(C32:G32))+(SUM(C41:G41))))*$L$13</f>
        <v>113.95657090146253</v>
      </c>
      <c r="E76">
        <f>(E14/((SUM(C5:G5))+(SUM(C14:G14))+(SUM(C23:G23))+(SUM(C32:G32))+(SUM(C41:G41))))*$L$13</f>
        <v>355.96914287414631</v>
      </c>
      <c r="F76">
        <f>(F14/((SUM(C5:G5))+(SUM(C14:G14))+(SUM(C23:G23))+(SUM(C32:G32))+(SUM(C41:G41))))*$L$13</f>
        <v>117.77171082975019</v>
      </c>
      <c r="G76">
        <f>(G14/((SUM(C5:G5))+(SUM(C14:G14))+(SUM(C23:G23))+(SUM(C32:G32))+(SUM(C41:G41))))*$L$13</f>
        <v>43.12766875455641</v>
      </c>
      <c r="H76">
        <f t="shared" ref="H76:H82" si="8">SUM(C76:G76)</f>
        <v>3287.8212399387021</v>
      </c>
      <c r="J76" t="s">
        <v>4</v>
      </c>
      <c r="K76">
        <f t="shared" si="7"/>
        <v>14487.999999999998</v>
      </c>
      <c r="L76">
        <v>14488</v>
      </c>
    </row>
    <row r="77" spans="1:12" x14ac:dyDescent="0.2">
      <c r="B77" t="s">
        <v>3</v>
      </c>
      <c r="C77">
        <f>(C15/((SUM(C6:G6))+(SUM(C15:G15))+(SUM(C24:G24))+(SUM(C33:G33))+(SUM(C42:G42))))*$L$14</f>
        <v>3695.7386059158166</v>
      </c>
      <c r="D77">
        <f>(D15/((SUM(C6:G6))+(SUM(C15:G15))+(SUM(C24:G24))+(SUM(C33:G33))+(SUM(C42:G42))))*$L$14</f>
        <v>128.70303446273246</v>
      </c>
      <c r="E77">
        <f>(E15/((SUM(C6:G6))+(SUM(C15:G15))+(SUM(C24:G24))+(SUM(C33:G33))+(SUM(C42:G42))))*$L$14</f>
        <v>592.58455974552214</v>
      </c>
      <c r="F77">
        <f>(F15/((SUM(C6:G6))+(SUM(C15:G15))+(SUM(C24:G24))+(SUM(C33:G33))+(SUM(C42:G42))))*$L$14</f>
        <v>183.24696751712577</v>
      </c>
      <c r="G77">
        <f>(G15/((SUM(C6:G6))+(SUM(C15:G15))+(SUM(C24:G24))+(SUM(C33:G33))+(SUM(C42:G42))))*$L$14</f>
        <v>78.632736296081205</v>
      </c>
      <c r="H77">
        <f t="shared" si="8"/>
        <v>4678.9059039372778</v>
      </c>
      <c r="J77" t="s">
        <v>5</v>
      </c>
      <c r="K77">
        <f t="shared" si="7"/>
        <v>15252.000000000002</v>
      </c>
      <c r="L77">
        <v>15252</v>
      </c>
    </row>
    <row r="78" spans="1:12" x14ac:dyDescent="0.2">
      <c r="B78" t="s">
        <v>4</v>
      </c>
      <c r="C78">
        <f>(C16/((SUM(C7:G7))+(SUM(C16:G16))+(SUM(C25:G25))+(SUM(C34:G34))+(SUM(C43:G43))))*$L$15</f>
        <v>4776.4500235288133</v>
      </c>
      <c r="D78">
        <f>(D16/((SUM(C7:G7))+(SUM(C16:G16))+(SUM(C25:G25))+(SUM(C34:G34))+(SUM(C43:G43))))*$L$15</f>
        <v>79.785620715530285</v>
      </c>
      <c r="E78">
        <f>(E16/((SUM(C7:G7))+(SUM(C16:G16))+(SUM(C25:G25))+(SUM(C34:G34))+(SUM(C43:G43))))*$L$15</f>
        <v>543.57409032520638</v>
      </c>
      <c r="F78">
        <f>(F16/((SUM(C7:G7))+(SUM(C16:G16))+(SUM(C25:G25))+(SUM(C34:G34))+(SUM(C43:G43))))*$L$15</f>
        <v>219.27226016508325</v>
      </c>
      <c r="G78">
        <f>(G16/((SUM(C7:G7))+(SUM(C16:G16))+(SUM(C25:G25))+(SUM(C34:G34))+(SUM(C43:G43))))*$L$15</f>
        <v>74.994798224528466</v>
      </c>
      <c r="H78">
        <f t="shared" si="8"/>
        <v>5694.0767929591611</v>
      </c>
      <c r="J78" t="s">
        <v>6</v>
      </c>
      <c r="K78">
        <f t="shared" si="7"/>
        <v>12992.999999999998</v>
      </c>
      <c r="L78">
        <v>12993</v>
      </c>
    </row>
    <row r="79" spans="1:12" x14ac:dyDescent="0.2">
      <c r="B79" t="s">
        <v>5</v>
      </c>
      <c r="C79">
        <f>(C17/((SUM(C8:G8))+(SUM(C17:G17))+(SUM(C26:G26))+(SUM(C35:G35))+(SUM(C44:G44))))*$L$16</f>
        <v>5705.9982941328508</v>
      </c>
      <c r="D79">
        <f>(D17/((SUM(C8:G8))+(SUM(C17:G17))+(SUM(C26:G26))+(SUM(C35:G35))+(SUM(C44:G44))))*$L$16</f>
        <v>68.001292323597823</v>
      </c>
      <c r="E79">
        <f>(E17/((SUM(C8:G8))+(SUM(C17:G17))+(SUM(C26:G26))+(SUM(C35:G35))+(SUM(C44:G44))))*$L$16</f>
        <v>390.66249676919102</v>
      </c>
      <c r="F79">
        <f>(F17/((SUM(C8:G8))+(SUM(C17:G17))+(SUM(C26:G26))+(SUM(C35:G35))+(SUM(C44:G44))))*$L$16</f>
        <v>205.77782372706125</v>
      </c>
      <c r="G79">
        <f>(G17/((SUM(C8:G8))+(SUM(C17:G17))+(SUM(C26:G26))+(SUM(C35:G35))+(SUM(C44:G44))))*$L$16</f>
        <v>49.867614370638407</v>
      </c>
      <c r="H79">
        <f t="shared" si="8"/>
        <v>6420.3075213233396</v>
      </c>
      <c r="J79" t="s">
        <v>7</v>
      </c>
      <c r="K79">
        <f t="shared" si="7"/>
        <v>9717</v>
      </c>
      <c r="L79">
        <v>9717</v>
      </c>
    </row>
    <row r="80" spans="1:12" x14ac:dyDescent="0.2">
      <c r="B80" t="s">
        <v>6</v>
      </c>
      <c r="C80">
        <f>(C18/((SUM(C9:G9))+(SUM(C18:G18))+(SUM(C27:G27))+(SUM(C36:G36))+(SUM(C45:G45))))*$L$17</f>
        <v>5240.3767628156311</v>
      </c>
      <c r="D80">
        <f>(D18/((SUM(C9:G9))+(SUM(C18:G18))+(SUM(C27:G27))+(SUM(C36:G36))+(SUM(C45:G45))))*$L$17</f>
        <v>25.724010843410195</v>
      </c>
      <c r="E80">
        <f>(E18/((SUM(C9:G9))+(SUM(C18:G18))+(SUM(C27:G27))+(SUM(C36:G36))+(SUM(C45:G45))))*$L$17</f>
        <v>233.09911364259389</v>
      </c>
      <c r="F80">
        <f>(F18/((SUM(C9:G9))+(SUM(C18:G18))+(SUM(C27:G27))+(SUM(C36:G36))+(SUM(C45:G45))))*$L$17</f>
        <v>70.246337303158597</v>
      </c>
      <c r="G80">
        <f>(G18/((SUM(C9:G9))+(SUM(C18:G18))+(SUM(C27:G27))+(SUM(C36:G36))+(SUM(C45:G45))))*$L$17</f>
        <v>23.151609759069174</v>
      </c>
      <c r="H80">
        <f t="shared" si="8"/>
        <v>5592.5978343638626</v>
      </c>
      <c r="J80" t="s">
        <v>8</v>
      </c>
      <c r="K80">
        <f t="shared" si="7"/>
        <v>8722</v>
      </c>
      <c r="L80">
        <v>8722</v>
      </c>
    </row>
    <row r="81" spans="1:12" x14ac:dyDescent="0.2">
      <c r="B81" t="s">
        <v>7</v>
      </c>
      <c r="C81">
        <f>(C19/((SUM(C10:G10))+(SUM(C19:G19))+(SUM(C28:G28))+(SUM(C37:G37))+(SUM(C46:G46))))*$L$18</f>
        <v>3933.8540500645795</v>
      </c>
      <c r="D81">
        <f>(D19/((SUM(C10:G10))+(SUM(C19:G19))+(SUM(C28:G28))+(SUM(C37:G37))+(SUM(C46:G46))))*$L$18</f>
        <v>15.140168522049327</v>
      </c>
      <c r="E81">
        <f>(E19/((SUM(C10:G10))+(SUM(C19:G19))+(SUM(C28:G28))+(SUM(C37:G37))+(SUM(C46:G46))))*$L$18</f>
        <v>94.426840519097127</v>
      </c>
      <c r="F81">
        <f>(F19/((SUM(C10:G10))+(SUM(C19:G19))+(SUM(C28:G28))+(SUM(C37:G37))+(SUM(C46:G46))))*$L$18</f>
        <v>44.026016360169749</v>
      </c>
      <c r="G81">
        <f>(G19/((SUM(C10:G10))+(SUM(C19:G19))+(SUM(C28:G28))+(SUM(C37:G37))+(SUM(C46:G46))))*$L$18</f>
        <v>13.347253828648748</v>
      </c>
      <c r="H81">
        <f t="shared" si="8"/>
        <v>4100.7943292945447</v>
      </c>
    </row>
    <row r="82" spans="1:12" x14ac:dyDescent="0.2">
      <c r="B82" t="s">
        <v>8</v>
      </c>
      <c r="C82">
        <f>(C20/((SUM(C11:G11))+(SUM(C20:G20))+(SUM(C29:G29))+(SUM(C38:G38))+(SUM(C47:G47))))*$L$19</f>
        <v>2568.2409098189974</v>
      </c>
      <c r="D82">
        <f>(D20/((SUM(C11:G11))+(SUM(C20:G20))+(SUM(C29:G29))+(SUM(C38:G38))+(SUM(C47:G47))))*$L$19</f>
        <v>8.3825084094185485</v>
      </c>
      <c r="E82">
        <f>(E20/((SUM(C11:G11))+(SUM(C20:G20))+(SUM(C29:G29))+(SUM(C38:G38))+(SUM(C47:G47))))*$L$19</f>
        <v>40.116290245074488</v>
      </c>
      <c r="F82">
        <f>(F20/((SUM(C11:G11))+(SUM(C20:G20))+(SUM(C29:G29))+(SUM(C38:G38))+(SUM(C47:G47))))*$L$19</f>
        <v>21.954188691334295</v>
      </c>
      <c r="G82">
        <f>(G20/((SUM(C11:G11))+(SUM(C20:G20))+(SUM(C29:G29))+(SUM(C38:G38))+(SUM(C47:G47))))*$L$19</f>
        <v>3.7920871375941054</v>
      </c>
      <c r="H82">
        <f t="shared" si="8"/>
        <v>2642.4859843024192</v>
      </c>
      <c r="J82" t="s">
        <v>23</v>
      </c>
      <c r="K82">
        <f>SUM(H66:H73)</f>
        <v>48840.950183155692</v>
      </c>
      <c r="L82">
        <v>47046</v>
      </c>
    </row>
    <row r="83" spans="1:12" x14ac:dyDescent="0.2">
      <c r="J83" t="s">
        <v>24</v>
      </c>
      <c r="K83">
        <f>SUM(H75:H82)</f>
        <v>36077.257330617009</v>
      </c>
      <c r="L83">
        <v>37199</v>
      </c>
    </row>
    <row r="84" spans="1:12" x14ac:dyDescent="0.2">
      <c r="A84" t="s">
        <v>30</v>
      </c>
      <c r="B84" t="s">
        <v>1</v>
      </c>
      <c r="C84">
        <f>(C22/((SUM(C4:G4))+(SUM(C13:G13))+(SUM(C22:G22))+(SUM(C31:G31))+(SUM(C40:G40))))*$L$12</f>
        <v>324.45321980078256</v>
      </c>
      <c r="D84">
        <f>(D22/((SUM(C4:G4))+(SUM(C13:G13))+(SUM(C22:G22))+(SUM(C31:G31))+(SUM(C40:G40))))*$L$12</f>
        <v>29.217976827262934</v>
      </c>
      <c r="E84">
        <f>(E22/((SUM(C4:G4))+(SUM(C13:G13))+(SUM(C22:G22))+(SUM(C31:G31))+(SUM(C40:G40))))*$L$12</f>
        <v>61.682395524221747</v>
      </c>
      <c r="F84">
        <f>(F22/((SUM(C4:G4))+(SUM(C13:G13))+(SUM(C22:G22))+(SUM(C31:G31))+(SUM(C40:G40))))*$L$12</f>
        <v>27.49927230801217</v>
      </c>
      <c r="G84">
        <f>(G22/((SUM(C4:G4))+(SUM(C13:G13))+(SUM(C22:G22))+(SUM(C31:G31))+(SUM(C40:G40))))*$L$12</f>
        <v>7.8296539210312437</v>
      </c>
      <c r="H84">
        <f>SUM(C84:G84)</f>
        <v>450.68251838131067</v>
      </c>
      <c r="J84" t="s">
        <v>25</v>
      </c>
      <c r="K84">
        <f>SUM(H84:H91)</f>
        <v>14450.211592726457</v>
      </c>
      <c r="L84">
        <v>15116</v>
      </c>
    </row>
    <row r="85" spans="1:12" x14ac:dyDescent="0.2">
      <c r="B85" t="s">
        <v>2</v>
      </c>
      <c r="C85">
        <f>(C23/((SUM(C5:G5))+(SUM(C14:G14))+(SUM(C23:G23))+(SUM(C32:G32))+(SUM(C41:G41))))*$L$13</f>
        <v>404.40483239849431</v>
      </c>
      <c r="D85">
        <f>(D23/((SUM(C5:G5))+(SUM(C14:G14))+(SUM(C23:G23))+(SUM(C32:G32))+(SUM(C41:G41))))*$L$13</f>
        <v>19.075699641438412</v>
      </c>
      <c r="E85">
        <f>(E23/((SUM(C5:G5))+(SUM(C14:G14))+(SUM(C23:G23))+(SUM(C32:G32))+(SUM(C41:G41))))*$L$13</f>
        <v>46.44518173567613</v>
      </c>
      <c r="F85">
        <f>(F23/((SUM(C5:G5))+(SUM(C14:G14))+(SUM(C23:G23))+(SUM(C32:G32))+(SUM(C41:G41))))*$L$13</f>
        <v>19.905077886718342</v>
      </c>
      <c r="G85">
        <f>(G23/((SUM(C5:G5))+(SUM(C14:G14))+(SUM(C23:G23))+(SUM(C32:G32))+(SUM(C41:G41))))*$L$13</f>
        <v>5.4738964188475441</v>
      </c>
      <c r="H85">
        <f t="shared" ref="H85:H91" si="9">SUM(C85:G85)</f>
        <v>495.30468808117473</v>
      </c>
      <c r="J85" t="s">
        <v>26</v>
      </c>
      <c r="K85">
        <f>SUM(H93:H100)</f>
        <v>4792.1616232083452</v>
      </c>
      <c r="L85">
        <v>4763</v>
      </c>
    </row>
    <row r="86" spans="1:12" x14ac:dyDescent="0.2">
      <c r="B86" t="s">
        <v>3</v>
      </c>
      <c r="C86">
        <f>(C24/((SUM(C6:G6))+(SUM(C15:G15))+(SUM(C24:G24))+(SUM(C33:G33))+(SUM(C42:G42))))*$L$14</f>
        <v>619.77049483256997</v>
      </c>
      <c r="D86">
        <f>(D24/((SUM(C6:G6))+(SUM(C15:G15))+(SUM(C24:G24))+(SUM(C33:G33))+(SUM(C42:G42))))*$L$14</f>
        <v>24.088803241687895</v>
      </c>
      <c r="E86">
        <f>(E24/((SUM(C6:G6))+(SUM(C15:G15))+(SUM(C24:G24))+(SUM(C33:G33))+(SUM(C42:G42))))*$L$14</f>
        <v>96.871401607644898</v>
      </c>
      <c r="F86">
        <f>(F24/((SUM(C6:G6))+(SUM(C15:G15))+(SUM(C24:G24))+(SUM(C33:G33))+(SUM(C42:G42))))*$L$14</f>
        <v>29.422752530918785</v>
      </c>
      <c r="G86">
        <f>(G24/((SUM(C6:G6))+(SUM(C15:G15))+(SUM(C24:G24))+(SUM(C33:G33))+(SUM(C42:G42))))*$L$14</f>
        <v>13.420904663226112</v>
      </c>
      <c r="H86">
        <f t="shared" si="9"/>
        <v>783.57435687604766</v>
      </c>
      <c r="J86" t="s">
        <v>27</v>
      </c>
      <c r="K86">
        <f>SUM(H102:H109)</f>
        <v>1403.4192702924879</v>
      </c>
      <c r="L86">
        <v>1440</v>
      </c>
    </row>
    <row r="87" spans="1:12" x14ac:dyDescent="0.2">
      <c r="B87" t="s">
        <v>4</v>
      </c>
      <c r="C87">
        <f>(C25/((SUM(C7:G7))+(SUM(C16:G16))+(SUM(C25:G25))+(SUM(C34:G34))+(SUM(C43:G43))))*$L$15</f>
        <v>1108.7068818599209</v>
      </c>
      <c r="D87">
        <f>(D25/((SUM(C7:G7))+(SUM(C16:G16))+(SUM(C25:G25))+(SUM(C34:G34))+(SUM(C43:G43))))*$L$15</f>
        <v>29.666246963511259</v>
      </c>
      <c r="E87">
        <f>(E25/((SUM(C7:G7))+(SUM(C16:G16))+(SUM(C25:G25))+(SUM(C34:G34))+(SUM(C43:G43))))*$L$15</f>
        <v>140.03942666005318</v>
      </c>
      <c r="F87">
        <f>(F25/((SUM(C7:G7))+(SUM(C16:G16))+(SUM(C25:G25))+(SUM(C34:G34))+(SUM(C43:G43))))*$L$15</f>
        <v>59.516756330522597</v>
      </c>
      <c r="G87">
        <f>(G25/((SUM(C7:G7))+(SUM(C16:G16))+(SUM(C25:G25))+(SUM(C34:G34))+(SUM(C43:G43))))*$L$15</f>
        <v>20.637389192007834</v>
      </c>
      <c r="H87">
        <f t="shared" si="9"/>
        <v>1358.5667010060156</v>
      </c>
    </row>
    <row r="88" spans="1:12" x14ac:dyDescent="0.2">
      <c r="B88" t="s">
        <v>5</v>
      </c>
      <c r="C88">
        <f>(C26/((SUM(C8:G8))+(SUM(C17:G17))+(SUM(C26:G26))+(SUM(C35:G35))+(SUM(C44:G44))))*$L$16</f>
        <v>1830.713052468338</v>
      </c>
      <c r="D88">
        <f>(D26/((SUM(C8:G8))+(SUM(C17:G17))+(SUM(C26:G26))+(SUM(C35:G35))+(SUM(C44:G44))))*$L$16</f>
        <v>27.003411734298268</v>
      </c>
      <c r="E88">
        <f>(E26/((SUM(C8:G8))+(SUM(C17:G17))+(SUM(C26:G26))+(SUM(C35:G35))+(SUM(C44:G44))))*$L$16</f>
        <v>176.80336004135435</v>
      </c>
      <c r="F88">
        <f>(F26/((SUM(C8:G8))+(SUM(C17:G17))+(SUM(C26:G26))+(SUM(C35:G35))+(SUM(C44:G44))))*$L$16</f>
        <v>75.688394934091491</v>
      </c>
      <c r="G88">
        <f>(G26/((SUM(C8:G8))+(SUM(C17:G17))+(SUM(C26:G26))+(SUM(C35:G35))+(SUM(C44:G44))))*$L$16</f>
        <v>22.075781855776686</v>
      </c>
      <c r="H88">
        <f t="shared" si="9"/>
        <v>2132.2840010338587</v>
      </c>
    </row>
    <row r="89" spans="1:12" x14ac:dyDescent="0.2">
      <c r="B89" t="s">
        <v>6</v>
      </c>
      <c r="C89">
        <f>(C27/((SUM(C9:G9))+(SUM(C18:G18))+(SUM(C27:G27))+(SUM(C36:G36))+(SUM(C45:G45))))*$L$17</f>
        <v>2486.5224635253267</v>
      </c>
      <c r="D89">
        <f>(D27/((SUM(C9:G9))+(SUM(C18:G18))+(SUM(C27:G27))+(SUM(C36:G36))+(SUM(C45:G45))))*$L$17</f>
        <v>15.830160519021655</v>
      </c>
      <c r="E89">
        <f>(E27/((SUM(C9:G9))+(SUM(C18:G18))+(SUM(C27:G27))+(SUM(C36:G36))+(SUM(C45:G45))))*$L$17</f>
        <v>155.72920410587554</v>
      </c>
      <c r="F89">
        <f>(F27/((SUM(C9:G9))+(SUM(C18:G18))+(SUM(C27:G27))+(SUM(C36:G36))+(SUM(C45:G45))))*$L$17</f>
        <v>37.794508239164209</v>
      </c>
      <c r="G89">
        <f>(G27/((SUM(C9:G9))+(SUM(C18:G18))+(SUM(C27:G27))+(SUM(C36:G36))+(SUM(C45:G45))))*$L$17</f>
        <v>18.204684596874905</v>
      </c>
      <c r="H89">
        <f t="shared" si="9"/>
        <v>2714.081020986263</v>
      </c>
    </row>
    <row r="90" spans="1:12" x14ac:dyDescent="0.2">
      <c r="B90" t="s">
        <v>7</v>
      </c>
      <c r="C90">
        <f>(C28/((SUM(C10:G10))+(SUM(C19:G19))+(SUM(C28:G28))+(SUM(C37:G37))+(SUM(C46:G46))))*$L$18</f>
        <v>2654.1113844639895</v>
      </c>
      <c r="D90">
        <f>(D28/((SUM(C10:G10))+(SUM(C19:G19))+(SUM(C28:G28))+(SUM(C37:G37))+(SUM(C46:G46))))*$L$18</f>
        <v>10.558275416692293</v>
      </c>
      <c r="E90">
        <f>(E28/((SUM(C10:G10))+(SUM(C19:G19))+(SUM(C28:G28))+(SUM(C37:G37))+(SUM(C46:G46))))*$L$18</f>
        <v>107.57488160403469</v>
      </c>
      <c r="F90">
        <f>(F28/((SUM(C10:G10))+(SUM(C19:G19))+(SUM(C28:G28))+(SUM(C37:G37))+(SUM(C46:G46))))*$L$18</f>
        <v>50.201611415216185</v>
      </c>
      <c r="G90">
        <f>(G28/((SUM(C10:G10))+(SUM(C19:G19))+(SUM(C28:G28))+(SUM(C37:G37))+(SUM(C46:G46))))*$L$18</f>
        <v>11.355126391536995</v>
      </c>
      <c r="H90">
        <f t="shared" si="9"/>
        <v>2833.8012792914692</v>
      </c>
    </row>
    <row r="91" spans="1:12" x14ac:dyDescent="0.2">
      <c r="B91" t="s">
        <v>8</v>
      </c>
      <c r="C91">
        <f>(C29/((SUM(C11:G11))+(SUM(C20:G20))+(SUM(C29:G29))+(SUM(C38:G38))+(SUM(C47:G47))))*$L$19</f>
        <v>3547.7968925196219</v>
      </c>
      <c r="D91">
        <f>(D29/((SUM(C11:G11))+(SUM(C20:G20))+(SUM(C29:G29))+(SUM(C38:G38))+(SUM(C47:G47))))*$L$19</f>
        <v>10.977094345667147</v>
      </c>
      <c r="E91">
        <f>(E29/((SUM(C11:G11))+(SUM(C20:G20))+(SUM(C29:G29))+(SUM(C38:G38))+(SUM(C47:G47))))*$L$19</f>
        <v>71.650488547172827</v>
      </c>
      <c r="F91">
        <f>(F29/((SUM(C11:G11))+(SUM(C20:G20))+(SUM(C29:G29))+(SUM(C38:G38))+(SUM(C47:G47))))*$L$19</f>
        <v>44.507127983341341</v>
      </c>
      <c r="G91">
        <f>(G29/((SUM(C11:G11))+(SUM(C20:G20))+(SUM(C29:G29))+(SUM(C38:G38))+(SUM(C47:G47))))*$L$19</f>
        <v>6.9854236745154568</v>
      </c>
      <c r="H91">
        <f t="shared" si="9"/>
        <v>3681.9170270703185</v>
      </c>
    </row>
    <row r="93" spans="1:12" x14ac:dyDescent="0.2">
      <c r="A93" t="s">
        <v>31</v>
      </c>
      <c r="B93" t="s">
        <v>1</v>
      </c>
      <c r="C93">
        <f>(C31/((SUM(C4:G4))+(SUM(C13:G13))+(SUM(C22:G22))+(SUM(C31:G31))+(SUM(C40:G40))))*$L$12</f>
        <v>69.893983782864268</v>
      </c>
      <c r="D93">
        <f>(D31/((SUM(C4:G4))+(SUM(C13:G13))+(SUM(C22:G22))+(SUM(C31:G31))+(SUM(C40:G40))))*$L$12</f>
        <v>6.8748180770030425</v>
      </c>
      <c r="E93">
        <f>(E31/((SUM(C4:G4))+(SUM(C13:G13))+(SUM(C22:G22))+(SUM(C31:G31))+(SUM(C40:G40))))*$L$12</f>
        <v>13.749636154006085</v>
      </c>
      <c r="F93">
        <f>(F31/((SUM(C4:G4))+(SUM(C13:G13))+(SUM(C22:G22))+(SUM(C31:G31))+(SUM(C40:G40))))*$L$12</f>
        <v>5.7290150641692028</v>
      </c>
      <c r="G93">
        <f>(G31/((SUM(C4:G4))+(SUM(C13:G13))+(SUM(C22:G22))+(SUM(C31:G31))+(SUM(C40:G40))))*$L$12</f>
        <v>1.7187045192507606</v>
      </c>
      <c r="H93">
        <f>SUM(C93:G93)</f>
        <v>97.96615759729336</v>
      </c>
    </row>
    <row r="94" spans="1:12" x14ac:dyDescent="0.2">
      <c r="B94" t="s">
        <v>2</v>
      </c>
      <c r="C94">
        <f>(C32/((SUM(C5:G5))+(SUM(C14:G14))+(SUM(C23:G23))+(SUM(C32:G32))+(SUM(C41:G41))))*$L$13</f>
        <v>73.482912531801887</v>
      </c>
      <c r="D94">
        <f>(D32/((SUM(C5:G5))+(SUM(C14:G14))+(SUM(C23:G23))+(SUM(C32:G32))+(SUM(C41:G41))))*$L$13</f>
        <v>2.4881347358397927</v>
      </c>
      <c r="E94">
        <f>(E32/((SUM(C5:G5))+(SUM(C14:G14))+(SUM(C23:G23))+(SUM(C32:G32))+(SUM(C41:G41))))*$L$13</f>
        <v>9.123160698079241</v>
      </c>
      <c r="F94">
        <f>(F32/((SUM(C5:G5))+(SUM(C14:G14))+(SUM(C23:G23))+(SUM(C32:G32))+(SUM(C41:G41))))*$L$13</f>
        <v>2.9857616830077514</v>
      </c>
      <c r="G94">
        <f>(G32/((SUM(C5:G5))+(SUM(C14:G14))+(SUM(C23:G23))+(SUM(C32:G32))+(SUM(C41:G41))))*$L$13</f>
        <v>0.66350259622394481</v>
      </c>
      <c r="H94">
        <f t="shared" ref="H94:H100" si="10">SUM(C94:G94)</f>
        <v>88.743472244952628</v>
      </c>
    </row>
    <row r="95" spans="1:12" x14ac:dyDescent="0.2">
      <c r="B95" t="s">
        <v>3</v>
      </c>
      <c r="C95">
        <f>(C33/((SUM(C6:G6))+(SUM(C15:G15))+(SUM(C24:G24))+(SUM(C33:G33))+(SUM(C42:G42))))*$L$14</f>
        <v>157.7816612330557</v>
      </c>
      <c r="D95">
        <f>(D33/((SUM(C6:G6))+(SUM(C15:G15))+(SUM(C24:G24))+(SUM(C33:G33))+(SUM(C42:G42))))*$L$14</f>
        <v>4.3015720074442667</v>
      </c>
      <c r="E95">
        <f>(E33/((SUM(C6:G6))+(SUM(C15:G15))+(SUM(C24:G24))+(SUM(C33:G33))+(SUM(C42:G42))))*$L$14</f>
        <v>18.06660243126592</v>
      </c>
      <c r="F95">
        <f>(F33/((SUM(C6:G6))+(SUM(C15:G15))+(SUM(C24:G24))+(SUM(C33:G33))+(SUM(C42:G42))))*$L$14</f>
        <v>9.2913955360796159</v>
      </c>
      <c r="G95">
        <f>(G33/((SUM(C6:G6))+(SUM(C15:G15))+(SUM(C24:G24))+(SUM(C33:G33))+(SUM(C42:G42))))*$L$14</f>
        <v>6.1942636907197448</v>
      </c>
      <c r="H95">
        <f t="shared" si="10"/>
        <v>195.63549489856524</v>
      </c>
    </row>
    <row r="96" spans="1:12" x14ac:dyDescent="0.2">
      <c r="B96" t="s">
        <v>4</v>
      </c>
      <c r="C96">
        <f>(C34/((SUM(C7:G7))+(SUM(C16:G16))+(SUM(C25:G25))+(SUM(C34:G34))+(SUM(C43:G43))))*$L$15</f>
        <v>359.4959492286365</v>
      </c>
      <c r="D96">
        <f>(D34/((SUM(C7:G7))+(SUM(C16:G16))+(SUM(C25:G25))+(SUM(C34:G34))+(SUM(C43:G43))))*$L$15</f>
        <v>8.2918081575031479</v>
      </c>
      <c r="E96">
        <f>(E34/((SUM(C7:G7))+(SUM(C16:G16))+(SUM(C25:G25))+(SUM(C34:G34))+(SUM(C43:G43))))*$L$15</f>
        <v>35.194119068513366</v>
      </c>
      <c r="F96">
        <f>(F34/((SUM(C7:G7))+(SUM(C16:G16))+(SUM(C25:G25))+(SUM(C34:G34))+(SUM(C43:G43))))*$L$15</f>
        <v>16.583616315006296</v>
      </c>
      <c r="G96">
        <f>(G34/((SUM(C7:G7))+(SUM(C16:G16))+(SUM(C25:G25))+(SUM(C34:G34))+(SUM(C43:G43))))*$L$15</f>
        <v>7.9232833505030067</v>
      </c>
      <c r="H96">
        <f t="shared" si="10"/>
        <v>427.48877612016236</v>
      </c>
    </row>
    <row r="97" spans="1:8" x14ac:dyDescent="0.2">
      <c r="B97" t="s">
        <v>5</v>
      </c>
      <c r="C97">
        <f>(C35/((SUM(C8:G8))+(SUM(C17:G17))+(SUM(C26:G26))+(SUM(C35:G35))+(SUM(C44:G44))))*$L$16</f>
        <v>671.734505040062</v>
      </c>
      <c r="D97">
        <f>(D35/((SUM(C8:G8))+(SUM(C17:G17))+(SUM(C26:G26))+(SUM(C35:G35))+(SUM(C44:G44))))*$L$16</f>
        <v>13.008942879296976</v>
      </c>
      <c r="E97">
        <f>(E35/((SUM(C8:G8))+(SUM(C17:G17))+(SUM(C26:G26))+(SUM(C35:G35))+(SUM(C44:G44))))*$L$16</f>
        <v>49.079193590074951</v>
      </c>
      <c r="F97">
        <f>(F35/((SUM(C8:G8))+(SUM(C17:G17))+(SUM(C26:G26))+(SUM(C35:G35))+(SUM(C44:G44))))*$L$16</f>
        <v>24.441044197467047</v>
      </c>
      <c r="G97">
        <f>(G35/((SUM(C8:G8))+(SUM(C17:G17))+(SUM(C26:G26))+(SUM(C35:G35))+(SUM(C44:G44))))*$L$16</f>
        <v>10.446575342465753</v>
      </c>
      <c r="H97">
        <f t="shared" si="10"/>
        <v>768.71026104936675</v>
      </c>
    </row>
    <row r="98" spans="1:8" x14ac:dyDescent="0.2">
      <c r="B98" t="s">
        <v>6</v>
      </c>
      <c r="C98">
        <f>(C36/((SUM(C9:G9))+(SUM(C18:G18))+(SUM(C27:G27))+(SUM(C36:G36))+(SUM(C45:G45))))*$L$17</f>
        <v>901.1318875453079</v>
      </c>
      <c r="D98">
        <f>(D36/((SUM(C9:G9))+(SUM(C18:G18))+(SUM(C27:G27))+(SUM(C36:G36))+(SUM(C45:G45))))*$L$17</f>
        <v>5.3426791751698088</v>
      </c>
      <c r="E98">
        <f>(E36/((SUM(C9:G9))+(SUM(C18:G18))+(SUM(C27:G27))+(SUM(C36:G36))+(SUM(C45:G45))))*$L$17</f>
        <v>70.246337303158597</v>
      </c>
      <c r="F98">
        <f>(F36/((SUM(C9:G9))+(SUM(C18:G18))+(SUM(C27:G27))+(SUM(C36:G36))+(SUM(C45:G45))))*$L$17</f>
        <v>15.038652493070575</v>
      </c>
      <c r="G98">
        <f>(G36/((SUM(C9:G9))+(SUM(C18:G18))+(SUM(C27:G27))+(SUM(C36:G36))+(SUM(C45:G45))))*$L$17</f>
        <v>4.5511711492187263</v>
      </c>
      <c r="H98">
        <f t="shared" si="10"/>
        <v>996.31072766592558</v>
      </c>
    </row>
    <row r="99" spans="1:8" x14ac:dyDescent="0.2">
      <c r="B99" t="s">
        <v>7</v>
      </c>
      <c r="C99">
        <f>(C37/((SUM(C10:G10))+(SUM(C19:G19))+(SUM(C28:G28))+(SUM(C37:G37))+(SUM(C46:G46))))*$L$18</f>
        <v>821.35414232117591</v>
      </c>
      <c r="D99">
        <f>(D37/((SUM(C10:G10))+(SUM(C19:G19))+(SUM(C28:G28))+(SUM(C37:G37))+(SUM(C46:G46))))*$L$18</f>
        <v>3.3866166430899809</v>
      </c>
      <c r="E99">
        <f>(E37/((SUM(C10:G10))+(SUM(C19:G19))+(SUM(C28:G28))+(SUM(C37:G37))+(SUM(C46:G46))))*$L$18</f>
        <v>46.814994772126205</v>
      </c>
      <c r="F99">
        <f>(F37/((SUM(C10:G10))+(SUM(C19:G19))+(SUM(C28:G28))+(SUM(C37:G37))+(SUM(C46:G46))))*$L$18</f>
        <v>18.327572421428133</v>
      </c>
      <c r="G99">
        <f>(G37/((SUM(C10:G10))+(SUM(C19:G19))+(SUM(C28:G28))+(SUM(C37:G37))+(SUM(C46:G46))))*$L$18</f>
        <v>3.5858293868011564</v>
      </c>
      <c r="H99">
        <f t="shared" si="10"/>
        <v>893.46915554462134</v>
      </c>
    </row>
    <row r="100" spans="1:8" x14ac:dyDescent="0.2">
      <c r="B100" t="s">
        <v>8</v>
      </c>
      <c r="C100">
        <f>(C38/((SUM(C11:G11))+(SUM(C20:G20))+(SUM(C29:G29))+(SUM(C38:G38))+(SUM(C47:G47))))*$L$19</f>
        <v>1258.7733461476853</v>
      </c>
      <c r="D100">
        <f>(D38/((SUM(C11:G11))+(SUM(C20:G20))+(SUM(C29:G29))+(SUM(C38:G38))+(SUM(C47:G47))))*$L$19</f>
        <v>4.9895883389396127</v>
      </c>
      <c r="E100">
        <f>(E38/((SUM(C11:G11))+(SUM(C20:G20))+(SUM(C29:G29))+(SUM(C38:G38))+(SUM(C47:G47))))*$L$19</f>
        <v>35.525868973250041</v>
      </c>
      <c r="F100">
        <f>(F38/((SUM(C11:G11))+(SUM(C20:G20))+(SUM(C29:G29))+(SUM(C38:G38))+(SUM(C47:G47))))*$L$19</f>
        <v>19.758769822200865</v>
      </c>
      <c r="G100">
        <f>(G38/((SUM(C11:G11))+(SUM(C20:G20))+(SUM(C29:G29))+(SUM(C38:G38))+(SUM(C47:G47))))*$L$19</f>
        <v>4.7900048053820274</v>
      </c>
      <c r="H100">
        <f t="shared" si="10"/>
        <v>1323.837578087458</v>
      </c>
    </row>
    <row r="102" spans="1:8" x14ac:dyDescent="0.2">
      <c r="A102" t="s">
        <v>32</v>
      </c>
      <c r="B102" t="s">
        <v>1</v>
      </c>
      <c r="C102">
        <f>(C40/((SUM(C4:G4))+(SUM(C13:G13))+(SUM(C22:G22))+(SUM(C31:G31))+(SUM(C40:G40))))*$L$12</f>
        <v>28.263140983234734</v>
      </c>
      <c r="D102">
        <f>(D40/((SUM(C4:G4))+(SUM(C13:G13))+(SUM(C22:G22))+(SUM(C31:G31))+(SUM(C40:G40))))*$L$12</f>
        <v>0.95483584402820043</v>
      </c>
      <c r="E102">
        <f>(E40/((SUM(C4:G4))+(SUM(C13:G13))+(SUM(C22:G22))+(SUM(C31:G31))+(SUM(C40:G40))))*$L$12</f>
        <v>4.5832120513353622</v>
      </c>
      <c r="F102">
        <f>(F40/((SUM(C4:G4))+(SUM(C13:G13))+(SUM(C22:G22))+(SUM(C31:G31))+(SUM(C40:G40))))*$L$12</f>
        <v>2.4825731944733209</v>
      </c>
      <c r="G102">
        <f>(G40/((SUM(C4:G4))+(SUM(C13:G13))+(SUM(C22:G22))+(SUM(C31:G31))+(SUM(C40:G40))))*$L$12</f>
        <v>0.7638686752225603</v>
      </c>
      <c r="H102">
        <f>SUM(C102:G102)</f>
        <v>37.047630748294175</v>
      </c>
    </row>
    <row r="103" spans="1:8" x14ac:dyDescent="0.2">
      <c r="B103" t="s">
        <v>2</v>
      </c>
      <c r="C103">
        <f>(C41/((SUM(C5:G5))+(SUM(C14:G14))+(SUM(C23:G23))+(SUM(C32:G32))+(SUM(C41:G41))))*$L$13</f>
        <v>21.895585675390176</v>
      </c>
      <c r="D103">
        <f>(D41/((SUM(C5:G5))+(SUM(C14:G14))+(SUM(C23:G23))+(SUM(C32:G32))+(SUM(C41:G41))))*$L$13</f>
        <v>0.82937824527993087</v>
      </c>
      <c r="E103">
        <f>(E41/((SUM(C5:G5))+(SUM(C14:G14))+(SUM(C23:G23))+(SUM(C32:G32))+(SUM(C41:G41))))*$L$13</f>
        <v>3.1516373320637374</v>
      </c>
      <c r="F103">
        <f>(F41/((SUM(C5:G5))+(SUM(C14:G14))+(SUM(C23:G23))+(SUM(C32:G32))+(SUM(C41:G41))))*$L$13</f>
        <v>1.6587564905598617</v>
      </c>
      <c r="G103">
        <f>(G41/((SUM(C5:G5))+(SUM(C14:G14))+(SUM(C23:G23))+(SUM(C32:G32))+(SUM(C41:G41))))*$L$13</f>
        <v>0.66350259622394481</v>
      </c>
      <c r="H103">
        <f t="shared" ref="H103:H109" si="11">SUM(C103:G103)</f>
        <v>28.198860339517651</v>
      </c>
    </row>
    <row r="104" spans="1:8" x14ac:dyDescent="0.2">
      <c r="B104" t="s">
        <v>3</v>
      </c>
      <c r="C104">
        <f>(C42/((SUM(C6:G6))+(SUM(C15:G15))+(SUM(C24:G24))+(SUM(C33:G33))+(SUM(C42:G42))))*$L$14</f>
        <v>38.370022306402866</v>
      </c>
      <c r="D104">
        <f>(D42/((SUM(C6:G6))+(SUM(C15:G15))+(SUM(C24:G24))+(SUM(C33:G33))+(SUM(C42:G42))))*$L$14</f>
        <v>2.0647545635732483</v>
      </c>
      <c r="E104">
        <f>(E42/((SUM(C6:G6))+(SUM(C15:G15))+(SUM(C24:G24))+(SUM(C33:G33))+(SUM(C42:G42))))*$L$14</f>
        <v>5.8501379301242027</v>
      </c>
      <c r="F104">
        <f>(F42/((SUM(C6:G6))+(SUM(C15:G15))+(SUM(C24:G24))+(SUM(C33:G33))+(SUM(C42:G42))))*$L$14</f>
        <v>1.8926916832754774</v>
      </c>
      <c r="G104">
        <f>(G42/((SUM(C6:G6))+(SUM(C15:G15))+(SUM(C24:G24))+(SUM(C33:G33))+(SUM(C42:G42))))*$L$14</f>
        <v>1.3765030423821654</v>
      </c>
      <c r="H104">
        <f t="shared" si="11"/>
        <v>49.554109525757966</v>
      </c>
    </row>
    <row r="105" spans="1:8" x14ac:dyDescent="0.2">
      <c r="B105" t="s">
        <v>4</v>
      </c>
      <c r="C105">
        <f>(C43/((SUM(C7:G7))+(SUM(C16:G16))+(SUM(C25:G25))+(SUM(C34:G34))+(SUM(C43:G43))))*$L$15</f>
        <v>95.816449820036368</v>
      </c>
      <c r="D105">
        <f>(D43/((SUM(C7:G7))+(SUM(C16:G16))+(SUM(C25:G25))+(SUM(C34:G34))+(SUM(C43:G43))))*$L$15</f>
        <v>1.2898368245004896</v>
      </c>
      <c r="E105">
        <f>(E43/((SUM(C7:G7))+(SUM(C16:G16))+(SUM(C25:G25))+(SUM(C34:G34))+(SUM(C43:G43))))*$L$15</f>
        <v>9.2131201750034979</v>
      </c>
      <c r="F105">
        <f>(F43/((SUM(C7:G7))+(SUM(C16:G16))+(SUM(C25:G25))+(SUM(C34:G34))+(SUM(C43:G43))))*$L$15</f>
        <v>4.9750848945018884</v>
      </c>
      <c r="G105">
        <f>(G43/((SUM(C7:G7))+(SUM(C16:G16))+(SUM(C25:G25))+(SUM(C34:G34))+(SUM(C43:G43))))*$L$15</f>
        <v>2.0268864385007697</v>
      </c>
      <c r="H105">
        <f t="shared" si="11"/>
        <v>113.32137815254301</v>
      </c>
    </row>
    <row r="106" spans="1:8" x14ac:dyDescent="0.2">
      <c r="B106" t="s">
        <v>5</v>
      </c>
      <c r="C106">
        <f>(C44/((SUM(C8:G8))+(SUM(C17:G17))+(SUM(C26:G26))+(SUM(C35:G35))+(SUM(C44:G44))))*$L$16</f>
        <v>191.19203928663737</v>
      </c>
      <c r="D106">
        <f>(D44/((SUM(C8:G8))+(SUM(C17:G17))+(SUM(C26:G26))+(SUM(C35:G35))+(SUM(C44:G44))))*$L$16</f>
        <v>3.9421039028172653</v>
      </c>
      <c r="E106">
        <f>(E44/((SUM(C8:G8))+(SUM(C17:G17))+(SUM(C26:G26))+(SUM(C35:G35))+(SUM(C44:G44))))*$L$16</f>
        <v>15.965520806409925</v>
      </c>
      <c r="F106">
        <f>(F44/((SUM(C8:G8))+(SUM(C17:G17))+(SUM(C26:G26))+(SUM(C35:G35))+(SUM(C44:G44))))*$L$16</f>
        <v>8.6726285861979839</v>
      </c>
      <c r="G106">
        <f>(G44/((SUM(C8:G8))+(SUM(C17:G17))+(SUM(C26:G26))+(SUM(C35:G35))+(SUM(C44:G44))))*$L$16</f>
        <v>2.168157146549496</v>
      </c>
      <c r="H106">
        <f t="shared" si="11"/>
        <v>221.94044972861204</v>
      </c>
    </row>
    <row r="107" spans="1:8" x14ac:dyDescent="0.2">
      <c r="B107" t="s">
        <v>6</v>
      </c>
      <c r="C107">
        <f>(C45/((SUM(C9:G9))+(SUM(C18:G18))+(SUM(C27:G27))+(SUM(C36:G36))+(SUM(C45:G45))))*$L$17</f>
        <v>247.34625810971338</v>
      </c>
      <c r="D107">
        <f>(D45/((SUM(C9:G9))+(SUM(C18:G18))+(SUM(C27:G27))+(SUM(C36:G36))+(SUM(C45:G45))))*$L$17</f>
        <v>3.5617861167798726</v>
      </c>
      <c r="E107">
        <f>(E45/((SUM(C9:G9))+(SUM(C18:G18))+(SUM(C27:G27))+(SUM(C36:G36))+(SUM(C45:G45))))*$L$17</f>
        <v>16.225914531997198</v>
      </c>
      <c r="F107">
        <f>(F45/((SUM(C9:G9))+(SUM(C18:G18))+(SUM(C27:G27))+(SUM(C36:G36))+(SUM(C45:G45))))*$L$17</f>
        <v>4.5511711492187263</v>
      </c>
      <c r="G107">
        <f>(G45/((SUM(C9:G9))+(SUM(C18:G18))+(SUM(C27:G27))+(SUM(C36:G36))+(SUM(C45:G45))))*$L$17</f>
        <v>2.7702780908287901</v>
      </c>
      <c r="H107">
        <f t="shared" si="11"/>
        <v>274.45540799853796</v>
      </c>
    </row>
    <row r="108" spans="1:8" x14ac:dyDescent="0.2">
      <c r="B108" t="s">
        <v>7</v>
      </c>
      <c r="C108">
        <f>(C46/((SUM(C10:G10))+(SUM(C19:G19))+(SUM(C28:G28))+(SUM(C37:G37))+(SUM(C46:G46))))*$L$18</f>
        <v>239.25450519712157</v>
      </c>
      <c r="D108">
        <f>(D46/((SUM(C10:G10))+(SUM(C19:G19))+(SUM(C28:G28))+(SUM(C37:G37))+(SUM(C46:G46))))*$L$18</f>
        <v>0.79685097484470147</v>
      </c>
      <c r="E108">
        <f>(E46/((SUM(C10:G10))+(SUM(C19:G19))+(SUM(C28:G28))+(SUM(C37:G37))+(SUM(C46:G46))))*$L$18</f>
        <v>11.355126391536995</v>
      </c>
      <c r="F108">
        <f>(F46/((SUM(C10:G10))+(SUM(C19:G19))+(SUM(C28:G28))+(SUM(C37:G37))+(SUM(C46:G46))))*$L$18</f>
        <v>4.7811058490682079</v>
      </c>
      <c r="G108">
        <f>(G46/((SUM(C10:G10))+(SUM(C19:G19))+(SUM(C28:G28))+(SUM(C37:G37))+(SUM(C46:G46))))*$L$18</f>
        <v>2.1913401808229289</v>
      </c>
      <c r="H108">
        <f t="shared" si="11"/>
        <v>258.37892859339439</v>
      </c>
    </row>
    <row r="109" spans="1:8" x14ac:dyDescent="0.2">
      <c r="B109" t="s">
        <v>8</v>
      </c>
      <c r="C109">
        <f>(C47/((SUM(C11:G11))+(SUM(C20:G20))+(SUM(C29:G29))+(SUM(C38:G38))+(SUM(C47:G47))))*$L$19</f>
        <v>393.37914464199906</v>
      </c>
      <c r="D109">
        <f>(D47/((SUM(C11:G11))+(SUM(C20:G20))+(SUM(C29:G29))+(SUM(C38:G38))+(SUM(C47:G47))))*$L$19</f>
        <v>1.3970847349030915</v>
      </c>
      <c r="E109">
        <f>(E47/((SUM(C11:G11))+(SUM(C20:G20))+(SUM(C29:G29))+(SUM(C38:G38))+(SUM(C47:G47))))*$L$19</f>
        <v>15.367932083934006</v>
      </c>
      <c r="F109">
        <f>(F47/((SUM(C11:G11))+(SUM(C20:G20))+(SUM(C29:G29))+(SUM(C38:G38))+(SUM(C47:G47))))*$L$19</f>
        <v>8.781675476533719</v>
      </c>
      <c r="G109">
        <f>(G47/((SUM(C11:G11))+(SUM(C20:G20))+(SUM(C29:G29))+(SUM(C38:G38))+(SUM(C47:G47))))*$L$19</f>
        <v>1.5966682684606759</v>
      </c>
      <c r="H109">
        <f t="shared" si="11"/>
        <v>420.52250520583061</v>
      </c>
    </row>
    <row r="112" spans="1:8" x14ac:dyDescent="0.2">
      <c r="A112" s="2" t="s">
        <v>42</v>
      </c>
      <c r="C112" t="s">
        <v>9</v>
      </c>
    </row>
    <row r="113" spans="1:12" x14ac:dyDescent="0.2">
      <c r="A113" t="s">
        <v>10</v>
      </c>
      <c r="B113" t="s">
        <v>11</v>
      </c>
      <c r="C113" t="s">
        <v>12</v>
      </c>
      <c r="D113" t="s">
        <v>13</v>
      </c>
      <c r="E113" t="s">
        <v>14</v>
      </c>
      <c r="F113" t="s">
        <v>15</v>
      </c>
      <c r="G113" t="s">
        <v>16</v>
      </c>
      <c r="H113" t="s">
        <v>0</v>
      </c>
      <c r="K113" s="2" t="s">
        <v>33</v>
      </c>
    </row>
    <row r="114" spans="1:12" x14ac:dyDescent="0.2">
      <c r="A114" t="s">
        <v>17</v>
      </c>
      <c r="B114" t="s">
        <v>1</v>
      </c>
      <c r="C114">
        <f>C66/(SUM(C66:C109))*L$6</f>
        <v>14358.020017315503</v>
      </c>
      <c r="D114">
        <f>D66/(SUM(D66:D109))*M$6</f>
        <v>405.00046778670173</v>
      </c>
      <c r="E114">
        <f>E66/(SUM(E66:E109))*N$6</f>
        <v>391.46292051978111</v>
      </c>
      <c r="F114">
        <f>F66/(SUM(F66:F109))*O$6</f>
        <v>75.44535480354466</v>
      </c>
      <c r="G114">
        <f>G66/(SUM(G66:G109))*P$6</f>
        <v>46.685656951818387</v>
      </c>
      <c r="H114">
        <f>SUM(C114:G114)</f>
        <v>15276.61441737735</v>
      </c>
      <c r="K114" t="s">
        <v>34</v>
      </c>
      <c r="L114" t="s">
        <v>35</v>
      </c>
    </row>
    <row r="115" spans="1:12" x14ac:dyDescent="0.2">
      <c r="B115" t="s">
        <v>2</v>
      </c>
      <c r="C115">
        <f>C67/(SUM(C66:C109))*L$6</f>
        <v>6607.677806773223</v>
      </c>
      <c r="D115">
        <f>D67/(SUM(D66:D109))*M$6</f>
        <v>118.90069364711481</v>
      </c>
      <c r="E115">
        <f>E67/(SUM(E66:E109))*N$6</f>
        <v>204.81977373459995</v>
      </c>
      <c r="F115">
        <f>F67/(SUM(F66:F109))*O$6</f>
        <v>29.083862238261787</v>
      </c>
      <c r="G115">
        <f>G67/(SUM(G66:G109))*P$6</f>
        <v>22.186255362800402</v>
      </c>
      <c r="H115">
        <f t="shared" ref="H115:H121" si="12">SUM(C115:G115)</f>
        <v>6982.6683917560003</v>
      </c>
      <c r="J115" t="s">
        <v>18</v>
      </c>
      <c r="K115">
        <f>SUM(C114:C157)</f>
        <v>101595.00000000004</v>
      </c>
      <c r="L115">
        <v>101595</v>
      </c>
    </row>
    <row r="116" spans="1:12" x14ac:dyDescent="0.2">
      <c r="B116" t="s">
        <v>3</v>
      </c>
      <c r="C116">
        <f>C68/(SUM(C66:C109))*L$6</f>
        <v>6554.5362729907347</v>
      </c>
      <c r="D116">
        <f>D68/(SUM(D66:D109))*M$6</f>
        <v>83.337334935381335</v>
      </c>
      <c r="E116">
        <f>E68/(SUM(E66:E109))*N$6</f>
        <v>238.22406089548269</v>
      </c>
      <c r="F116">
        <f>F68/(SUM(F66:F109))*O$6</f>
        <v>32.980439710446745</v>
      </c>
      <c r="G116">
        <f>G68/(SUM(G66:G109))*P$6</f>
        <v>32.091482272015689</v>
      </c>
      <c r="H116">
        <f t="shared" si="12"/>
        <v>6941.169590804062</v>
      </c>
      <c r="J116" t="s">
        <v>36</v>
      </c>
      <c r="K116">
        <f>SUM(D114:D157)</f>
        <v>1146.0000000000005</v>
      </c>
      <c r="L116">
        <v>1146</v>
      </c>
    </row>
    <row r="117" spans="1:12" x14ac:dyDescent="0.2">
      <c r="B117" t="s">
        <v>4</v>
      </c>
      <c r="C117">
        <f>C69/(SUM(C66:C109))*L$6</f>
        <v>6595.505805868811</v>
      </c>
      <c r="D117">
        <f>D69/(SUM(D66:D109))*M$6</f>
        <v>48.576980431575429</v>
      </c>
      <c r="E117">
        <f>E69/(SUM(E66:E109))*N$6</f>
        <v>143.09025071861277</v>
      </c>
      <c r="F117">
        <f>F69/(SUM(F66:F109))*O$6</f>
        <v>31.24719896459381</v>
      </c>
      <c r="G117">
        <f>G69/(SUM(G66:G109))*P$6</f>
        <v>20.30973959600022</v>
      </c>
      <c r="H117">
        <f t="shared" si="12"/>
        <v>6838.729975579593</v>
      </c>
      <c r="J117" t="s">
        <v>37</v>
      </c>
      <c r="K117">
        <f>SUM(E114:E157)</f>
        <v>2205.0000000000018</v>
      </c>
      <c r="L117">
        <v>2205</v>
      </c>
    </row>
    <row r="118" spans="1:12" x14ac:dyDescent="0.2">
      <c r="B118" t="s">
        <v>5</v>
      </c>
      <c r="C118">
        <f>C70/(SUM(C66:C109))*L$6</f>
        <v>5792.4116809804909</v>
      </c>
      <c r="D118">
        <f>D70/(SUM(D66:D109))*M$6</f>
        <v>31.922832223836583</v>
      </c>
      <c r="E118">
        <f>E70/(SUM(E66:E109))*N$6</f>
        <v>65.685783721139614</v>
      </c>
      <c r="F118">
        <f>F70/(SUM(F66:F109))*O$6</f>
        <v>19.852470698837724</v>
      </c>
      <c r="G118">
        <f>G70/(SUM(G66:G109))*P$6</f>
        <v>8.3483720219257478</v>
      </c>
      <c r="H118">
        <f t="shared" si="12"/>
        <v>5918.2211396462308</v>
      </c>
      <c r="J118" t="s">
        <v>38</v>
      </c>
      <c r="K118">
        <f>SUM(F114:F157)</f>
        <v>357.00000000000011</v>
      </c>
      <c r="L118">
        <v>357</v>
      </c>
    </row>
    <row r="119" spans="1:12" x14ac:dyDescent="0.2">
      <c r="B119" t="s">
        <v>6</v>
      </c>
      <c r="C119">
        <f>C71/(SUM(C66:C109))*L$6</f>
        <v>3594.3468901797846</v>
      </c>
      <c r="D119">
        <f>D71/(SUM(D66:D109))*M$6</f>
        <v>8.8965594619267865</v>
      </c>
      <c r="E119">
        <f>E71/(SUM(E66:E109))*N$6</f>
        <v>29.239924538905068</v>
      </c>
      <c r="F119">
        <f>F71/(SUM(F66:F109))*O$6</f>
        <v>5.9587253563378777</v>
      </c>
      <c r="G119">
        <f>G71/(SUM(G66:G109))*P$6</f>
        <v>4.509109390345329</v>
      </c>
      <c r="H119">
        <f t="shared" si="12"/>
        <v>3642.9512089272994</v>
      </c>
      <c r="J119" t="s">
        <v>39</v>
      </c>
      <c r="K119">
        <f>SUM(G114:G157)</f>
        <v>261</v>
      </c>
      <c r="L119">
        <v>261</v>
      </c>
    </row>
    <row r="120" spans="1:12" x14ac:dyDescent="0.2">
      <c r="B120" t="s">
        <v>7</v>
      </c>
      <c r="C120">
        <f>C72/(SUM(C66:C109))*L$6</f>
        <v>1757.1273951064088</v>
      </c>
      <c r="D120">
        <f>D72/(SUM(D66:D109))*M$6</f>
        <v>3.8676288892893842</v>
      </c>
      <c r="E120">
        <f>E72/(SUM(E66:E109))*N$6</f>
        <v>8.0181608972753864</v>
      </c>
      <c r="F120">
        <f>F72/(SUM(F66:F109))*O$6</f>
        <v>1.8222062856271848</v>
      </c>
      <c r="G120">
        <f>G72/(SUM(G66:G109))*P$6</f>
        <v>0.88817232038048877</v>
      </c>
      <c r="H120">
        <f t="shared" si="12"/>
        <v>1771.7235634989813</v>
      </c>
    </row>
    <row r="121" spans="1:12" x14ac:dyDescent="0.2">
      <c r="B121" t="s">
        <v>8</v>
      </c>
      <c r="C121">
        <f>C73/(SUM(C66:C109))*L$6</f>
        <v>706.6558595682186</v>
      </c>
      <c r="D121">
        <f>D73/(SUM(D66:D109))*M$6</f>
        <v>1.2236297725583629</v>
      </c>
      <c r="E121">
        <f>E73/(SUM(E66:E109))*N$6</f>
        <v>3.0896480406193811</v>
      </c>
      <c r="F121">
        <f>F73/(SUM(F66:F109))*O$6</f>
        <v>0.6358824194743623</v>
      </c>
      <c r="G121">
        <f>G73/(SUM(G66:G109))*P$6</f>
        <v>0.24717373721412744</v>
      </c>
      <c r="H121">
        <f t="shared" si="12"/>
        <v>711.85219353808486</v>
      </c>
      <c r="J121" t="s">
        <v>1</v>
      </c>
      <c r="K121">
        <f>H114+H123+H132+H141+H150</f>
        <v>19075.31629081738</v>
      </c>
      <c r="L121">
        <v>20207</v>
      </c>
    </row>
    <row r="122" spans="1:12" x14ac:dyDescent="0.2">
      <c r="J122" t="s">
        <v>2</v>
      </c>
      <c r="K122">
        <f t="shared" ref="K122:K128" si="13">H115+H124+H133+H142+H151</f>
        <v>10721.930267348693</v>
      </c>
      <c r="L122">
        <v>11149</v>
      </c>
    </row>
    <row r="123" spans="1:12" x14ac:dyDescent="0.2">
      <c r="A123" t="s">
        <v>29</v>
      </c>
      <c r="B123" t="s">
        <v>1</v>
      </c>
      <c r="C123">
        <f>C75/(SUM(C66:C109))*L$6</f>
        <v>2995.5289775410965</v>
      </c>
      <c r="D123">
        <f>D75/(SUM(D66:D109))*M$6</f>
        <v>102.1526113641717</v>
      </c>
      <c r="E123">
        <f>E75/(SUM(E66:E109))*N$6</f>
        <v>145.6093713700518</v>
      </c>
      <c r="F123">
        <f>F75/(SUM(F66:F109))*O$6</f>
        <v>20.529615276927085</v>
      </c>
      <c r="G123">
        <f>G75/(SUM(G66:G109))*P$6</f>
        <v>15.183481136305677</v>
      </c>
      <c r="H123">
        <f>SUM(C123:G123)</f>
        <v>3279.0040566885523</v>
      </c>
      <c r="J123" t="s">
        <v>3</v>
      </c>
      <c r="K123">
        <f t="shared" si="13"/>
        <v>12310.142363589599</v>
      </c>
      <c r="L123">
        <v>13036</v>
      </c>
    </row>
    <row r="124" spans="1:12" x14ac:dyDescent="0.2">
      <c r="B124" t="s">
        <v>2</v>
      </c>
      <c r="C124">
        <f>C76/(SUM(C66:C109))*L$6</f>
        <v>2967.6653051701528</v>
      </c>
      <c r="D124">
        <f>D76/(SUM(D66:D109))*M$6</f>
        <v>58.221508578451804</v>
      </c>
      <c r="E124">
        <f>E76/(SUM(E66:E109))*N$6</f>
        <v>100.19221208900193</v>
      </c>
      <c r="F124">
        <f>F76/(SUM(F66:F109))*O$6</f>
        <v>12.104069278526298</v>
      </c>
      <c r="G124">
        <f>G76/(SUM(G66:G109))*P$6</f>
        <v>10.682271100607602</v>
      </c>
      <c r="H124">
        <f t="shared" ref="H124:H130" si="14">SUM(C124:G124)</f>
        <v>3148.8653662167403</v>
      </c>
      <c r="J124" t="s">
        <v>4</v>
      </c>
      <c r="K124">
        <f t="shared" si="13"/>
        <v>14243.304878916402</v>
      </c>
      <c r="L124">
        <v>14488</v>
      </c>
    </row>
    <row r="125" spans="1:12" x14ac:dyDescent="0.2">
      <c r="B125" t="s">
        <v>3</v>
      </c>
      <c r="C125">
        <f>C77/(SUM(C66:C109))*L$6</f>
        <v>4127.8626812750836</v>
      </c>
      <c r="D125">
        <f>D77/(SUM(D66:D109))*M$6</f>
        <v>65.755618704288224</v>
      </c>
      <c r="E125">
        <f>E77/(SUM(E66:E109))*N$6</f>
        <v>166.79074318439567</v>
      </c>
      <c r="F125">
        <f>F77/(SUM(F66:F109))*O$6</f>
        <v>18.833334204625082</v>
      </c>
      <c r="G125">
        <f>G77/(SUM(G66:G109))*P$6</f>
        <v>19.476503849018819</v>
      </c>
      <c r="H125">
        <f t="shared" si="14"/>
        <v>4398.7188812174118</v>
      </c>
      <c r="J125" t="s">
        <v>5</v>
      </c>
      <c r="K125">
        <f t="shared" si="13"/>
        <v>15588.48936896434</v>
      </c>
      <c r="L125">
        <v>15252</v>
      </c>
    </row>
    <row r="126" spans="1:12" x14ac:dyDescent="0.2">
      <c r="B126" t="s">
        <v>4</v>
      </c>
      <c r="C126">
        <f>C78/(SUM(C66:C109))*L$6</f>
        <v>5334.9362342725162</v>
      </c>
      <c r="D126">
        <f>D78/(SUM(D66:D109))*M$6</f>
        <v>40.763241331147597</v>
      </c>
      <c r="E126">
        <f>E78/(SUM(E66:E109))*N$6</f>
        <v>152.99609989848048</v>
      </c>
      <c r="F126">
        <f>F78/(SUM(F66:F109))*O$6</f>
        <v>22.535858647191905</v>
      </c>
      <c r="G126">
        <f>G78/(SUM(G66:G109))*P$6</f>
        <v>18.575424754094584</v>
      </c>
      <c r="H126">
        <f t="shared" si="14"/>
        <v>5569.806858903431</v>
      </c>
      <c r="J126" t="s">
        <v>6</v>
      </c>
      <c r="K126">
        <f t="shared" si="13"/>
        <v>13740.815409784134</v>
      </c>
      <c r="L126">
        <v>12993</v>
      </c>
    </row>
    <row r="127" spans="1:12" x14ac:dyDescent="0.2">
      <c r="B127" t="s">
        <v>5</v>
      </c>
      <c r="C127">
        <f>C79/(SUM(C66:C109))*L$6</f>
        <v>6373.1718958878109</v>
      </c>
      <c r="D127">
        <f>D79/(SUM(D66:D109))*M$6</f>
        <v>34.742514565374201</v>
      </c>
      <c r="E127">
        <f>E79/(SUM(E66:E109))*N$6</f>
        <v>109.95711430346175</v>
      </c>
      <c r="F127">
        <f>F79/(SUM(F66:F109))*O$6</f>
        <v>21.148958581210799</v>
      </c>
      <c r="G127">
        <f>G79/(SUM(G66:G109))*P$6</f>
        <v>12.351684921328738</v>
      </c>
      <c r="H127">
        <f t="shared" si="14"/>
        <v>6551.3721682591859</v>
      </c>
      <c r="J127" t="s">
        <v>7</v>
      </c>
      <c r="K127">
        <f t="shared" si="13"/>
        <v>10422.711375844405</v>
      </c>
      <c r="L127">
        <v>9717</v>
      </c>
    </row>
    <row r="128" spans="1:12" x14ac:dyDescent="0.2">
      <c r="B128" t="s">
        <v>6</v>
      </c>
      <c r="C128">
        <f>C80/(SUM(C66:C109))*L$6</f>
        <v>5853.1075873228328</v>
      </c>
      <c r="D128">
        <f>D80/(SUM(D66:D109))*M$6</f>
        <v>13.142644659664574</v>
      </c>
      <c r="E128">
        <f>E80/(SUM(E66:E109))*N$6</f>
        <v>65.608821155866991</v>
      </c>
      <c r="F128">
        <f>F80/(SUM(F66:F109))*O$6</f>
        <v>7.2196160460749033</v>
      </c>
      <c r="G128">
        <f>G80/(SUM(G66:G109))*P$6</f>
        <v>5.7344108551130812</v>
      </c>
      <c r="H128">
        <f t="shared" si="14"/>
        <v>5944.8130800395529</v>
      </c>
      <c r="J128" t="s">
        <v>8</v>
      </c>
      <c r="K128">
        <f t="shared" si="13"/>
        <v>9461.2900447350366</v>
      </c>
      <c r="L128">
        <v>8722</v>
      </c>
    </row>
    <row r="129" spans="1:12" x14ac:dyDescent="0.2">
      <c r="B129" t="s">
        <v>7</v>
      </c>
      <c r="C129">
        <f>C81/(SUM(C66:C109))*L$6</f>
        <v>4393.819763348899</v>
      </c>
      <c r="D129">
        <f>D81/(SUM(D66:D109))*M$6</f>
        <v>7.7352577785787684</v>
      </c>
      <c r="E129">
        <f>E81/(SUM(E66:E109))*N$6</f>
        <v>26.577680176982753</v>
      </c>
      <c r="F129">
        <f>F81/(SUM(F66:F109))*O$6</f>
        <v>4.5248043721753692</v>
      </c>
      <c r="G129">
        <f>G81/(SUM(G66:G109))*P$6</f>
        <v>3.3059747480829302</v>
      </c>
      <c r="H129">
        <f t="shared" si="14"/>
        <v>4435.9634804247189</v>
      </c>
    </row>
    <row r="130" spans="1:12" x14ac:dyDescent="0.2">
      <c r="B130" t="s">
        <v>8</v>
      </c>
      <c r="C130">
        <f>C82/(SUM(C66:C109))*L$6</f>
        <v>2868.5323662220308</v>
      </c>
      <c r="D130">
        <f>D82/(SUM(D66:D109))*M$6</f>
        <v>4.2827042039542702</v>
      </c>
      <c r="E130">
        <f>E82/(SUM(E66:E109))*N$6</f>
        <v>11.29125920299083</v>
      </c>
      <c r="F130">
        <f>F82/(SUM(F66:F109))*O$6</f>
        <v>2.2563569723283825</v>
      </c>
      <c r="G130">
        <f>G82/(SUM(G66:G109))*P$6</f>
        <v>0.93926020141368427</v>
      </c>
      <c r="H130">
        <f t="shared" si="14"/>
        <v>2887.3019468027178</v>
      </c>
      <c r="J130" t="s">
        <v>23</v>
      </c>
      <c r="K130">
        <f>SUM(H114:H121)</f>
        <v>48083.930481127602</v>
      </c>
      <c r="L130">
        <v>47046</v>
      </c>
    </row>
    <row r="131" spans="1:12" x14ac:dyDescent="0.2">
      <c r="J131" t="s">
        <v>24</v>
      </c>
      <c r="K131">
        <f>SUM(H123:H130)</f>
        <v>36215.845838552312</v>
      </c>
      <c r="L131">
        <v>37199</v>
      </c>
    </row>
    <row r="132" spans="1:12" x14ac:dyDescent="0.2">
      <c r="A132" t="s">
        <v>30</v>
      </c>
      <c r="B132" t="s">
        <v>1</v>
      </c>
      <c r="C132">
        <f>C84/(SUM(C66:C109))*L$6</f>
        <v>362.38989837954455</v>
      </c>
      <c r="D132">
        <f>D84/(SUM(D66:D109))*M$6</f>
        <v>14.927745500208472</v>
      </c>
      <c r="E132">
        <f>E84/(SUM(E66:E109))*N$6</f>
        <v>17.361324087311452</v>
      </c>
      <c r="F132">
        <f>F84/(SUM(F66:F109))*O$6</f>
        <v>2.8262567876457934</v>
      </c>
      <c r="G132">
        <f>G84/(SUM(G66:G109))*P$6</f>
        <v>1.9393231357898215</v>
      </c>
      <c r="H132">
        <f>SUM(C132:G132)</f>
        <v>399.44454789050008</v>
      </c>
      <c r="J132" t="s">
        <v>25</v>
      </c>
      <c r="K132">
        <f>SUM(H132:H139)</f>
        <v>14881.595230072826</v>
      </c>
      <c r="L132">
        <v>15116</v>
      </c>
    </row>
    <row r="133" spans="1:12" x14ac:dyDescent="0.2">
      <c r="B133" t="s">
        <v>2</v>
      </c>
      <c r="C133">
        <f>C85/(SUM(C66:C109))*L$6</f>
        <v>451.68984979428342</v>
      </c>
      <c r="D133">
        <f>D85/(SUM(D66:D109))*M$6</f>
        <v>9.7459584956651479</v>
      </c>
      <c r="E133">
        <f>E85/(SUM(E66:E109))*N$6</f>
        <v>13.072609219441073</v>
      </c>
      <c r="F133">
        <f>F85/(SUM(F66:F109))*O$6</f>
        <v>2.0457581879199376</v>
      </c>
      <c r="G133">
        <f>G85/(SUM(G66:G109))*P$6</f>
        <v>1.35582671661558</v>
      </c>
      <c r="H133">
        <f t="shared" ref="H133:H139" si="15">SUM(C133:G133)</f>
        <v>477.91000241392516</v>
      </c>
      <c r="J133" t="s">
        <v>26</v>
      </c>
      <c r="K133">
        <f>SUM(H141:H148)</f>
        <v>4942.4882939395375</v>
      </c>
      <c r="L133">
        <v>4763</v>
      </c>
    </row>
    <row r="134" spans="1:12" x14ac:dyDescent="0.2">
      <c r="B134" t="s">
        <v>3</v>
      </c>
      <c r="C134">
        <f>C86/(SUM(C66:C109))*L$6</f>
        <v>692.23713291833189</v>
      </c>
      <c r="D134">
        <f>D86/(SUM(D66:D109))*M$6</f>
        <v>12.307201361765177</v>
      </c>
      <c r="E134">
        <f>E86/(SUM(E66:E109))*N$6</f>
        <v>27.265734150062361</v>
      </c>
      <c r="F134">
        <f>F86/(SUM(F66:F109))*O$6</f>
        <v>3.0239438018693794</v>
      </c>
      <c r="G134">
        <f>G86/(SUM(G66:G109))*P$6</f>
        <v>3.3242172871410673</v>
      </c>
      <c r="H134">
        <f t="shared" si="15"/>
        <v>738.15822951916982</v>
      </c>
      <c r="J134" t="s">
        <v>27</v>
      </c>
      <c r="K134">
        <f>SUM(H150:H157)</f>
        <v>1440.1401563077216</v>
      </c>
      <c r="L134">
        <v>1440</v>
      </c>
    </row>
    <row r="135" spans="1:12" x14ac:dyDescent="0.2">
      <c r="B135" t="s">
        <v>4</v>
      </c>
      <c r="C135">
        <f>C87/(SUM(C66:C109))*L$6</f>
        <v>1238.3423856808013</v>
      </c>
      <c r="D135">
        <f>D87/(SUM(D66:D109))*M$6</f>
        <v>15.156771026131091</v>
      </c>
      <c r="E135">
        <f>E87/(SUM(E66:E109))*N$6</f>
        <v>39.415944380625483</v>
      </c>
      <c r="F135">
        <f>F87/(SUM(F66:F109))*O$6</f>
        <v>6.1168759185235171</v>
      </c>
      <c r="G135">
        <f>G87/(SUM(G66:G109))*P$6</f>
        <v>5.1116647971955613</v>
      </c>
      <c r="H135">
        <f t="shared" si="15"/>
        <v>1304.1436418032768</v>
      </c>
    </row>
    <row r="136" spans="1:12" x14ac:dyDescent="0.2">
      <c r="B136" t="s">
        <v>5</v>
      </c>
      <c r="C136">
        <f>C88/(SUM(C66:C109))*L$6</f>
        <v>2044.7690963075063</v>
      </c>
      <c r="D136">
        <f>D88/(SUM(D66:D109))*M$6</f>
        <v>13.796302885380481</v>
      </c>
      <c r="E136">
        <f>E88/(SUM(E66:E109))*N$6</f>
        <v>49.763638511707967</v>
      </c>
      <c r="F136">
        <f>F88/(SUM(F66:F109))*O$6</f>
        <v>7.7789272942384544</v>
      </c>
      <c r="G136">
        <f>G88/(SUM(G66:G109))*P$6</f>
        <v>5.4679395699162789</v>
      </c>
      <c r="H136">
        <f t="shared" si="15"/>
        <v>2121.5759045687496</v>
      </c>
    </row>
    <row r="137" spans="1:12" x14ac:dyDescent="0.2">
      <c r="B137" t="s">
        <v>6</v>
      </c>
      <c r="C137">
        <f>C89/(SUM(C66:C109))*L$6</f>
        <v>2777.2589941584683</v>
      </c>
      <c r="D137">
        <f>D89/(SUM(D66:D109))*M$6</f>
        <v>8.0877813290243523</v>
      </c>
      <c r="E137">
        <f>E89/(SUM(E66:E109))*N$6</f>
        <v>43.832039261177684</v>
      </c>
      <c r="F137">
        <f>F89/(SUM(F66:F109))*O$6</f>
        <v>3.8843568022543846</v>
      </c>
      <c r="G137">
        <f>G89/(SUM(G66:G109))*P$6</f>
        <v>4.509109390345329</v>
      </c>
      <c r="H137">
        <f t="shared" si="15"/>
        <v>2837.57228094127</v>
      </c>
    </row>
    <row r="138" spans="1:12" x14ac:dyDescent="0.2">
      <c r="B138" t="s">
        <v>7</v>
      </c>
      <c r="C138">
        <f>C90/(SUM(C66:C109))*L$6</f>
        <v>2964.4432423708608</v>
      </c>
      <c r="D138">
        <f>D90/(SUM(D66:D109))*M$6</f>
        <v>5.3943245034825615</v>
      </c>
      <c r="E138">
        <f>E90/(SUM(E66:E109))*N$6</f>
        <v>30.278369821879078</v>
      </c>
      <c r="F138">
        <f>F90/(SUM(F66:F109))*O$6</f>
        <v>5.159505437955624</v>
      </c>
      <c r="G138">
        <f>G90/(SUM(G66:G109))*P$6</f>
        <v>2.812545681204881</v>
      </c>
      <c r="H138">
        <f t="shared" si="15"/>
        <v>3008.0879878153828</v>
      </c>
    </row>
    <row r="139" spans="1:12" x14ac:dyDescent="0.2">
      <c r="B139" t="s">
        <v>8</v>
      </c>
      <c r="C139">
        <f>C91/(SUM(C66:C109))*L$6</f>
        <v>3962.622889490427</v>
      </c>
      <c r="D139">
        <f>D91/(SUM(D66:D109))*M$6</f>
        <v>5.6083031242258308</v>
      </c>
      <c r="E139">
        <f>E91/(SUM(E66:E109))*N$6</f>
        <v>20.166975392406503</v>
      </c>
      <c r="F139">
        <f>F91/(SUM(F66:F109))*O$6</f>
        <v>4.5742509529929931</v>
      </c>
      <c r="G139">
        <f>G91/(SUM(G66:G109))*P$6</f>
        <v>1.7302161604988919</v>
      </c>
      <c r="H139">
        <f t="shared" si="15"/>
        <v>3994.7026351205513</v>
      </c>
    </row>
    <row r="141" spans="1:12" x14ac:dyDescent="0.2">
      <c r="A141" t="s">
        <v>31</v>
      </c>
      <c r="B141" t="s">
        <v>1</v>
      </c>
      <c r="C141">
        <f>C93/(SUM(C66:C109))*L$6</f>
        <v>78.066334789236777</v>
      </c>
      <c r="D141">
        <f>D93/(SUM(D66:D109))*M$6</f>
        <v>3.5124107059314049</v>
      </c>
      <c r="E141">
        <f>E93/(SUM(E66:E109))*N$6</f>
        <v>3.8700165148186514</v>
      </c>
      <c r="F141">
        <f>F93/(SUM(F66:F109))*O$6</f>
        <v>0.58880349742620708</v>
      </c>
      <c r="G141">
        <f>G93/(SUM(G66:G109))*P$6</f>
        <v>0.4257050785880096</v>
      </c>
      <c r="H141">
        <f>SUM(C141:G141)</f>
        <v>86.463270586001059</v>
      </c>
    </row>
    <row r="142" spans="1:12" x14ac:dyDescent="0.2">
      <c r="B142" t="s">
        <v>2</v>
      </c>
      <c r="C142">
        <f>C94/(SUM(C66:C109))*L$6</f>
        <v>82.074898875663479</v>
      </c>
      <c r="D142">
        <f>D94/(SUM(D66:D109))*M$6</f>
        <v>1.271211977695454</v>
      </c>
      <c r="E142">
        <f>E94/(SUM(E66:E109))*N$6</f>
        <v>2.5678339538187824</v>
      </c>
      <c r="F142">
        <f>F94/(SUM(F66:F109))*O$6</f>
        <v>0.30686372818799068</v>
      </c>
      <c r="G142">
        <f>G94/(SUM(G66:G109))*P$6</f>
        <v>0.16434263231704002</v>
      </c>
      <c r="H142">
        <f t="shared" ref="H142:H148" si="16">SUM(C142:G142)</f>
        <v>86.38515116768275</v>
      </c>
    </row>
    <row r="143" spans="1:12" x14ac:dyDescent="0.2">
      <c r="B143" t="s">
        <v>3</v>
      </c>
      <c r="C143">
        <f>C95/(SUM(C66:C109))*L$6</f>
        <v>176.23027509331214</v>
      </c>
      <c r="D143">
        <f>D95/(SUM(D66:D109))*M$6</f>
        <v>2.1977145288866384</v>
      </c>
      <c r="E143">
        <f>E95/(SUM(E66:E109))*N$6</f>
        <v>5.0850836336705996</v>
      </c>
      <c r="F143">
        <f>F95/(SUM(F66:F109))*O$6</f>
        <v>0.95492962164296191</v>
      </c>
      <c r="G143">
        <f>G95/(SUM(G66:G109))*P$6</f>
        <v>1.5342541325266468</v>
      </c>
      <c r="H143">
        <f t="shared" si="16"/>
        <v>186.00225701003902</v>
      </c>
    </row>
    <row r="144" spans="1:12" x14ac:dyDescent="0.2">
      <c r="B144" t="s">
        <v>4</v>
      </c>
      <c r="C144">
        <f>C96/(SUM(C66:C109))*L$6</f>
        <v>401.52999741785663</v>
      </c>
      <c r="D144">
        <f>D96/(SUM(D66:D109))*M$6</f>
        <v>4.2363645725211132</v>
      </c>
      <c r="E144">
        <f>E96/(SUM(E66:E109))*N$6</f>
        <v>9.9058491798677206</v>
      </c>
      <c r="F144">
        <f>F96/(SUM(F66:F109))*O$6</f>
        <v>1.7043926707960262</v>
      </c>
      <c r="G144">
        <f>G96/(SUM(G66:G109))*P$6</f>
        <v>1.96251416320901</v>
      </c>
      <c r="H144">
        <f t="shared" si="16"/>
        <v>419.33911800425051</v>
      </c>
    </row>
    <row r="145" spans="1:8" x14ac:dyDescent="0.2">
      <c r="B145" t="s">
        <v>5</v>
      </c>
      <c r="C145">
        <f>C97/(SUM(C66:C109))*L$6</f>
        <v>750.27703275365855</v>
      </c>
      <c r="D145">
        <f>D97/(SUM(D66:D109))*M$6</f>
        <v>6.646394090767239</v>
      </c>
      <c r="E145">
        <f>E97/(SUM(E66:E109))*N$6</f>
        <v>13.813986610273449</v>
      </c>
      <c r="F145">
        <f>F97/(SUM(F66:F109))*O$6</f>
        <v>2.5119452720978348</v>
      </c>
      <c r="G145">
        <f>G97/(SUM(G66:G109))*P$6</f>
        <v>2.5875071179068105</v>
      </c>
      <c r="H145">
        <f t="shared" si="16"/>
        <v>775.83686584470388</v>
      </c>
    </row>
    <row r="146" spans="1:8" x14ac:dyDescent="0.2">
      <c r="B146" t="s">
        <v>6</v>
      </c>
      <c r="C146">
        <f>C98/(SUM(C66:C109))*L$6</f>
        <v>1006.4966942064035</v>
      </c>
      <c r="D146">
        <f>D98/(SUM(D66:D109))*M$6</f>
        <v>2.7296261985457191</v>
      </c>
      <c r="E146">
        <f>E98/(SUM(E66:E109))*N$6</f>
        <v>19.771758497735807</v>
      </c>
      <c r="F146">
        <f>F98/(SUM(F66:F109))*O$6</f>
        <v>1.5456079422582893</v>
      </c>
      <c r="G146">
        <f>G98/(SUM(G66:G109))*P$6</f>
        <v>1.1272773475863322</v>
      </c>
      <c r="H146">
        <f t="shared" si="16"/>
        <v>1031.6709641925297</v>
      </c>
    </row>
    <row r="147" spans="1:8" x14ac:dyDescent="0.2">
      <c r="B147" t="s">
        <v>7</v>
      </c>
      <c r="C147">
        <f>C99/(SUM(C66:C109))*L$6</f>
        <v>917.39093960031948</v>
      </c>
      <c r="D147">
        <f>D99/(SUM(D66:D109))*M$6</f>
        <v>1.7302550294189349</v>
      </c>
      <c r="E147">
        <f>E99/(SUM(E66:E109))*N$6</f>
        <v>13.17669797803997</v>
      </c>
      <c r="F147">
        <f>F99/(SUM(F66:F109))*O$6</f>
        <v>1.8836289694123709</v>
      </c>
      <c r="G147">
        <f>G99/(SUM(G66:G109))*P$6</f>
        <v>0.88817232038048877</v>
      </c>
      <c r="H147">
        <f t="shared" si="16"/>
        <v>935.06969389757126</v>
      </c>
    </row>
    <row r="148" spans="1:8" x14ac:dyDescent="0.2">
      <c r="B148" t="s">
        <v>8</v>
      </c>
      <c r="C148">
        <f>C100/(SUM(C66:C109))*L$6</f>
        <v>1405.9553647623832</v>
      </c>
      <c r="D148">
        <f>D100/(SUM(D66:D109))*M$6</f>
        <v>2.549228692829923</v>
      </c>
      <c r="E148">
        <f>E100/(SUM(E66:E109))*N$6</f>
        <v>9.9992245678227238</v>
      </c>
      <c r="F148">
        <f>F100/(SUM(F66:F109))*O$6</f>
        <v>2.0307212750955443</v>
      </c>
      <c r="G148">
        <f>G100/(SUM(G66:G109))*P$6</f>
        <v>1.1864339386278115</v>
      </c>
      <c r="H148">
        <f t="shared" si="16"/>
        <v>1421.7209732367592</v>
      </c>
    </row>
    <row r="150" spans="1:8" x14ac:dyDescent="0.2">
      <c r="A150" t="s">
        <v>32</v>
      </c>
      <c r="B150" t="s">
        <v>1</v>
      </c>
      <c r="C150">
        <f>C102/(SUM(C66:C109))*L$6</f>
        <v>31.567807510401757</v>
      </c>
      <c r="D150">
        <f>D102/(SUM(D66:D109))*M$6</f>
        <v>0.4878348202682507</v>
      </c>
      <c r="E150">
        <f>E102/(SUM(E66:E109))*N$6</f>
        <v>1.2900055049395507</v>
      </c>
      <c r="F150">
        <f>F102/(SUM(F66:F109))*O$6</f>
        <v>0.25514818221802305</v>
      </c>
      <c r="G150">
        <f>G102/(SUM(G66:G109))*P$6</f>
        <v>0.18920225715022645</v>
      </c>
      <c r="H150">
        <f>SUM(C150:G150)</f>
        <v>33.789998274977805</v>
      </c>
    </row>
    <row r="151" spans="1:8" x14ac:dyDescent="0.2">
      <c r="B151" t="s">
        <v>2</v>
      </c>
      <c r="C151">
        <f>C103/(SUM(C66:C109))*L$6</f>
        <v>24.455726075818461</v>
      </c>
      <c r="D151">
        <f>D103/(SUM(D66:D109))*M$6</f>
        <v>0.42373732589848467</v>
      </c>
      <c r="E151">
        <f>E103/(SUM(E66:E109))*N$6</f>
        <v>0.88706991131921553</v>
      </c>
      <c r="F151">
        <f>F103/(SUM(F66:F109))*O$6</f>
        <v>0.17047984899332813</v>
      </c>
      <c r="G151">
        <f>G103/(SUM(G66:G109))*P$6</f>
        <v>0.16434263231704002</v>
      </c>
      <c r="H151">
        <f t="shared" ref="H151:H157" si="17">SUM(C151:G151)</f>
        <v>26.101355794346532</v>
      </c>
    </row>
    <row r="152" spans="1:8" x14ac:dyDescent="0.2">
      <c r="B152" t="s">
        <v>3</v>
      </c>
      <c r="C152">
        <f>C104/(SUM(C66:C109))*L$6</f>
        <v>42.856435491612444</v>
      </c>
      <c r="D152">
        <f>D104/(SUM(D66:D109))*M$6</f>
        <v>1.0549029738655866</v>
      </c>
      <c r="E152">
        <f>E104/(SUM(E66:E109))*N$6</f>
        <v>1.6465985099504801</v>
      </c>
      <c r="F152">
        <f>F104/(SUM(F66:F109))*O$6</f>
        <v>0.19452270070504782</v>
      </c>
      <c r="G152">
        <f>G104/(SUM(G66:G109))*P$6</f>
        <v>0.34094536278369925</v>
      </c>
      <c r="H152">
        <f t="shared" si="17"/>
        <v>46.093405038917261</v>
      </c>
    </row>
    <row r="153" spans="1:8" x14ac:dyDescent="0.2">
      <c r="B153" t="s">
        <v>4</v>
      </c>
      <c r="C153">
        <f>C105/(SUM(C66:C109))*L$6</f>
        <v>107.01978403756299</v>
      </c>
      <c r="D153">
        <f>D105/(SUM(D66:D109))*M$6</f>
        <v>0.65899004461439525</v>
      </c>
      <c r="E153">
        <f>E105/(SUM(E66:E109))*N$6</f>
        <v>2.5931542355674662</v>
      </c>
      <c r="F153">
        <f>F105/(SUM(F66:F109))*O$6</f>
        <v>0.51131780123880788</v>
      </c>
      <c r="G153">
        <f>G105/(SUM(G66:G109))*P$6</f>
        <v>0.50203850686742124</v>
      </c>
      <c r="H153">
        <f t="shared" si="17"/>
        <v>111.28528462585108</v>
      </c>
    </row>
    <row r="154" spans="1:8" x14ac:dyDescent="0.2">
      <c r="B154" t="s">
        <v>5</v>
      </c>
      <c r="C154">
        <f>C106/(SUM(C66:C109))*L$6</f>
        <v>213.54716014408712</v>
      </c>
      <c r="D154">
        <f>D106/(SUM(D66:D109))*M$6</f>
        <v>2.0140588153840118</v>
      </c>
      <c r="E154">
        <f>E106/(SUM(E66:E109))*N$6</f>
        <v>4.4937064876793151</v>
      </c>
      <c r="F154">
        <f>F106/(SUM(F66:F109))*O$6</f>
        <v>0.89133541913148961</v>
      </c>
      <c r="G154">
        <f>G106/(SUM(G66:G109))*P$6</f>
        <v>0.53702977918820594</v>
      </c>
      <c r="H154">
        <f t="shared" si="17"/>
        <v>221.48329064547011</v>
      </c>
    </row>
    <row r="155" spans="1:8" x14ac:dyDescent="0.2">
      <c r="B155" t="s">
        <v>6</v>
      </c>
      <c r="C155">
        <f>C107/(SUM(C66:C109))*L$6</f>
        <v>276.26720855467812</v>
      </c>
      <c r="D155">
        <f>D107/(SUM(D66:D109))*M$6</f>
        <v>1.8197507990304791</v>
      </c>
      <c r="E155">
        <f>E107/(SUM(E66:E109))*N$6</f>
        <v>4.5669977375051722</v>
      </c>
      <c r="F155">
        <f>F107/(SUM(F66:F109))*O$6</f>
        <v>0.46774977199921908</v>
      </c>
      <c r="G155">
        <f>G107/(SUM(G66:G109))*P$6</f>
        <v>0.6861688202699413</v>
      </c>
      <c r="H155">
        <f t="shared" si="17"/>
        <v>283.80787568348291</v>
      </c>
    </row>
    <row r="156" spans="1:8" x14ac:dyDescent="0.2">
      <c r="B156" t="s">
        <v>7</v>
      </c>
      <c r="C156">
        <f>C108/(SUM(C66:C109))*L$6</f>
        <v>267.22932778558908</v>
      </c>
      <c r="D156">
        <f>D108/(SUM(D66:D109))*M$6</f>
        <v>0.40711883045151415</v>
      </c>
      <c r="E156">
        <f>E108/(SUM(E66:E109))*N$6</f>
        <v>3.1960501478650141</v>
      </c>
      <c r="F156">
        <f>F108/(SUM(F66:F109))*O$6</f>
        <v>0.49138147028148799</v>
      </c>
      <c r="G156">
        <f>G108/(SUM(G66:G109))*P$6</f>
        <v>0.54277197356585416</v>
      </c>
      <c r="H156">
        <f t="shared" si="17"/>
        <v>271.86665020775297</v>
      </c>
    </row>
    <row r="157" spans="1:8" x14ac:dyDescent="0.2">
      <c r="B157" t="s">
        <v>8</v>
      </c>
      <c r="C157">
        <f>C109/(SUM(C66:C109))*L$6</f>
        <v>439.37498397758958</v>
      </c>
      <c r="D157">
        <f>D109/(SUM(D66:D109))*M$6</f>
        <v>0.71378403399237833</v>
      </c>
      <c r="E157">
        <f>E109/(SUM(E66:E109))*N$6</f>
        <v>4.3255072568671338</v>
      </c>
      <c r="F157">
        <f>F109/(SUM(F66:F109))*O$6</f>
        <v>0.90254278893135309</v>
      </c>
      <c r="G157">
        <f>G109/(SUM(G66:G109))*P$6</f>
        <v>0.39547797954260389</v>
      </c>
      <c r="H157">
        <f t="shared" si="17"/>
        <v>445.71229603692302</v>
      </c>
    </row>
    <row r="160" spans="1:8" x14ac:dyDescent="0.2">
      <c r="A160" s="2" t="s">
        <v>43</v>
      </c>
      <c r="C160" t="s">
        <v>9</v>
      </c>
    </row>
    <row r="161" spans="1:12" x14ac:dyDescent="0.2">
      <c r="A161" t="s">
        <v>10</v>
      </c>
      <c r="B161" t="s">
        <v>11</v>
      </c>
      <c r="C161" t="s">
        <v>12</v>
      </c>
      <c r="D161" t="s">
        <v>13</v>
      </c>
      <c r="E161" t="s">
        <v>14</v>
      </c>
      <c r="F161" t="s">
        <v>15</v>
      </c>
      <c r="G161" t="s">
        <v>16</v>
      </c>
      <c r="H161" t="s">
        <v>0</v>
      </c>
      <c r="K161" s="2" t="s">
        <v>33</v>
      </c>
    </row>
    <row r="162" spans="1:12" x14ac:dyDescent="0.2">
      <c r="A162" t="s">
        <v>17</v>
      </c>
      <c r="B162" t="s">
        <v>1</v>
      </c>
      <c r="C162">
        <f>C114/(SUM(C114:G121))*$L$9</f>
        <v>14048.090556984444</v>
      </c>
      <c r="D162">
        <f>D114/(SUM(C114:G121))*$L$9</f>
        <v>396.25820553441469</v>
      </c>
      <c r="E162">
        <f>E114/(SUM(C114:G121))*$L$9</f>
        <v>383.01287716073853</v>
      </c>
      <c r="F162">
        <f>F114/(SUM(C114:G121))*$L$9</f>
        <v>73.81680587614737</v>
      </c>
      <c r="G162">
        <f>G114/(SUM(C114:G121))*$L$9</f>
        <v>45.677909334331545</v>
      </c>
      <c r="H162">
        <f>SUM(C162:G162)</f>
        <v>14946.856354890077</v>
      </c>
      <c r="K162" t="s">
        <v>34</v>
      </c>
      <c r="L162" t="s">
        <v>35</v>
      </c>
    </row>
    <row r="163" spans="1:12" x14ac:dyDescent="0.2">
      <c r="B163" t="s">
        <v>2</v>
      </c>
      <c r="C163">
        <f>C115/(SUM(C114:G121))*$L$9</f>
        <v>6465.0457437015039</v>
      </c>
      <c r="D163">
        <f>D115/(SUM(C114:G121))*$L$9</f>
        <v>116.33412612801415</v>
      </c>
      <c r="E163">
        <f>E115/(SUM(C114:G121))*$L$9</f>
        <v>200.3985734672832</v>
      </c>
      <c r="F163">
        <f>F115/(SUM(C114:G121))*$L$9</f>
        <v>28.456063578211396</v>
      </c>
      <c r="G163">
        <f>G115/(SUM(C114:G121))*$L$9</f>
        <v>21.707347118971011</v>
      </c>
      <c r="H163">
        <f t="shared" ref="H163:H169" si="18">SUM(C163:G163)</f>
        <v>6831.9418539939834</v>
      </c>
      <c r="J163" t="s">
        <v>18</v>
      </c>
      <c r="K163">
        <f>SUM(C162:C205)</f>
        <v>101603.80153631815</v>
      </c>
      <c r="L163">
        <v>101595</v>
      </c>
    </row>
    <row r="164" spans="1:12" x14ac:dyDescent="0.2">
      <c r="B164" t="s">
        <v>3</v>
      </c>
      <c r="C164">
        <f>C116/(SUM(C114:G121))*$L$9</f>
        <v>6413.051312852881</v>
      </c>
      <c r="D164">
        <f>D116/(SUM(C114:G121))*$L$9</f>
        <v>81.538431241779946</v>
      </c>
      <c r="E164">
        <f>E116/(SUM(C114:G121))*$L$9</f>
        <v>233.08180210616706</v>
      </c>
      <c r="F164">
        <f>F116/(SUM(C114:G121))*$L$9</f>
        <v>32.268530278045006</v>
      </c>
      <c r="G164">
        <f>G116/(SUM(C114:G121))*$L$9</f>
        <v>31.398761704012941</v>
      </c>
      <c r="H164">
        <f t="shared" si="18"/>
        <v>6791.3388381828854</v>
      </c>
      <c r="J164" t="s">
        <v>36</v>
      </c>
      <c r="K164">
        <f>SUM(D162:D205)</f>
        <v>1140.1594608247042</v>
      </c>
      <c r="L164">
        <v>1146</v>
      </c>
    </row>
    <row r="165" spans="1:12" x14ac:dyDescent="0.2">
      <c r="B165" t="s">
        <v>4</v>
      </c>
      <c r="C165">
        <f>C117/(SUM(C114:G121))*$L$9</f>
        <v>6453.1364852690276</v>
      </c>
      <c r="D165">
        <f>D117/(SUM(C114:G121))*$L$9</f>
        <v>47.528407068986844</v>
      </c>
      <c r="E165">
        <f>E117/(SUM(C114:G121))*$L$9</f>
        <v>140.00153207005448</v>
      </c>
      <c r="F165">
        <f>F117/(SUM(C114:G121))*$L$9</f>
        <v>30.572702933784925</v>
      </c>
      <c r="G165">
        <f>G117/(SUM(C114:G121))*$L$9</f>
        <v>19.871337460826876</v>
      </c>
      <c r="H165">
        <f t="shared" si="18"/>
        <v>6691.1104648026803</v>
      </c>
      <c r="J165" t="s">
        <v>37</v>
      </c>
      <c r="K165">
        <f>SUM(E162:E205)</f>
        <v>2203.7139430303196</v>
      </c>
      <c r="L165">
        <v>2205</v>
      </c>
    </row>
    <row r="166" spans="1:12" x14ac:dyDescent="0.2">
      <c r="B166" t="s">
        <v>5</v>
      </c>
      <c r="C166">
        <f>C118/(SUM(C114:G121))*$L$9</f>
        <v>5667.3777957973953</v>
      </c>
      <c r="D166">
        <f>D118/(SUM(C114:G121))*$L$9</f>
        <v>31.233752103357514</v>
      </c>
      <c r="E166">
        <f>E118/(SUM(C114:G121))*$L$9</f>
        <v>64.267903019234737</v>
      </c>
      <c r="F166">
        <f>F118/(SUM(C114:G121))*$L$9</f>
        <v>19.423939082186632</v>
      </c>
      <c r="G166">
        <f>G118/(SUM(C114:G121))*$L$9</f>
        <v>8.1681656681055124</v>
      </c>
      <c r="H166">
        <f t="shared" si="18"/>
        <v>5790.4715556702804</v>
      </c>
      <c r="J166" t="s">
        <v>38</v>
      </c>
      <c r="K166">
        <f>SUM(F162:F205)</f>
        <v>355.84897626310197</v>
      </c>
      <c r="L166">
        <v>357</v>
      </c>
    </row>
    <row r="167" spans="1:12" x14ac:dyDescent="0.2">
      <c r="B167" t="s">
        <v>6</v>
      </c>
      <c r="C167">
        <f>C119/(SUM(C114:G121))*$L$9</f>
        <v>3516.7600090797037</v>
      </c>
      <c r="D167">
        <f>D119/(SUM(C114:G121))*$L$9</f>
        <v>8.7045200393940902</v>
      </c>
      <c r="E167">
        <f>E119/(SUM(C114:G121))*$L$9</f>
        <v>28.60875714802981</v>
      </c>
      <c r="F167">
        <f>F119/(SUM(C114:G121))*$L$9</f>
        <v>5.8301014561257585</v>
      </c>
      <c r="G167">
        <f>G119/(SUM(C114:G121))*$L$9</f>
        <v>4.4117766217436643</v>
      </c>
      <c r="H167">
        <f t="shared" si="18"/>
        <v>3564.3151643449969</v>
      </c>
      <c r="J167" t="s">
        <v>39</v>
      </c>
      <c r="K167">
        <f>SUM(G162:G205)</f>
        <v>260.47608356372592</v>
      </c>
      <c r="L167">
        <v>261</v>
      </c>
    </row>
    <row r="168" spans="1:12" x14ac:dyDescent="0.2">
      <c r="B168" t="s">
        <v>7</v>
      </c>
      <c r="C168">
        <f>C120/(SUM(C114:G121))*$L$9</f>
        <v>1719.198380894039</v>
      </c>
      <c r="D168">
        <f>D120/(SUM(C114:G121))*$L$9</f>
        <v>3.7841429954842023</v>
      </c>
      <c r="E168">
        <f>E120/(SUM(C114:G121))*$L$9</f>
        <v>7.8450824173217972</v>
      </c>
      <c r="F168">
        <f>F120/(SUM(C114:G121))*$L$9</f>
        <v>1.7828724909928817</v>
      </c>
      <c r="G168">
        <f>G120/(SUM(C114:G121))*$L$9</f>
        <v>0.86900040338883255</v>
      </c>
      <c r="H168">
        <f t="shared" si="18"/>
        <v>1733.4794792012267</v>
      </c>
    </row>
    <row r="169" spans="1:12" x14ac:dyDescent="0.2">
      <c r="B169" t="s">
        <v>8</v>
      </c>
      <c r="C169">
        <f>C121/(SUM(C114:G121))*$L$9</f>
        <v>691.40212201027998</v>
      </c>
      <c r="D169">
        <f>D121/(SUM(C114:G121))*$L$9</f>
        <v>1.1972167354824514</v>
      </c>
      <c r="E169">
        <f>E121/(SUM(C114:G121))*$L$9</f>
        <v>3.0229554918774744</v>
      </c>
      <c r="F169">
        <f>F121/(SUM(C114:G121))*$L$9</f>
        <v>0.62215638379088889</v>
      </c>
      <c r="G169">
        <f>G121/(SUM(C114:G121))*$L$9</f>
        <v>0.2418382924320196</v>
      </c>
      <c r="H169">
        <f t="shared" si="18"/>
        <v>696.48628891386284</v>
      </c>
      <c r="J169" t="s">
        <v>1</v>
      </c>
      <c r="K169">
        <f>H162+H171+H180+H189+H198</f>
        <v>18837.722131095397</v>
      </c>
      <c r="L169">
        <v>20207</v>
      </c>
    </row>
    <row r="170" spans="1:12" x14ac:dyDescent="0.2">
      <c r="J170" t="s">
        <v>2</v>
      </c>
      <c r="K170">
        <f t="shared" ref="K170:K176" si="19">H163+H172+H181+H190+H199</f>
        <v>10661.074267693248</v>
      </c>
      <c r="L170">
        <v>11149</v>
      </c>
    </row>
    <row r="171" spans="1:12" x14ac:dyDescent="0.2">
      <c r="A171" t="s">
        <v>29</v>
      </c>
      <c r="B171" t="s">
        <v>1</v>
      </c>
      <c r="C171">
        <f>C123/(SUM(C123:G130))*$M$9</f>
        <v>3076.8488172912321</v>
      </c>
      <c r="D171">
        <f>D123/(SUM(C123:G130))*$M$9</f>
        <v>104.92575562299012</v>
      </c>
      <c r="E171">
        <f>E123/(SUM(C123:G130))*$M$9</f>
        <v>149.56223940595055</v>
      </c>
      <c r="F171">
        <f>F123/(SUM(C123:G130))*$M$9</f>
        <v>21.086934213571805</v>
      </c>
      <c r="G171">
        <f>G123/(SUM(C123:G130))*$M$9</f>
        <v>15.595668186443016</v>
      </c>
      <c r="H171">
        <f>SUM(C171:G171)</f>
        <v>3368.0194147201878</v>
      </c>
      <c r="J171" t="s">
        <v>3</v>
      </c>
      <c r="K171">
        <f t="shared" si="19"/>
        <v>12284.591687347081</v>
      </c>
      <c r="L171">
        <v>13036</v>
      </c>
    </row>
    <row r="172" spans="1:12" x14ac:dyDescent="0.2">
      <c r="B172" t="s">
        <v>2</v>
      </c>
      <c r="C172">
        <f>C124/(SUM(C123:G130))*$M$9</f>
        <v>3048.2287278103076</v>
      </c>
      <c r="D172">
        <f>D124/(SUM(C123:G130))*$M$9</f>
        <v>59.80205204276416</v>
      </c>
      <c r="E172">
        <f>E124/(SUM(C123:G130))*$M$9</f>
        <v>102.91213724825619</v>
      </c>
      <c r="F172">
        <f>F124/(SUM(C123:G130))*$M$9</f>
        <v>12.432659314354384</v>
      </c>
      <c r="G172">
        <f>G124/(SUM(C123:G130))*$M$9</f>
        <v>10.97226347944347</v>
      </c>
      <c r="H172">
        <f t="shared" ref="H172:H178" si="20">SUM(C172:G172)</f>
        <v>3234.3478398951256</v>
      </c>
      <c r="J172" t="s">
        <v>4</v>
      </c>
      <c r="K172">
        <f t="shared" si="19"/>
        <v>14252.192012006235</v>
      </c>
      <c r="L172">
        <v>14488</v>
      </c>
    </row>
    <row r="173" spans="1:12" x14ac:dyDescent="0.2">
      <c r="B173" t="s">
        <v>3</v>
      </c>
      <c r="C173">
        <f>C125/(SUM(C123:G130))*$M$9</f>
        <v>4239.9220651997884</v>
      </c>
      <c r="D173">
        <f>D125/(SUM(C123:G130))*$M$9</f>
        <v>67.540691195923102</v>
      </c>
      <c r="E173">
        <f>E125/(SUM(C123:G130))*$M$9</f>
        <v>171.31862343835158</v>
      </c>
      <c r="F173">
        <f>F125/(SUM(C123:G130))*$M$9</f>
        <v>19.344604077480067</v>
      </c>
      <c r="G173">
        <f>G125/(SUM(C123:G130))*$M$9</f>
        <v>20.005233894286217</v>
      </c>
      <c r="H173">
        <f t="shared" si="20"/>
        <v>4518.1312178058297</v>
      </c>
      <c r="J173" t="s">
        <v>5</v>
      </c>
      <c r="K173">
        <f t="shared" si="19"/>
        <v>15643.811617416215</v>
      </c>
      <c r="L173">
        <v>15252</v>
      </c>
    </row>
    <row r="174" spans="1:12" x14ac:dyDescent="0.2">
      <c r="B174" t="s">
        <v>4</v>
      </c>
      <c r="C174">
        <f>C126/(SUM(C123:G130))*$M$9</f>
        <v>5479.7641304140352</v>
      </c>
      <c r="D174">
        <f>D126/(SUM(C123:G130))*$M$9</f>
        <v>41.869843963803831</v>
      </c>
      <c r="E174">
        <f>E126/(SUM(C123:G130))*$M$9</f>
        <v>157.14949598291864</v>
      </c>
      <c r="F174">
        <f>F126/(SUM(C123:G130))*$M$9</f>
        <v>23.147641216334556</v>
      </c>
      <c r="G174">
        <f>G126/(SUM(C123:G130))*$M$9</f>
        <v>19.079693140619632</v>
      </c>
      <c r="H174">
        <f t="shared" si="20"/>
        <v>5721.0108047177118</v>
      </c>
      <c r="J174" t="s">
        <v>6</v>
      </c>
      <c r="K174">
        <f t="shared" si="19"/>
        <v>13830.766007120616</v>
      </c>
      <c r="L174">
        <v>12993</v>
      </c>
    </row>
    <row r="175" spans="1:12" x14ac:dyDescent="0.2">
      <c r="B175" t="s">
        <v>5</v>
      </c>
      <c r="C175">
        <f>C127/(SUM(C123:G130))*$M$9</f>
        <v>6546.1848499134094</v>
      </c>
      <c r="D175">
        <f>D127/(SUM(C123:G130))*$M$9</f>
        <v>35.685672097200886</v>
      </c>
      <c r="E175">
        <f>E127/(SUM(C123:G130))*$M$9</f>
        <v>112.94212796268019</v>
      </c>
      <c r="F175">
        <f>F127/(SUM(C123:G130))*$M$9</f>
        <v>21.72309087490607</v>
      </c>
      <c r="G175">
        <f>G127/(SUM(C123:G130))*$M$9</f>
        <v>12.68699699675093</v>
      </c>
      <c r="H175">
        <f t="shared" si="20"/>
        <v>6729.2227378449479</v>
      </c>
      <c r="J175" t="s">
        <v>7</v>
      </c>
      <c r="K175">
        <f t="shared" si="19"/>
        <v>10518.288205835581</v>
      </c>
      <c r="L175">
        <v>9717</v>
      </c>
    </row>
    <row r="176" spans="1:12" x14ac:dyDescent="0.2">
      <c r="B176" t="s">
        <v>6</v>
      </c>
      <c r="C176">
        <f>C128/(SUM(C123:G130))*$M$9</f>
        <v>6012.0023183069088</v>
      </c>
      <c r="D176">
        <f>D128/(SUM(C123:G130))*$M$9</f>
        <v>13.499428975766966</v>
      </c>
      <c r="E176">
        <f>E128/(SUM(C123:G130))*$M$9</f>
        <v>67.389908523938431</v>
      </c>
      <c r="F176">
        <f>F128/(SUM(C123:G130))*$M$9</f>
        <v>7.4156074800840788</v>
      </c>
      <c r="G176">
        <f>G128/(SUM(C123:G130))*$M$9</f>
        <v>5.8900833174045379</v>
      </c>
      <c r="H176">
        <f t="shared" si="20"/>
        <v>6106.1973466041027</v>
      </c>
      <c r="J176" t="s">
        <v>8</v>
      </c>
      <c r="K176">
        <f t="shared" si="19"/>
        <v>9535.5540714856343</v>
      </c>
      <c r="L176">
        <v>8722</v>
      </c>
    </row>
    <row r="177" spans="1:12" x14ac:dyDescent="0.2">
      <c r="B177" t="s">
        <v>7</v>
      </c>
      <c r="C177">
        <f>C129/(SUM(C123:G130))*$M$9</f>
        <v>4513.0991032335724</v>
      </c>
      <c r="D177">
        <f>D129/(SUM(C123:G130))*$M$9</f>
        <v>7.9452473756403057</v>
      </c>
      <c r="E177">
        <f>E129/(SUM(C123:G130))*$M$9</f>
        <v>27.299186364746863</v>
      </c>
      <c r="F177">
        <f>F129/(SUM(C123:G130))*$M$9</f>
        <v>4.6476395606194663</v>
      </c>
      <c r="G177">
        <f>G129/(SUM(C123:G130))*$M$9</f>
        <v>3.3957222814060026</v>
      </c>
      <c r="H177">
        <f t="shared" si="20"/>
        <v>4556.3868988159848</v>
      </c>
    </row>
    <row r="178" spans="1:12" x14ac:dyDescent="0.2">
      <c r="B178" t="s">
        <v>8</v>
      </c>
      <c r="C178">
        <f>C130/(SUM(C123:G130))*$M$9</f>
        <v>2946.404619866772</v>
      </c>
      <c r="D178">
        <f>D130/(SUM(C123:G130))*$M$9</f>
        <v>4.3989670817878448</v>
      </c>
      <c r="E178">
        <f>E130/(SUM(C123:G130))*$M$9</f>
        <v>11.597783825469419</v>
      </c>
      <c r="F178">
        <f>F130/(SUM(C123:G130))*$M$9</f>
        <v>2.317610456699434</v>
      </c>
      <c r="G178">
        <f>G130/(SUM(C123:G130))*$M$9</f>
        <v>0.96475836538916293</v>
      </c>
      <c r="H178">
        <f t="shared" si="20"/>
        <v>2965.6837395961179</v>
      </c>
      <c r="J178" t="s">
        <v>23</v>
      </c>
      <c r="K178">
        <f>SUM(H162:H169)</f>
        <v>47045.999999999985</v>
      </c>
      <c r="L178">
        <v>47046</v>
      </c>
    </row>
    <row r="179" spans="1:12" x14ac:dyDescent="0.2">
      <c r="J179" t="s">
        <v>24</v>
      </c>
      <c r="K179">
        <f>SUM(H171:H178)</f>
        <v>37199.000000000015</v>
      </c>
      <c r="L179">
        <v>37199</v>
      </c>
    </row>
    <row r="180" spans="1:12" x14ac:dyDescent="0.2">
      <c r="A180" t="s">
        <v>30</v>
      </c>
      <c r="B180" t="s">
        <v>1</v>
      </c>
      <c r="C180">
        <f>C132/(SUM(C132:G139))*$N$9</f>
        <v>368.0980176665098</v>
      </c>
      <c r="D180">
        <f>D132/(SUM(C132:G139))*$N$9</f>
        <v>15.162877197812819</v>
      </c>
      <c r="E180">
        <f>E132/(SUM(C132:G139))*$N$9</f>
        <v>17.634787860206817</v>
      </c>
      <c r="F180">
        <f>F132/(SUM(C132:G139))*$N$9</f>
        <v>2.8707740629661478</v>
      </c>
      <c r="G180">
        <f>G132/(SUM(C132:G139))*$N$9</f>
        <v>1.9698700352606948</v>
      </c>
      <c r="H180">
        <f>SUM(C180:G180)</f>
        <v>405.73632682275621</v>
      </c>
      <c r="J180" t="s">
        <v>25</v>
      </c>
      <c r="K180">
        <f>SUM(H180:H187)</f>
        <v>15115.999999999998</v>
      </c>
      <c r="L180">
        <v>15116</v>
      </c>
    </row>
    <row r="181" spans="1:12" x14ac:dyDescent="0.2">
      <c r="B181" t="s">
        <v>2</v>
      </c>
      <c r="C181">
        <f>C133/(SUM(C132:G139))*$N$9</f>
        <v>458.80456120005454</v>
      </c>
      <c r="D181">
        <f>D133/(SUM(C132:G139))*$N$9</f>
        <v>9.8994702075197782</v>
      </c>
      <c r="E181">
        <f>E133/(SUM(C132:G139))*$N$9</f>
        <v>13.278520071675423</v>
      </c>
      <c r="F181">
        <f>F133/(SUM(C132:G139))*$N$9</f>
        <v>2.0779815799657686</v>
      </c>
      <c r="G181">
        <f>G133/(SUM(C132:G139))*$N$9</f>
        <v>1.3771827772163383</v>
      </c>
      <c r="H181">
        <f t="shared" ref="H181:H187" si="21">SUM(C181:G181)</f>
        <v>485.43771583643178</v>
      </c>
      <c r="J181" t="s">
        <v>26</v>
      </c>
      <c r="K181">
        <f>SUM(H189:H196)</f>
        <v>4763</v>
      </c>
      <c r="L181">
        <v>4763</v>
      </c>
    </row>
    <row r="182" spans="1:12" x14ac:dyDescent="0.2">
      <c r="B182" t="s">
        <v>3</v>
      </c>
      <c r="C182">
        <f>C134/(SUM(C132:G139))*$N$9</f>
        <v>703.14078157750691</v>
      </c>
      <c r="D182">
        <f>D134/(SUM(C132:G139))*$N$9</f>
        <v>12.501056029833437</v>
      </c>
      <c r="E182">
        <f>E134/(SUM(C132:G139))*$N$9</f>
        <v>27.695205456164373</v>
      </c>
      <c r="F182">
        <f>F134/(SUM(C132:G139))*$N$9</f>
        <v>3.0715749086285182</v>
      </c>
      <c r="G182">
        <f>G134/(SUM(C132:G139))*$N$9</f>
        <v>3.3765780976814321</v>
      </c>
      <c r="H182">
        <f t="shared" si="21"/>
        <v>749.78519606981456</v>
      </c>
      <c r="J182" t="s">
        <v>27</v>
      </c>
      <c r="K182">
        <f>SUM(H198:H205)</f>
        <v>1439.9999999999998</v>
      </c>
      <c r="L182">
        <v>1440</v>
      </c>
    </row>
    <row r="183" spans="1:12" x14ac:dyDescent="0.2">
      <c r="B183" t="s">
        <v>4</v>
      </c>
      <c r="C183">
        <f>C135/(SUM(C132:G139))*$N$9</f>
        <v>1257.8479129793795</v>
      </c>
      <c r="D183">
        <f>D135/(SUM(C132:G139))*$N$9</f>
        <v>15.395510178103157</v>
      </c>
      <c r="E183">
        <f>E135/(SUM(C132:G139))*$N$9</f>
        <v>40.036797537236815</v>
      </c>
      <c r="F183">
        <f>F135/(SUM(C132:G139))*$N$9</f>
        <v>6.2132247890704795</v>
      </c>
      <c r="G183">
        <f>G135/(SUM(C132:G139))*$N$9</f>
        <v>5.1921802656118867</v>
      </c>
      <c r="H183">
        <f t="shared" si="21"/>
        <v>1324.6856257494019</v>
      </c>
    </row>
    <row r="184" spans="1:12" x14ac:dyDescent="0.2">
      <c r="B184" t="s">
        <v>5</v>
      </c>
      <c r="C184">
        <f>C136/(SUM(C132:G139))*$N$9</f>
        <v>2076.9769088547509</v>
      </c>
      <c r="D184">
        <f>D136/(SUM(C132:G139))*$N$9</f>
        <v>14.01361286819456</v>
      </c>
      <c r="E184">
        <f>E136/(SUM(C132:G139))*$N$9</f>
        <v>50.547481510777288</v>
      </c>
      <c r="F184">
        <f>F136/(SUM(C132:G139))*$N$9</f>
        <v>7.9014556680112751</v>
      </c>
      <c r="G184">
        <f>G136/(SUM(C132:G139))*$N$9</f>
        <v>5.5540668363179231</v>
      </c>
      <c r="H184">
        <f t="shared" si="21"/>
        <v>2154.9935257380521</v>
      </c>
    </row>
    <row r="185" spans="1:12" x14ac:dyDescent="0.2">
      <c r="B185" t="s">
        <v>6</v>
      </c>
      <c r="C185">
        <f>C137/(SUM(C132:G139))*$N$9</f>
        <v>2821.0044895498722</v>
      </c>
      <c r="D185">
        <f>D137/(SUM(C132:G139))*$N$9</f>
        <v>8.2151745615603478</v>
      </c>
      <c r="E185">
        <f>E137/(SUM(C132:G139))*$N$9</f>
        <v>44.522451741802918</v>
      </c>
      <c r="F185">
        <f>F137/(SUM(C132:G139))*$N$9</f>
        <v>3.9455405495926752</v>
      </c>
      <c r="G185">
        <f>G137/(SUM(C132:G139))*$N$9</f>
        <v>4.5801338156760529</v>
      </c>
      <c r="H185">
        <f t="shared" si="21"/>
        <v>2882.2677902185042</v>
      </c>
    </row>
    <row r="186" spans="1:12" x14ac:dyDescent="0.2">
      <c r="B186" t="s">
        <v>7</v>
      </c>
      <c r="C186">
        <f>C138/(SUM(C132:G139))*$N$9</f>
        <v>3011.1371367717707</v>
      </c>
      <c r="D186">
        <f>D138/(SUM(C132:G139))*$N$9</f>
        <v>5.4792922354093196</v>
      </c>
      <c r="E186">
        <f>E138/(SUM(C132:G139))*$N$9</f>
        <v>30.755294116764144</v>
      </c>
      <c r="F186">
        <f>F138/(SUM(C132:G139))*$N$9</f>
        <v>5.2407744596178993</v>
      </c>
      <c r="G186">
        <f>G138/(SUM(C132:G139))*$N$9</f>
        <v>2.856846988498889</v>
      </c>
      <c r="H186">
        <f t="shared" si="21"/>
        <v>3055.4693445720613</v>
      </c>
    </row>
    <row r="187" spans="1:12" x14ac:dyDescent="0.2">
      <c r="B187" t="s">
        <v>8</v>
      </c>
      <c r="C187">
        <f>C139/(SUM(C132:G139))*$N$9</f>
        <v>4025.0394310210095</v>
      </c>
      <c r="D187">
        <f>D139/(SUM(C132:G139))*$N$9</f>
        <v>5.6966413019004545</v>
      </c>
      <c r="E187">
        <f>E139/(SUM(C132:G139))*$N$9</f>
        <v>20.484631877070942</v>
      </c>
      <c r="F187">
        <f>F139/(SUM(C132:G139))*$N$9</f>
        <v>4.6463014439281798</v>
      </c>
      <c r="G187">
        <f>G139/(SUM(C132:G139))*$N$9</f>
        <v>1.7574693490687867</v>
      </c>
      <c r="H187">
        <f t="shared" si="21"/>
        <v>4057.6244749929779</v>
      </c>
    </row>
    <row r="189" spans="1:12" x14ac:dyDescent="0.2">
      <c r="A189" t="s">
        <v>31</v>
      </c>
      <c r="B189" t="s">
        <v>1</v>
      </c>
      <c r="C189">
        <f>C141/(SUM(C141:G148))*$O$9</f>
        <v>75.231326912209681</v>
      </c>
      <c r="D189">
        <f>D141/(SUM(C141:G148))*$O$9</f>
        <v>3.3848562095463284</v>
      </c>
      <c r="E189">
        <f>E141/(SUM(C141:G148))*$O$9</f>
        <v>3.7294754309653264</v>
      </c>
      <c r="F189">
        <f>F141/(SUM(C141:G148))*$O$9</f>
        <v>0.56742088022340031</v>
      </c>
      <c r="G189">
        <f>G141/(SUM(C141:G148))*$O$9</f>
        <v>0.41024544090493181</v>
      </c>
      <c r="H189">
        <f>SUM(C189:G189)</f>
        <v>83.323324873849657</v>
      </c>
    </row>
    <row r="190" spans="1:12" x14ac:dyDescent="0.2">
      <c r="B190" t="s">
        <v>2</v>
      </c>
      <c r="C190">
        <f>C142/(SUM(C141:G148))*$O$9</f>
        <v>79.094318508378322</v>
      </c>
      <c r="D190">
        <f>D142/(SUM(C141:G148))*$O$9</f>
        <v>1.2250474436505598</v>
      </c>
      <c r="E190">
        <f>E142/(SUM(C141:G148))*$O$9</f>
        <v>2.4745821122198657</v>
      </c>
      <c r="F190">
        <f>F142/(SUM(C141:G148))*$O$9</f>
        <v>0.29571985818390278</v>
      </c>
      <c r="G190">
        <f>G142/(SUM(C141:G148))*$O$9</f>
        <v>0.15837446872375682</v>
      </c>
      <c r="H190">
        <f t="shared" ref="H190:H196" si="22">SUM(C190:G190)</f>
        <v>83.248042391156389</v>
      </c>
    </row>
    <row r="191" spans="1:12" x14ac:dyDescent="0.2">
      <c r="B191" t="s">
        <v>3</v>
      </c>
      <c r="C191">
        <f>C143/(SUM(C141:G148))*$O$9</f>
        <v>169.83040734738745</v>
      </c>
      <c r="D191">
        <f>D143/(SUM(C141:G148))*$O$9</f>
        <v>2.1179037113598294</v>
      </c>
      <c r="E191">
        <f>E143/(SUM(C141:G148))*$O$9</f>
        <v>4.9004169371269644</v>
      </c>
      <c r="F191">
        <f>F143/(SUM(C141:G148))*$O$9</f>
        <v>0.92025099856332981</v>
      </c>
      <c r="G191">
        <f>G143/(SUM(C141:G148))*$O$9</f>
        <v>1.4785371251531414</v>
      </c>
      <c r="H191">
        <f t="shared" si="22"/>
        <v>179.2475161195907</v>
      </c>
    </row>
    <row r="192" spans="1:12" x14ac:dyDescent="0.2">
      <c r="B192" t="s">
        <v>4</v>
      </c>
      <c r="C192">
        <f>C144/(SUM(C141:G148))*$O$9</f>
        <v>386.94828676606818</v>
      </c>
      <c r="D192">
        <f>D144/(SUM(C141:G148))*$O$9</f>
        <v>4.0825194231941877</v>
      </c>
      <c r="E192">
        <f>E144/(SUM(C141:G148))*$O$9</f>
        <v>9.5461145960757907</v>
      </c>
      <c r="F192">
        <f>F144/(SUM(C141:G148))*$O$9</f>
        <v>1.6424970193567812</v>
      </c>
      <c r="G192">
        <f>G144/(SUM(C141:G148))*$O$9</f>
        <v>1.8912447341203282</v>
      </c>
      <c r="H192">
        <f t="shared" si="22"/>
        <v>404.11066253881523</v>
      </c>
    </row>
    <row r="193" spans="1:8" x14ac:dyDescent="0.2">
      <c r="B193" t="s">
        <v>5</v>
      </c>
      <c r="C193">
        <f>C145/(SUM(C141:G148))*$O$9</f>
        <v>723.03044427795089</v>
      </c>
      <c r="D193">
        <f>D145/(SUM(C141:G148))*$O$9</f>
        <v>6.4050278263970384</v>
      </c>
      <c r="E193">
        <f>E145/(SUM(C141:G148))*$O$9</f>
        <v>13.312326567452127</v>
      </c>
      <c r="F193">
        <f>F145/(SUM(C141:G148))*$O$9</f>
        <v>2.4207230486863645</v>
      </c>
      <c r="G193">
        <f>G145/(SUM(C141:G148))*$O$9</f>
        <v>2.4935408380637236</v>
      </c>
      <c r="H193">
        <f t="shared" si="22"/>
        <v>747.66206255855013</v>
      </c>
    </row>
    <row r="194" spans="1:8" x14ac:dyDescent="0.2">
      <c r="B194" t="s">
        <v>6</v>
      </c>
      <c r="C194">
        <f>C146/(SUM(C141:G148))*$O$9</f>
        <v>969.94539377734441</v>
      </c>
      <c r="D194">
        <f>D146/(SUM(C141:G148))*$O$9</f>
        <v>2.6304988116239545</v>
      </c>
      <c r="E194">
        <f>E146/(SUM(C141:G148))*$O$9</f>
        <v>19.05373976104104</v>
      </c>
      <c r="F194">
        <f>F146/(SUM(C141:G148))*$O$9</f>
        <v>1.4894786170769814</v>
      </c>
      <c r="G194">
        <f>G146/(SUM(C141:G148))*$O$9</f>
        <v>1.0863398529719175</v>
      </c>
      <c r="H194">
        <f t="shared" si="22"/>
        <v>994.20545082005833</v>
      </c>
    </row>
    <row r="195" spans="1:8" x14ac:dyDescent="0.2">
      <c r="B195" t="s">
        <v>7</v>
      </c>
      <c r="C195">
        <f>C147/(SUM(C141:G148))*$O$9</f>
        <v>884.07554766983026</v>
      </c>
      <c r="D195">
        <f>D147/(SUM(C141:G148))*$O$9</f>
        <v>1.667420176842447</v>
      </c>
      <c r="E195">
        <f>E147/(SUM(C141:G148))*$O$9</f>
        <v>12.698181308059187</v>
      </c>
      <c r="F195">
        <f>F147/(SUM(C141:G148))*$O$9</f>
        <v>1.8152242853690157</v>
      </c>
      <c r="G195">
        <f>G147/(SUM(C141:G148))*$O$9</f>
        <v>0.8559180134345542</v>
      </c>
      <c r="H195">
        <f t="shared" si="22"/>
        <v>901.11229145353548</v>
      </c>
    </row>
    <row r="196" spans="1:8" x14ac:dyDescent="0.2">
      <c r="B196" t="s">
        <v>8</v>
      </c>
      <c r="C196">
        <f>C148/(SUM(C141:G148))*$O$9</f>
        <v>1354.8975746840993</v>
      </c>
      <c r="D196">
        <f>D148/(SUM(C141:G148))*$O$9</f>
        <v>2.4566525081783954</v>
      </c>
      <c r="E196">
        <f>E148/(SUM(C141:G148))*$O$9</f>
        <v>9.636099022214955</v>
      </c>
      <c r="F196">
        <f>F148/(SUM(C141:G148))*$O$9</f>
        <v>1.9569748794630937</v>
      </c>
      <c r="G196">
        <f>G148/(SUM(C141:G148))*$O$9</f>
        <v>1.143348150487981</v>
      </c>
      <c r="H196">
        <f t="shared" si="22"/>
        <v>1370.0906492444437</v>
      </c>
    </row>
    <row r="198" spans="1:8" x14ac:dyDescent="0.2">
      <c r="A198" t="s">
        <v>32</v>
      </c>
      <c r="B198" t="s">
        <v>1</v>
      </c>
      <c r="C198">
        <f>C150/(SUM(C150:G157))*$P$9</f>
        <v>31.564735290434722</v>
      </c>
      <c r="D198">
        <f>D150/(SUM(C150:G157))*$P$9</f>
        <v>0.48778734355087178</v>
      </c>
      <c r="E198">
        <f>E150/(SUM(C150:G157))*$P$9</f>
        <v>1.2898799599308086</v>
      </c>
      <c r="F198">
        <f>F150/(SUM(C150:G157))*$P$9</f>
        <v>0.25512335086602927</v>
      </c>
      <c r="G198">
        <f>G150/(SUM(C150:G157))*$P$9</f>
        <v>0.18918384374118519</v>
      </c>
      <c r="H198">
        <f>SUM(C198:G198)</f>
        <v>33.786709788523616</v>
      </c>
    </row>
    <row r="199" spans="1:8" x14ac:dyDescent="0.2">
      <c r="B199" t="s">
        <v>2</v>
      </c>
      <c r="C199">
        <f>C151/(SUM(C150:G157))*$P$9</f>
        <v>24.45334601284026</v>
      </c>
      <c r="D199">
        <f>D151/(SUM(C150:G157))*$P$9</f>
        <v>0.42369608723238555</v>
      </c>
      <c r="E199">
        <f>E151/(SUM(C150:G157))*$P$9</f>
        <v>0.8869835805250097</v>
      </c>
      <c r="F199">
        <f>F151/(SUM(C150:G157))*$P$9</f>
        <v>0.1704632576733297</v>
      </c>
      <c r="G199">
        <f>G151/(SUM(C150:G157))*$P$9</f>
        <v>0.16432663827892782</v>
      </c>
      <c r="H199">
        <f t="shared" ref="H199:H205" si="23">SUM(C199:G199)</f>
        <v>26.098815576549914</v>
      </c>
    </row>
    <row r="200" spans="1:8" x14ac:dyDescent="0.2">
      <c r="B200" t="s">
        <v>3</v>
      </c>
      <c r="C200">
        <f>C152/(SUM(C150:G157))*$P$9</f>
        <v>42.852264647730117</v>
      </c>
      <c r="D200">
        <f>D152/(SUM(C150:G157))*$P$9</f>
        <v>1.054800309340072</v>
      </c>
      <c r="E200">
        <f>E152/(SUM(C150:G157))*$P$9</f>
        <v>1.6464382608480268</v>
      </c>
      <c r="F200">
        <f>F152/(SUM(C150:G157))*$P$9</f>
        <v>0.19450376950353973</v>
      </c>
      <c r="G200">
        <f>G152/(SUM(C150:G157))*$P$9</f>
        <v>0.34091218153882291</v>
      </c>
      <c r="H200">
        <f t="shared" si="23"/>
        <v>46.088919168960587</v>
      </c>
    </row>
    <row r="201" spans="1:8" x14ac:dyDescent="0.2">
      <c r="B201" t="s">
        <v>4</v>
      </c>
      <c r="C201">
        <f>C153/(SUM(C150:G157))*$P$9</f>
        <v>107.00936873338706</v>
      </c>
      <c r="D201">
        <f>D153/(SUM(C150:G157))*$P$9</f>
        <v>0.65892591084861263</v>
      </c>
      <c r="E201">
        <f>E153/(SUM(C150:G157))*$P$9</f>
        <v>2.5929018664342127</v>
      </c>
      <c r="F201">
        <f>F153/(SUM(C150:G157))*$P$9</f>
        <v>0.51126803912726593</v>
      </c>
      <c r="G201">
        <f>G153/(SUM(C150:G157))*$P$9</f>
        <v>0.50198964782884181</v>
      </c>
      <c r="H201">
        <f t="shared" si="23"/>
        <v>111.27445419762599</v>
      </c>
    </row>
    <row r="202" spans="1:8" x14ac:dyDescent="0.2">
      <c r="B202" t="s">
        <v>5</v>
      </c>
      <c r="C202">
        <f>C154/(SUM(C150:G157))*$P$9</f>
        <v>213.52637745751369</v>
      </c>
      <c r="D202">
        <f>D154/(SUM(C150:G157))*$P$9</f>
        <v>2.0138628045680762</v>
      </c>
      <c r="E202">
        <f>E154/(SUM(C150:G157))*$P$9</f>
        <v>4.4932691543360699</v>
      </c>
      <c r="F202">
        <f>F154/(SUM(C150:G157))*$P$9</f>
        <v>0.89124867321253154</v>
      </c>
      <c r="G202">
        <f>G154/(SUM(C150:G157))*$P$9</f>
        <v>0.53697751475362432</v>
      </c>
      <c r="H202">
        <f t="shared" si="23"/>
        <v>221.46173560438402</v>
      </c>
    </row>
    <row r="203" spans="1:8" x14ac:dyDescent="0.2">
      <c r="B203" t="s">
        <v>6</v>
      </c>
      <c r="C203">
        <f>C155/(SUM(C150:G157))*$P$9</f>
        <v>276.2403218716521</v>
      </c>
      <c r="D203">
        <f>D155/(SUM(C150:G157))*$P$9</f>
        <v>1.8195736985226922</v>
      </c>
      <c r="E203">
        <f>E155/(SUM(C150:G157))*$P$9</f>
        <v>4.5665532713624435</v>
      </c>
      <c r="F203">
        <f>F155/(SUM(C150:G157))*$P$9</f>
        <v>0.46770424998478594</v>
      </c>
      <c r="G203">
        <f>G155/(SUM(C150:G157))*$P$9</f>
        <v>0.68610204143046394</v>
      </c>
      <c r="H203">
        <f t="shared" si="23"/>
        <v>283.78025513295245</v>
      </c>
    </row>
    <row r="204" spans="1:8" x14ac:dyDescent="0.2">
      <c r="B204" t="s">
        <v>7</v>
      </c>
      <c r="C204">
        <f>C156/(SUM(C150:G157))*$P$9</f>
        <v>267.2033206808407</v>
      </c>
      <c r="D204">
        <f>D156/(SUM(C150:G157))*$P$9</f>
        <v>0.40707920911894441</v>
      </c>
      <c r="E204">
        <f>E156/(SUM(C150:G157))*$P$9</f>
        <v>3.1957391041196836</v>
      </c>
      <c r="F204">
        <f>F156/(SUM(C150:G157))*$P$9</f>
        <v>0.49133364839953014</v>
      </c>
      <c r="G204">
        <f>G156/(SUM(C150:G157))*$P$9</f>
        <v>0.54271915029346862</v>
      </c>
      <c r="H204">
        <f t="shared" si="23"/>
        <v>271.84019179277232</v>
      </c>
    </row>
    <row r="205" spans="1:8" x14ac:dyDescent="0.2">
      <c r="B205" t="s">
        <v>8</v>
      </c>
      <c r="C205">
        <f>C157/(SUM(C150:G157))*$P$9</f>
        <v>439.33222343432584</v>
      </c>
      <c r="D205">
        <f>D157/(SUM(C150:G157))*$P$9</f>
        <v>0.71371456760448748</v>
      </c>
      <c r="E205">
        <f>E157/(SUM(C150:G157))*$P$9</f>
        <v>4.325086292891168</v>
      </c>
      <c r="F205">
        <f>F157/(SUM(C150:G157))*$P$9</f>
        <v>0.90245495229663131</v>
      </c>
      <c r="G205">
        <f>G157/(SUM(C150:G157))*$P$9</f>
        <v>0.39543949111274151</v>
      </c>
      <c r="H205">
        <f t="shared" si="23"/>
        <v>445.6689187382309</v>
      </c>
    </row>
    <row r="207" spans="1:8" x14ac:dyDescent="0.2">
      <c r="A207" t="s">
        <v>40</v>
      </c>
    </row>
    <row r="210" spans="1:12" x14ac:dyDescent="0.2">
      <c r="A210" t="s">
        <v>45</v>
      </c>
      <c r="B210">
        <v>2</v>
      </c>
    </row>
    <row r="217" spans="1:12" x14ac:dyDescent="0.2">
      <c r="A217" s="2" t="s">
        <v>41</v>
      </c>
      <c r="C217" t="s">
        <v>9</v>
      </c>
    </row>
    <row r="218" spans="1:12" x14ac:dyDescent="0.2">
      <c r="A218" t="s">
        <v>10</v>
      </c>
      <c r="B218" t="s">
        <v>11</v>
      </c>
      <c r="C218" t="s">
        <v>12</v>
      </c>
      <c r="D218" t="s">
        <v>13</v>
      </c>
      <c r="E218" t="s">
        <v>14</v>
      </c>
      <c r="F218" t="s">
        <v>15</v>
      </c>
      <c r="G218" t="s">
        <v>16</v>
      </c>
      <c r="H218" t="s">
        <v>0</v>
      </c>
      <c r="K218" s="2" t="s">
        <v>33</v>
      </c>
    </row>
    <row r="219" spans="1:12" x14ac:dyDescent="0.2">
      <c r="A219" t="s">
        <v>17</v>
      </c>
      <c r="B219" t="s">
        <v>1</v>
      </c>
      <c r="C219">
        <f>(C162/((SUM(C162:G162))+(SUM(C171:G171))+(SUM(C180:G180))+(SUM(C189:G189))+(SUM(C198:G198))))*$L$12</f>
        <v>15069.21929888759</v>
      </c>
      <c r="D219">
        <f>(D162/((SUM(C162:G162))+(SUM(C171:G171))+(SUM(C180:G180))+(SUM(C189:G189))+(SUM(C198:G198))))*$L$12</f>
        <v>425.06145400756611</v>
      </c>
      <c r="E219">
        <f>(E162/((SUM(C162:G162))+(SUM(C171:G171))+(SUM(C180:G180))+(SUM(C189:G189))+(SUM(C198:G198))))*$L$12</f>
        <v>410.85334813445382</v>
      </c>
      <c r="F219">
        <f>(F162/((SUM(C162:G162))+(SUM(C171:G171))+(SUM(C180:G180))+(SUM(C189:G189))+(SUM(C198:G198))))*$L$12</f>
        <v>79.18240782823213</v>
      </c>
      <c r="G219">
        <f>(G162/((SUM(C162:G162))+(SUM(C171:G171))+(SUM(C180:G180))+(SUM(C189:G189))+(SUM(C198:G198))))*$L$12</f>
        <v>48.99814890013802</v>
      </c>
      <c r="H219">
        <f>SUM(C219:G219)</f>
        <v>16033.314657757979</v>
      </c>
      <c r="K219" t="s">
        <v>34</v>
      </c>
      <c r="L219" t="s">
        <v>35</v>
      </c>
    </row>
    <row r="220" spans="1:12" x14ac:dyDescent="0.2">
      <c r="B220" t="s">
        <v>2</v>
      </c>
      <c r="C220">
        <f>(C163/((SUM(C163:G163))+(SUM(C172:G172))+(SUM(C181:G181))+(SUM(C190:G190))+(SUM(C199:G199))))*$L$13</f>
        <v>6760.9317022536652</v>
      </c>
      <c r="D220">
        <f>(D163/((SUM(C163:G163))+(SUM(C172:G172))+(SUM(C181:G181))+(SUM(C190:G190))+(SUM(C199:G199))))*$L$13</f>
        <v>121.6583938573261</v>
      </c>
      <c r="E220">
        <f>(E163/((SUM(C163:G163))+(SUM(C172:G172))+(SUM(C181:G181))+(SUM(C190:G190))+(SUM(C199:G199))))*$L$13</f>
        <v>209.57022148858613</v>
      </c>
      <c r="F220">
        <f>(F163/((SUM(C163:G163))+(SUM(C172:G172))+(SUM(C181:G181))+(SUM(C190:G190))+(SUM(C199:G199))))*$L$13</f>
        <v>29.758413164316522</v>
      </c>
      <c r="G220">
        <f>(G163/((SUM(C163:G163))+(SUM(C172:G172))+(SUM(C181:G181))+(SUM(C190:G190))+(SUM(C199:G199))))*$L$13</f>
        <v>22.700827979671601</v>
      </c>
      <c r="H220">
        <f t="shared" ref="H220:H226" si="24">SUM(C220:G220)</f>
        <v>7144.619558743565</v>
      </c>
      <c r="J220" t="s">
        <v>18</v>
      </c>
      <c r="K220">
        <f>SUM(C219:C262)</f>
        <v>101474.62529099197</v>
      </c>
      <c r="L220">
        <v>101595</v>
      </c>
    </row>
    <row r="221" spans="1:12" x14ac:dyDescent="0.2">
      <c r="B221" t="s">
        <v>3</v>
      </c>
      <c r="C221">
        <f>(C164/((SUM(C164:G164))+(SUM(C173:G173))+(SUM(C182:G182))+(SUM(C191:G191))+(SUM(C200:G200))))*$L$14</f>
        <v>6805.3166960736089</v>
      </c>
      <c r="D221">
        <f>(D164/((SUM(C164:G164))+(SUM(C173:G173))+(SUM(C182:G182))+(SUM(C191:G191))+(SUM(C200:G200))))*$L$14</f>
        <v>86.525870514902678</v>
      </c>
      <c r="E221">
        <f>(E164/((SUM(C164:G164))+(SUM(C173:G173))+(SUM(C182:G182))+(SUM(C191:G191))+(SUM(C200:G200))))*$L$14</f>
        <v>247.33865394855164</v>
      </c>
      <c r="F221">
        <f>(F164/((SUM(C164:G164))+(SUM(C173:G173))+(SUM(C182:G182))+(SUM(C191:G191))+(SUM(C200:G200))))*$L$14</f>
        <v>34.242290782676939</v>
      </c>
      <c r="G221">
        <f>(G164/((SUM(C164:G164))+(SUM(C173:G173))+(SUM(C182:G182))+(SUM(C191:G191))+(SUM(C200:G200))))*$L$14</f>
        <v>33.319321308424058</v>
      </c>
      <c r="H221">
        <f t="shared" si="24"/>
        <v>7206.7428326281643</v>
      </c>
      <c r="J221" t="s">
        <v>36</v>
      </c>
      <c r="K221">
        <f>SUM(D219:D262)</f>
        <v>1191.3996905145589</v>
      </c>
      <c r="L221">
        <v>1146</v>
      </c>
    </row>
    <row r="222" spans="1:12" x14ac:dyDescent="0.2">
      <c r="B222" t="s">
        <v>4</v>
      </c>
      <c r="C222">
        <f>(C165/((SUM(C165:G165))+(SUM(C174:G174))+(SUM(C183:G183))+(SUM(C192:G192))+(SUM(C201:G201))))*$L$15</f>
        <v>6559.9061056585469</v>
      </c>
      <c r="D222">
        <f>(D165/((SUM(C165:G165))+(SUM(C174:G174))+(SUM(C183:G183))+(SUM(C192:G192))+(SUM(C201:G201))))*$L$15</f>
        <v>48.314782809227012</v>
      </c>
      <c r="E222">
        <f>(E165/((SUM(C165:G165))+(SUM(C174:G174))+(SUM(C183:G183))+(SUM(C192:G192))+(SUM(C201:G201))))*$L$15</f>
        <v>142.317911162174</v>
      </c>
      <c r="F222">
        <f>(F165/((SUM(C165:G165))+(SUM(C174:G174))+(SUM(C183:G183))+(SUM(C192:G192))+(SUM(C201:G201))))*$L$15</f>
        <v>31.078540040124334</v>
      </c>
      <c r="G222">
        <f>(G165/((SUM(C165:G165))+(SUM(C174:G174))+(SUM(C183:G183))+(SUM(C192:G192))+(SUM(C201:G201))))*$L$15</f>
        <v>20.200116367358259</v>
      </c>
      <c r="H222">
        <f t="shared" si="24"/>
        <v>6801.8174560374309</v>
      </c>
      <c r="J222" t="s">
        <v>37</v>
      </c>
      <c r="K222">
        <f>SUM(E219:E262)</f>
        <v>2264.8156386082142</v>
      </c>
      <c r="L222">
        <v>2205</v>
      </c>
    </row>
    <row r="223" spans="1:12" x14ac:dyDescent="0.2">
      <c r="B223" t="s">
        <v>5</v>
      </c>
      <c r="C223">
        <f>(C166/((SUM(C166:G166))+(SUM(C175:G175))+(SUM(C184:G184))+(SUM(C193:G193))+(SUM(C202:G202))))*$L$16</f>
        <v>5525.4338428155015</v>
      </c>
      <c r="D223">
        <f>(D166/((SUM(C166:G166))+(SUM(C175:G175))+(SUM(C184:G184))+(SUM(C193:G193))+(SUM(C202:G202))))*$L$16</f>
        <v>30.45147811356021</v>
      </c>
      <c r="E223">
        <f>(E166/((SUM(C166:G166))+(SUM(C175:G175))+(SUM(C184:G184))+(SUM(C193:G193))+(SUM(C202:G202))))*$L$16</f>
        <v>62.658262629428386</v>
      </c>
      <c r="F223">
        <f>(F166/((SUM(C166:G166))+(SUM(C175:G175))+(SUM(C184:G184))+(SUM(C193:G193))+(SUM(C202:G202))))*$L$16</f>
        <v>18.937451186876462</v>
      </c>
      <c r="G223">
        <f>(G166/((SUM(C166:G166))+(SUM(C175:G175))+(SUM(C184:G184))+(SUM(C193:G193))+(SUM(C202:G202))))*$L$16</f>
        <v>7.9635875077433003</v>
      </c>
      <c r="H223">
        <f t="shared" si="24"/>
        <v>5645.4446222531096</v>
      </c>
      <c r="J223" t="s">
        <v>38</v>
      </c>
      <c r="K223">
        <f>SUM(F219:F262)</f>
        <v>365.01662356200774</v>
      </c>
      <c r="L223">
        <v>357</v>
      </c>
    </row>
    <row r="224" spans="1:12" x14ac:dyDescent="0.2">
      <c r="B224" t="s">
        <v>6</v>
      </c>
      <c r="C224">
        <f>(C167/((SUM(C167:G167))+(SUM(C176:G176))+(SUM(C185:G185))+(SUM(C194:G194))+(SUM(C203:G203))))*$L$17</f>
        <v>3303.7405718850223</v>
      </c>
      <c r="D224">
        <f>(D167/((SUM(C167:G167))+(SUM(C176:G176))+(SUM(C185:G185))+(SUM(C194:G194))+(SUM(C203:G203))))*$L$17</f>
        <v>8.1772642826594168</v>
      </c>
      <c r="E224">
        <f>(E167/((SUM(C167:G167))+(SUM(C176:G176))+(SUM(C185:G185))+(SUM(C194:G194))+(SUM(C203:G203))))*$L$17</f>
        <v>26.875849206976586</v>
      </c>
      <c r="F224">
        <f>(F167/((SUM(C167:G167))+(SUM(C176:G176))+(SUM(C185:G185))+(SUM(C194:G194))+(SUM(C203:G203))))*$L$17</f>
        <v>5.4769568207894395</v>
      </c>
      <c r="G224">
        <f>(G167/((SUM(C167:G167))+(SUM(C176:G176))+(SUM(C185:G185))+(SUM(C194:G194))+(SUM(C203:G203))))*$L$17</f>
        <v>4.1445436656801027</v>
      </c>
      <c r="H224">
        <f t="shared" si="24"/>
        <v>3348.4151858611276</v>
      </c>
      <c r="J224" t="s">
        <v>39</v>
      </c>
      <c r="K224">
        <f>SUM(G219:G262)</f>
        <v>268.14275632325223</v>
      </c>
      <c r="L224">
        <v>261</v>
      </c>
    </row>
    <row r="225" spans="1:12" x14ac:dyDescent="0.2">
      <c r="B225" t="s">
        <v>7</v>
      </c>
      <c r="C225">
        <f>(C168/((SUM(C168:G168))+(SUM(C177:G177))+(SUM(C186:G186))+(SUM(C195:G195))+(SUM(C204:G204))))*$L$18</f>
        <v>1588.2290293090789</v>
      </c>
      <c r="D225">
        <f>(D168/((SUM(C168:G168))+(SUM(C177:G177))+(SUM(C186:G186))+(SUM(C195:G195))+(SUM(C204:G204))))*$L$18</f>
        <v>3.4958651795374451</v>
      </c>
      <c r="E225">
        <f>(E168/((SUM(C168:G168))+(SUM(C177:G177))+(SUM(C186:G186))+(SUM(C195:G195))+(SUM(C204:G204))))*$L$18</f>
        <v>7.2474403018185862</v>
      </c>
      <c r="F225">
        <f>(F168/((SUM(C168:G168))+(SUM(C177:G177))+(SUM(C186:G186))+(SUM(C195:G195))+(SUM(C204:G204))))*$L$18</f>
        <v>1.6470524153698625</v>
      </c>
      <c r="G225">
        <f>(G168/((SUM(C168:G168))+(SUM(C177:G177))+(SUM(C186:G186))+(SUM(C195:G195))+(SUM(C204:G204))))*$L$18</f>
        <v>0.80279953871624132</v>
      </c>
      <c r="H225">
        <f t="shared" si="24"/>
        <v>1601.4221867445212</v>
      </c>
    </row>
    <row r="226" spans="1:12" x14ac:dyDescent="0.2">
      <c r="B226" t="s">
        <v>8</v>
      </c>
      <c r="C226">
        <f>(C169/((SUM(C169:G169))+(SUM(C178:G178))+(SUM(C187:G187))+(SUM(C196:G196))+(SUM(C205:G205))))*$L$19</f>
        <v>632.41309974912951</v>
      </c>
      <c r="D226">
        <f>(D169/((SUM(C169:G169))+(SUM(C178:G178))+(SUM(C187:G187))+(SUM(C196:G196))+(SUM(C205:G205))))*$L$19</f>
        <v>1.0950726395756325</v>
      </c>
      <c r="E226">
        <f>(E169/((SUM(C169:G169))+(SUM(C178:G178))+(SUM(C187:G187))+(SUM(C196:G196))+(SUM(C205:G205))))*$L$19</f>
        <v>2.7650430800868486</v>
      </c>
      <c r="F226">
        <f>(F169/((SUM(C169:G169))+(SUM(C178:G178))+(SUM(C187:G187))+(SUM(C196:G196))+(SUM(C205:G205))))*$L$19</f>
        <v>0.56907526702102751</v>
      </c>
      <c r="G226">
        <f>(G169/((SUM(C169:G169))+(SUM(C178:G178))+(SUM(C187:G187))+(SUM(C196:G196))+(SUM(C205:G205))))*$L$19</f>
        <v>0.221205141387599</v>
      </c>
      <c r="H226">
        <f t="shared" si="24"/>
        <v>637.06349587720058</v>
      </c>
      <c r="J226" t="s">
        <v>1</v>
      </c>
      <c r="K226">
        <f>H219+H228+H237+H246+H255</f>
        <v>20206.999999999993</v>
      </c>
      <c r="L226">
        <v>20207</v>
      </c>
    </row>
    <row r="227" spans="1:12" x14ac:dyDescent="0.2">
      <c r="J227" t="s">
        <v>2</v>
      </c>
      <c r="K227">
        <f t="shared" ref="K227:K233" si="25">H220+H229+H238+H247+H256</f>
        <v>11148.999999999998</v>
      </c>
      <c r="L227">
        <v>11149</v>
      </c>
    </row>
    <row r="228" spans="1:12" x14ac:dyDescent="0.2">
      <c r="A228" t="s">
        <v>29</v>
      </c>
      <c r="B228" t="s">
        <v>1</v>
      </c>
      <c r="C228">
        <f>(C171/((SUM(C162:G162))+(SUM(C171:G171))+(SUM(C180:G180))+(SUM(C189:G189))+(SUM(C198:G198))))*$L$12</f>
        <v>3300.4990528219755</v>
      </c>
      <c r="D228">
        <f>(D171/((SUM(C162:G162))+(SUM(C171:G171))+(SUM(C180:G180))+(SUM(C189:G189))+(SUM(C198:G198))))*$L$12</f>
        <v>112.55260742878744</v>
      </c>
      <c r="E228">
        <f>(E171/((SUM(C162:G162))+(SUM(C171:G171))+(SUM(C180:G180))+(SUM(C189:G189))+(SUM(C198:G198))))*$L$12</f>
        <v>160.43363155289859</v>
      </c>
      <c r="F228">
        <f>(F171/((SUM(C162:G162))+(SUM(C171:G171))+(SUM(C180:G180))+(SUM(C189:G189))+(SUM(C198:G198))))*$L$12</f>
        <v>22.61970299212965</v>
      </c>
      <c r="G228">
        <f>(G171/((SUM(C162:G162))+(SUM(C171:G171))+(SUM(C180:G180))+(SUM(C189:G189))+(SUM(C198:G198))))*$L$12</f>
        <v>16.729287376165836</v>
      </c>
      <c r="H228">
        <f>SUM(C228:G228)</f>
        <v>3612.8342821719566</v>
      </c>
      <c r="J228" t="s">
        <v>3</v>
      </c>
      <c r="K228">
        <f t="shared" si="25"/>
        <v>13035.999999999998</v>
      </c>
      <c r="L228">
        <v>13036</v>
      </c>
    </row>
    <row r="229" spans="1:12" x14ac:dyDescent="0.2">
      <c r="B229" t="s">
        <v>2</v>
      </c>
      <c r="C229">
        <f>(C172/((SUM(C163:G163))+(SUM(C172:G172))+(SUM(C181:G181))+(SUM(C190:G190))+(SUM(C199:G199))))*$L$13</f>
        <v>3187.7371110097743</v>
      </c>
      <c r="D229">
        <f>(D172/((SUM(C163:G163))+(SUM(C172:G172))+(SUM(C181:G181))+(SUM(C190:G190))+(SUM(C199:G199))))*$L$13</f>
        <v>62.539014501119283</v>
      </c>
      <c r="E229">
        <f>(E172/((SUM(C163:G163))+(SUM(C172:G172))+(SUM(C181:G181))+(SUM(C190:G190))+(SUM(C199:G199))))*$L$13</f>
        <v>107.62212037652992</v>
      </c>
      <c r="F229">
        <f>(F172/((SUM(C163:G163))+(SUM(C172:G172))+(SUM(C181:G181))+(SUM(C190:G190))+(SUM(C199:G199))))*$L$13</f>
        <v>13.001665237037002</v>
      </c>
      <c r="G229">
        <f>(G172/((SUM(C163:G163))+(SUM(C172:G172))+(SUM(C181:G181))+(SUM(C190:G190))+(SUM(C199:G199))))*$L$13</f>
        <v>11.474431418512564</v>
      </c>
      <c r="H229">
        <f t="shared" ref="H229:H235" si="26">SUM(C229:G229)</f>
        <v>3382.374342542973</v>
      </c>
      <c r="J229" t="s">
        <v>4</v>
      </c>
      <c r="K229">
        <f t="shared" si="25"/>
        <v>14488</v>
      </c>
      <c r="L229">
        <v>14488</v>
      </c>
    </row>
    <row r="230" spans="1:12" x14ac:dyDescent="0.2">
      <c r="B230" t="s">
        <v>3</v>
      </c>
      <c r="C230">
        <f>(C173/((SUM(C164:G164))+(SUM(C173:G173))+(SUM(C182:G182))+(SUM(C191:G191))+(SUM(C200:G200))))*$L$14</f>
        <v>4499.2642367489725</v>
      </c>
      <c r="D230">
        <f>(D173/((SUM(C164:G164))+(SUM(C173:G173))+(SUM(C182:G182))+(SUM(C191:G191))+(SUM(C200:G200))))*$L$14</f>
        <v>71.671934471937945</v>
      </c>
      <c r="E230">
        <f>(E173/((SUM(C164:G164))+(SUM(C173:G173))+(SUM(C182:G182))+(SUM(C191:G191))+(SUM(C200:G200))))*$L$14</f>
        <v>181.79762355818644</v>
      </c>
      <c r="F230">
        <f>(F173/((SUM(C164:G164))+(SUM(C173:G173))+(SUM(C182:G182))+(SUM(C191:G191))+(SUM(C200:G200))))*$L$14</f>
        <v>20.527850267401835</v>
      </c>
      <c r="G230">
        <f>(G173/((SUM(C164:G164))+(SUM(C173:G173))+(SUM(C182:G182))+(SUM(C191:G191))+(SUM(C200:G200))))*$L$14</f>
        <v>21.22888865036699</v>
      </c>
      <c r="H230">
        <f t="shared" si="26"/>
        <v>4794.490533696865</v>
      </c>
      <c r="J230" t="s">
        <v>5</v>
      </c>
      <c r="K230">
        <f t="shared" si="25"/>
        <v>15251.999999999998</v>
      </c>
      <c r="L230">
        <v>15252</v>
      </c>
    </row>
    <row r="231" spans="1:12" x14ac:dyDescent="0.2">
      <c r="B231" t="s">
        <v>4</v>
      </c>
      <c r="C231">
        <f>(C174/((SUM(C165:G165))+(SUM(C174:G174))+(SUM(C183:G183))+(SUM(C192:G192))+(SUM(C201:G201))))*$L$15</f>
        <v>5570.4289315326841</v>
      </c>
      <c r="D231">
        <f>(D174/((SUM(C165:G165))+(SUM(C174:G174))+(SUM(C183:G183))+(SUM(C192:G192))+(SUM(C201:G201))))*$L$15</f>
        <v>42.562596605250157</v>
      </c>
      <c r="E231">
        <f>(E174/((SUM(C165:G165))+(SUM(C174:G174))+(SUM(C183:G183))+(SUM(C192:G192))+(SUM(C201:G201))))*$L$15</f>
        <v>159.74959472076534</v>
      </c>
      <c r="F231">
        <f>(F174/((SUM(C165:G165))+(SUM(C174:G174))+(SUM(C183:G183))+(SUM(C192:G192))+(SUM(C201:G201))))*$L$15</f>
        <v>23.530627826213735</v>
      </c>
      <c r="G231">
        <f>(G174/((SUM(C165:G165))+(SUM(C174:G174))+(SUM(C183:G183))+(SUM(C192:G192))+(SUM(C201:G201))))*$L$15</f>
        <v>19.39537398797545</v>
      </c>
      <c r="H231">
        <f t="shared" si="26"/>
        <v>5815.6671246728893</v>
      </c>
      <c r="J231" t="s">
        <v>6</v>
      </c>
      <c r="K231">
        <f t="shared" si="25"/>
        <v>12993</v>
      </c>
      <c r="L231">
        <v>12993</v>
      </c>
    </row>
    <row r="232" spans="1:12" x14ac:dyDescent="0.2">
      <c r="B232" t="s">
        <v>5</v>
      </c>
      <c r="C232">
        <f>(C175/((SUM(C166:G166))+(SUM(C175:G175))+(SUM(C184:G184))+(SUM(C193:G193))+(SUM(C202:G202))))*$L$16</f>
        <v>6382.2304801807395</v>
      </c>
      <c r="D232">
        <f>(D175/((SUM(C166:G166))+(SUM(C175:G175))+(SUM(C184:G184))+(SUM(C193:G193))+(SUM(C202:G202))))*$L$16</f>
        <v>34.791896255038303</v>
      </c>
      <c r="E232">
        <f>(E175/((SUM(C166:G166))+(SUM(C175:G175))+(SUM(C184:G184))+(SUM(C193:G193))+(SUM(C202:G202))))*$L$16</f>
        <v>110.11340316633829</v>
      </c>
      <c r="F232">
        <f>(F175/((SUM(C166:G166))+(SUM(C175:G175))+(SUM(C184:G184))+(SUM(C193:G193))+(SUM(C202:G202))))*$L$16</f>
        <v>21.179018907080742</v>
      </c>
      <c r="G232">
        <f>(G175/((SUM(C166:G166))+(SUM(C175:G175))+(SUM(C184:G184))+(SUM(C193:G193))+(SUM(C202:G202))))*$L$16</f>
        <v>12.369241136796854</v>
      </c>
      <c r="H232">
        <f t="shared" si="26"/>
        <v>6560.6840396459938</v>
      </c>
      <c r="J232" t="s">
        <v>7</v>
      </c>
      <c r="K232">
        <f t="shared" si="25"/>
        <v>9717</v>
      </c>
      <c r="L232">
        <v>9717</v>
      </c>
    </row>
    <row r="233" spans="1:12" x14ac:dyDescent="0.2">
      <c r="B233" t="s">
        <v>6</v>
      </c>
      <c r="C233">
        <f>(C176/((SUM(C167:G167))+(SUM(C176:G176))+(SUM(C185:G185))+(SUM(C194:G194))+(SUM(C203:G203))))*$L$17</f>
        <v>5647.839467571469</v>
      </c>
      <c r="D233">
        <f>(D176/((SUM(C167:G167))+(SUM(C176:G176))+(SUM(C185:G185))+(SUM(C194:G194))+(SUM(C203:G203))))*$L$17</f>
        <v>12.681732927289671</v>
      </c>
      <c r="E233">
        <f>(E176/((SUM(C167:G167))+(SUM(C176:G176))+(SUM(C185:G185))+(SUM(C194:G194))+(SUM(C203:G203))))*$L$17</f>
        <v>63.307923870647556</v>
      </c>
      <c r="F233">
        <f>(F176/((SUM(C167:G167))+(SUM(C176:G176))+(SUM(C185:G185))+(SUM(C194:G194))+(SUM(C203:G203))))*$L$17</f>
        <v>6.9664245595021415</v>
      </c>
      <c r="G233">
        <f>(G176/((SUM(C167:G167))+(SUM(C176:G176))+(SUM(C185:G185))+(SUM(C194:G194))+(SUM(C203:G203))))*$L$17</f>
        <v>5.5333054223921234</v>
      </c>
      <c r="H233">
        <f t="shared" si="26"/>
        <v>5736.3288543513008</v>
      </c>
      <c r="J233" t="s">
        <v>8</v>
      </c>
      <c r="K233">
        <f t="shared" si="25"/>
        <v>8722</v>
      </c>
      <c r="L233">
        <v>8722</v>
      </c>
    </row>
    <row r="234" spans="1:12" x14ac:dyDescent="0.2">
      <c r="B234" t="s">
        <v>7</v>
      </c>
      <c r="C234">
        <f>(C177/((SUM(C168:G168))+(SUM(C177:G177))+(SUM(C186:G186))+(SUM(C195:G195))+(SUM(C204:G204))))*$L$18</f>
        <v>4169.2890637651853</v>
      </c>
      <c r="D234">
        <f>(D177/((SUM(C168:G168))+(SUM(C177:G177))+(SUM(C186:G186))+(SUM(C195:G195))+(SUM(C204:G204))))*$L$18</f>
        <v>7.3399746458994954</v>
      </c>
      <c r="E234">
        <f>(E177/((SUM(C168:G168))+(SUM(C177:G177))+(SUM(C186:G186))+(SUM(C195:G195))+(SUM(C204:G204))))*$L$18</f>
        <v>25.219521343698752</v>
      </c>
      <c r="F234">
        <f>(F177/((SUM(C168:G168))+(SUM(C177:G177))+(SUM(C186:G186))+(SUM(C195:G195))+(SUM(C204:G204))))*$L$18</f>
        <v>4.293580165019991</v>
      </c>
      <c r="G234">
        <f>(G177/((SUM(C168:G168))+(SUM(C177:G177))+(SUM(C186:G186))+(SUM(C195:G195))+(SUM(C204:G204))))*$L$18</f>
        <v>3.1370345404792874</v>
      </c>
      <c r="H234">
        <f t="shared" si="26"/>
        <v>4209.2791744602837</v>
      </c>
    </row>
    <row r="235" spans="1:12" x14ac:dyDescent="0.2">
      <c r="B235" t="s">
        <v>8</v>
      </c>
      <c r="C235">
        <f>(C178/((SUM(C169:G169))+(SUM(C178:G178))+(SUM(C187:G187))+(SUM(C196:G196))+(SUM(C205:G205))))*$L$19</f>
        <v>2695.0233727188302</v>
      </c>
      <c r="D235">
        <f>(D178/((SUM(C169:G169))+(SUM(C178:G178))+(SUM(C187:G187))+(SUM(C196:G196))+(SUM(C205:G205))))*$L$19</f>
        <v>4.0236561609026564</v>
      </c>
      <c r="E235">
        <f>(E178/((SUM(C169:G169))+(SUM(C178:G178))+(SUM(C187:G187))+(SUM(C196:G196))+(SUM(C205:G205))))*$L$19</f>
        <v>10.608284507371499</v>
      </c>
      <c r="F235">
        <f>(F178/((SUM(C169:G169))+(SUM(C178:G178))+(SUM(C187:G187))+(SUM(C196:G196))+(SUM(C205:G205))))*$L$19</f>
        <v>2.1198766481519309</v>
      </c>
      <c r="G235">
        <f>(G178/((SUM(C169:G169))+(SUM(C178:G178))+(SUM(C187:G187))+(SUM(C196:G196))+(SUM(C205:G205))))*$L$19</f>
        <v>0.88244714463805518</v>
      </c>
      <c r="H235">
        <f t="shared" si="26"/>
        <v>2712.6576371798947</v>
      </c>
      <c r="J235" t="s">
        <v>23</v>
      </c>
      <c r="K235">
        <f>SUM(H219:H226)</f>
        <v>48418.839995903101</v>
      </c>
      <c r="L235">
        <v>47046</v>
      </c>
    </row>
    <row r="236" spans="1:12" x14ac:dyDescent="0.2">
      <c r="J236" t="s">
        <v>24</v>
      </c>
      <c r="K236">
        <f>SUM(H228:H235)</f>
        <v>36824.315988722155</v>
      </c>
      <c r="L236">
        <v>37199</v>
      </c>
    </row>
    <row r="237" spans="1:12" x14ac:dyDescent="0.2">
      <c r="A237" t="s">
        <v>30</v>
      </c>
      <c r="B237" t="s">
        <v>1</v>
      </c>
      <c r="C237">
        <f>(C180/((SUM(C162:G162))+(SUM(C171:G171))+(SUM(C180:G180))+(SUM(C189:G189))+(SUM(C198:G198))))*$L$12</f>
        <v>394.85435612775126</v>
      </c>
      <c r="D237">
        <f>(D180/((SUM(C162:G162))+(SUM(C171:G171))+(SUM(C180:G180))+(SUM(C189:G189))+(SUM(C198:G198))))*$L$12</f>
        <v>16.265037641171901</v>
      </c>
      <c r="E237">
        <f>(E180/((SUM(C162:G162))+(SUM(C171:G171))+(SUM(C180:G180))+(SUM(C189:G189))+(SUM(C198:G198))))*$L$12</f>
        <v>18.916626745596758</v>
      </c>
      <c r="F237">
        <f>(F180/((SUM(C162:G162))+(SUM(C171:G171))+(SUM(C180:G180))+(SUM(C189:G189))+(SUM(C198:G198))))*$L$12</f>
        <v>3.0794451200976356</v>
      </c>
      <c r="G237">
        <f>(G180/((SUM(C162:G162))+(SUM(C171:G171))+(SUM(C180:G180))+(SUM(C189:G189))+(SUM(C198:G198))))*$L$12</f>
        <v>2.1130561076069032</v>
      </c>
      <c r="H237">
        <f>SUM(C237:G237)</f>
        <v>435.22852174222447</v>
      </c>
      <c r="J237" t="s">
        <v>25</v>
      </c>
      <c r="K237">
        <f>SUM(H237:H244)</f>
        <v>14427.973122302781</v>
      </c>
      <c r="L237">
        <v>15116</v>
      </c>
    </row>
    <row r="238" spans="1:12" x14ac:dyDescent="0.2">
      <c r="B238" t="s">
        <v>2</v>
      </c>
      <c r="C238">
        <f>(C181/((SUM(C163:G163))+(SUM(C172:G172))+(SUM(C181:G181))+(SUM(C190:G190))+(SUM(C199:G199))))*$L$13</f>
        <v>479.80268445556885</v>
      </c>
      <c r="D238">
        <f>(D181/((SUM(C163:G163))+(SUM(C172:G172))+(SUM(C181:G181))+(SUM(C190:G190))+(SUM(C199:G199))))*$L$13</f>
        <v>10.352539582065846</v>
      </c>
      <c r="E238">
        <f>(E181/((SUM(C163:G163))+(SUM(C172:G172))+(SUM(C181:G181))+(SUM(C190:G190))+(SUM(C199:G199))))*$L$13</f>
        <v>13.886238531113937</v>
      </c>
      <c r="F238">
        <f>(F181/((SUM(C163:G163))+(SUM(C172:G172))+(SUM(C181:G181))+(SUM(C190:G190))+(SUM(C199:G199))))*$L$13</f>
        <v>2.1730846304338822</v>
      </c>
      <c r="G238">
        <f>(G181/((SUM(C163:G163))+(SUM(C172:G172))+(SUM(C181:G181))+(SUM(C190:G190))+(SUM(C199:G199))))*$L$13</f>
        <v>1.4402123461153948</v>
      </c>
      <c r="H238">
        <f t="shared" ref="H238:H244" si="27">SUM(C238:G238)</f>
        <v>507.65475954529791</v>
      </c>
      <c r="J238" t="s">
        <v>26</v>
      </c>
      <c r="K238">
        <f>SUM(H246:H253)</f>
        <v>4526.0288334630559</v>
      </c>
      <c r="L238">
        <v>4763</v>
      </c>
    </row>
    <row r="239" spans="1:12" x14ac:dyDescent="0.2">
      <c r="B239" t="s">
        <v>3</v>
      </c>
      <c r="C239">
        <f>(C182/((SUM(C164:G164))+(SUM(C173:G173))+(SUM(C182:G182))+(SUM(C191:G191))+(SUM(C200:G200))))*$L$14</f>
        <v>746.14960447446947</v>
      </c>
      <c r="D239">
        <f>(D182/((SUM(C164:G164))+(SUM(C173:G173))+(SUM(C182:G182))+(SUM(C191:G191))+(SUM(C200:G200))))*$L$14</f>
        <v>13.265704758649695</v>
      </c>
      <c r="E239">
        <f>(E182/((SUM(C164:G164))+(SUM(C173:G173))+(SUM(C182:G182))+(SUM(C191:G191))+(SUM(C200:G200))))*$L$14</f>
        <v>29.389230632583278</v>
      </c>
      <c r="F239">
        <f>(F182/((SUM(C164:G164))+(SUM(C173:G173))+(SUM(C182:G182))+(SUM(C191:G191))+(SUM(C200:G200))))*$L$14</f>
        <v>3.2594531041778914</v>
      </c>
      <c r="G239">
        <f>(G182/((SUM(C164:G164))+(SUM(C173:G173))+(SUM(C182:G182))+(SUM(C191:G191))+(SUM(C200:G200))))*$L$14</f>
        <v>3.5831123411868848</v>
      </c>
      <c r="H239">
        <f t="shared" si="27"/>
        <v>795.64710531106709</v>
      </c>
      <c r="J239" t="s">
        <v>27</v>
      </c>
      <c r="K239">
        <f>SUM(H255:H262)</f>
        <v>1366.8420596088965</v>
      </c>
      <c r="L239">
        <v>1440</v>
      </c>
    </row>
    <row r="240" spans="1:12" x14ac:dyDescent="0.2">
      <c r="B240" t="s">
        <v>4</v>
      </c>
      <c r="C240">
        <f>(C183/((SUM(C165:G165))+(SUM(C174:G174))+(SUM(C183:G183))+(SUM(C192:G192))+(SUM(C201:G201))))*$L$15</f>
        <v>1278.6594895643677</v>
      </c>
      <c r="D240">
        <f>(D183/((SUM(C165:G165))+(SUM(C174:G174))+(SUM(C183:G183))+(SUM(C192:G192))+(SUM(C201:G201))))*$L$15</f>
        <v>15.65023480405387</v>
      </c>
      <c r="E240">
        <f>(E183/((SUM(C165:G165))+(SUM(C174:G174))+(SUM(C183:G183))+(SUM(C192:G192))+(SUM(C201:G201))))*$L$15</f>
        <v>40.69922172188268</v>
      </c>
      <c r="F240">
        <f>(F183/((SUM(C165:G165))+(SUM(C174:G174))+(SUM(C183:G183))+(SUM(C192:G192))+(SUM(C201:G201))))*$L$15</f>
        <v>6.3160249783486941</v>
      </c>
      <c r="G240">
        <f>(G183/((SUM(C165:G165))+(SUM(C174:G174))+(SUM(C183:G183))+(SUM(C192:G192))+(SUM(C201:G201))))*$L$15</f>
        <v>5.2780868812892123</v>
      </c>
      <c r="H240">
        <f t="shared" si="27"/>
        <v>1346.6030579499422</v>
      </c>
    </row>
    <row r="241" spans="1:8" x14ac:dyDescent="0.2">
      <c r="B241" t="s">
        <v>5</v>
      </c>
      <c r="C241">
        <f>(C184/((SUM(C166:G166))+(SUM(C175:G175))+(SUM(C184:G184))+(SUM(C193:G193))+(SUM(C202:G202))))*$L$16</f>
        <v>2024.9573817793591</v>
      </c>
      <c r="D241">
        <f>(D184/((SUM(C166:G166))+(SUM(C175:G175))+(SUM(C184:G184))+(SUM(C193:G193))+(SUM(C202:G202))))*$L$16</f>
        <v>13.662630865981033</v>
      </c>
      <c r="E241">
        <f>(E184/((SUM(C166:G166))+(SUM(C175:G175))+(SUM(C184:G184))+(SUM(C193:G193))+(SUM(C202:G202))))*$L$16</f>
        <v>49.28147991401778</v>
      </c>
      <c r="F241">
        <f>(F184/((SUM(C166:G166))+(SUM(C175:G175))+(SUM(C184:G184))+(SUM(C193:G193))+(SUM(C202:G202))))*$L$16</f>
        <v>7.7035574702485645</v>
      </c>
      <c r="G241">
        <f>(G184/((SUM(C166:G166))+(SUM(C175:G175))+(SUM(C184:G184))+(SUM(C193:G193))+(SUM(C202:G202))))*$L$16</f>
        <v>5.4149608458090128</v>
      </c>
      <c r="H241">
        <f t="shared" si="27"/>
        <v>2101.0200108754157</v>
      </c>
    </row>
    <row r="242" spans="1:8" x14ac:dyDescent="0.2">
      <c r="B242" t="s">
        <v>6</v>
      </c>
      <c r="C242">
        <f>(C185/((SUM(C167:G167))+(SUM(C176:G176))+(SUM(C185:G185))+(SUM(C194:G194))+(SUM(C203:G203))))*$L$17</f>
        <v>2650.128800809076</v>
      </c>
      <c r="D242">
        <f>(D185/((SUM(C167:G167))+(SUM(C176:G176))+(SUM(C185:G185))+(SUM(C194:G194))+(SUM(C203:G203))))*$L$17</f>
        <v>7.7175597521785724</v>
      </c>
      <c r="E242">
        <f>(E185/((SUM(C167:G167))+(SUM(C176:G176))+(SUM(C185:G185))+(SUM(C194:G194))+(SUM(C203:G203))))*$L$17</f>
        <v>41.8256093106789</v>
      </c>
      <c r="F242">
        <f>(F185/((SUM(C167:G167))+(SUM(C176:G176))+(SUM(C185:G185))+(SUM(C194:G194))+(SUM(C203:G203))))*$L$17</f>
        <v>3.7065487431762434</v>
      </c>
      <c r="G242">
        <f>(G185/((SUM(C167:G167))+(SUM(C176:G176))+(SUM(C185:G185))+(SUM(C194:G194))+(SUM(C203:G203))))*$L$17</f>
        <v>4.3027030199513936</v>
      </c>
      <c r="H242">
        <f t="shared" si="27"/>
        <v>2707.6812216350613</v>
      </c>
    </row>
    <row r="243" spans="1:8" x14ac:dyDescent="0.2">
      <c r="B243" t="s">
        <v>7</v>
      </c>
      <c r="C243">
        <f>(C186/((SUM(C168:G168))+(SUM(C177:G177))+(SUM(C186:G186))+(SUM(C195:G195))+(SUM(C204:G204))))*$L$18</f>
        <v>2781.7472753578081</v>
      </c>
      <c r="D243">
        <f>(D186/((SUM(C168:G168))+(SUM(C177:G177))+(SUM(C186:G186))+(SUM(C195:G195))+(SUM(C204:G204))))*$L$18</f>
        <v>5.0618771428922598</v>
      </c>
      <c r="E243">
        <f>(E186/((SUM(C168:G168))+(SUM(C177:G177))+(SUM(C186:G186))+(SUM(C195:G195))+(SUM(C204:G204))))*$L$18</f>
        <v>28.41234116087394</v>
      </c>
      <c r="F243">
        <f>(F186/((SUM(C168:G168))+(SUM(C177:G177))+(SUM(C186:G186))+(SUM(C195:G195))+(SUM(C204:G204))))*$L$18</f>
        <v>4.8415297648769489</v>
      </c>
      <c r="G243">
        <f>(G186/((SUM(C168:G168))+(SUM(C177:G177))+(SUM(C186:G186))+(SUM(C195:G195))+(SUM(C204:G204))))*$L$18</f>
        <v>2.6392110240754172</v>
      </c>
      <c r="H243">
        <f t="shared" si="27"/>
        <v>2822.7022344505267</v>
      </c>
    </row>
    <row r="244" spans="1:8" x14ac:dyDescent="0.2">
      <c r="B244" t="s">
        <v>8</v>
      </c>
      <c r="C244">
        <f>(C187/((SUM(C169:G169))+(SUM(C178:G178))+(SUM(C187:G187))+(SUM(C196:G196))+(SUM(C205:G205))))*$L$19</f>
        <v>3681.6312564725131</v>
      </c>
      <c r="D244">
        <f>(D187/((SUM(C169:G169))+(SUM(C178:G178))+(SUM(C187:G187))+(SUM(C196:G196))+(SUM(C205:G205))))*$L$19</f>
        <v>5.2106154569196095</v>
      </c>
      <c r="E244">
        <f>(E187/((SUM(C169:G169))+(SUM(C178:G178))+(SUM(C187:G187))+(SUM(C196:G196))+(SUM(C205:G205))))*$L$19</f>
        <v>18.736924765188451</v>
      </c>
      <c r="F244">
        <f>(F187/((SUM(C169:G169))+(SUM(C178:G178))+(SUM(C187:G187))+(SUM(C196:G196))+(SUM(C205:G205))))*$L$19</f>
        <v>4.2498884585138539</v>
      </c>
      <c r="G244">
        <f>(G187/((SUM(C169:G169))+(SUM(C178:G178))+(SUM(C187:G187))+(SUM(C196:G196))+(SUM(C205:G205))))*$L$19</f>
        <v>1.6075256401109959</v>
      </c>
      <c r="H244">
        <f t="shared" si="27"/>
        <v>3711.4362107932461</v>
      </c>
    </row>
    <row r="246" spans="1:8" x14ac:dyDescent="0.2">
      <c r="A246" t="s">
        <v>31</v>
      </c>
      <c r="B246" t="s">
        <v>1</v>
      </c>
      <c r="C246">
        <f>(C189/((SUM(C162:G162))+(SUM(C171:G171))+(SUM(C180:G180))+(SUM(C189:G189))+(SUM(C198:G198))))*$L$12</f>
        <v>80.699747683698462</v>
      </c>
      <c r="D246">
        <f>(D189/((SUM(C162:G162))+(SUM(C171:G171))+(SUM(C180:G180))+(SUM(C189:G189))+(SUM(C198:G198))))*$L$12</f>
        <v>3.6308949113013265</v>
      </c>
      <c r="E246">
        <f>(E189/((SUM(C162:G162))+(SUM(C171:G171))+(SUM(C180:G180))+(SUM(C189:G189))+(SUM(C198:G198))))*$L$12</f>
        <v>4.0005638425421521</v>
      </c>
      <c r="F246">
        <f>(F189/((SUM(C162:G162))+(SUM(C171:G171))+(SUM(C180:G180))+(SUM(C189:G189))+(SUM(C198:G198))))*$L$12</f>
        <v>0.60866561502930072</v>
      </c>
      <c r="G246">
        <f>(G189/((SUM(C162:G162))+(SUM(C171:G171))+(SUM(C180:G180))+(SUM(C189:G189))+(SUM(C198:G198))))*$L$12</f>
        <v>0.4400653946732736</v>
      </c>
      <c r="H246">
        <f>SUM(C246:G246)</f>
        <v>89.379937447244501</v>
      </c>
    </row>
    <row r="247" spans="1:8" x14ac:dyDescent="0.2">
      <c r="B247" t="s">
        <v>2</v>
      </c>
      <c r="C247">
        <f>(C190/((SUM(C163:G163))+(SUM(C172:G172))+(SUM(C181:G181))+(SUM(C190:G190))+(SUM(C199:G199))))*$L$13</f>
        <v>82.714230752724248</v>
      </c>
      <c r="D247">
        <f>(D190/((SUM(C163:G163))+(SUM(C172:G172))+(SUM(C181:G181))+(SUM(C190:G190))+(SUM(C199:G199))))*$L$13</f>
        <v>1.2811142297965912</v>
      </c>
      <c r="E247">
        <f>(E190/((SUM(C163:G163))+(SUM(C172:G172))+(SUM(C181:G181))+(SUM(C190:G190))+(SUM(C199:G199))))*$L$13</f>
        <v>2.5878363921301886</v>
      </c>
      <c r="F247">
        <f>(F190/((SUM(C163:G163))+(SUM(C172:G172))+(SUM(C181:G181))+(SUM(C190:G190))+(SUM(C199:G199))))*$L$13</f>
        <v>0.30925407853909498</v>
      </c>
      <c r="G247">
        <f>(G190/((SUM(C163:G163))+(SUM(C172:G172))+(SUM(C181:G181))+(SUM(C190:G190))+(SUM(C199:G199))))*$L$13</f>
        <v>0.1656227981782192</v>
      </c>
      <c r="H247">
        <f t="shared" ref="H247:H253" si="28">SUM(C247:G247)</f>
        <v>87.058058251368337</v>
      </c>
    </row>
    <row r="248" spans="1:8" x14ac:dyDescent="0.2">
      <c r="B248" t="s">
        <v>3</v>
      </c>
      <c r="C248">
        <f>(C191/((SUM(C164:G164))+(SUM(C173:G173))+(SUM(C182:G182))+(SUM(C191:G191))+(SUM(C200:G200))))*$L$14</f>
        <v>180.21837815422319</v>
      </c>
      <c r="D248">
        <f>(D191/((SUM(C164:G164))+(SUM(C173:G173))+(SUM(C182:G182))+(SUM(C191:G191))+(SUM(C200:G200))))*$L$14</f>
        <v>2.2474489575199739</v>
      </c>
      <c r="E248">
        <f>(E191/((SUM(C164:G164))+(SUM(C173:G173))+(SUM(C182:G182))+(SUM(C191:G191))+(SUM(C200:G200))))*$L$14</f>
        <v>5.2001594206980686</v>
      </c>
      <c r="F248">
        <f>(F191/((SUM(C164:G164))+(SUM(C173:G173))+(SUM(C182:G182))+(SUM(C191:G191))+(SUM(C200:G200))))*$L$14</f>
        <v>0.97653974365526908</v>
      </c>
      <c r="G248">
        <f>(G191/((SUM(C164:G164))+(SUM(C173:G173))+(SUM(C182:G182))+(SUM(C191:G191))+(SUM(C200:G200))))*$L$14</f>
        <v>1.5689744074561678</v>
      </c>
      <c r="H248">
        <f t="shared" si="28"/>
        <v>190.21150068355269</v>
      </c>
    </row>
    <row r="249" spans="1:8" x14ac:dyDescent="0.2">
      <c r="B249" t="s">
        <v>4</v>
      </c>
      <c r="C249">
        <f>(C192/((SUM(C165:G165))+(SUM(C174:G174))+(SUM(C183:G183))+(SUM(C192:G192))+(SUM(C201:G201))))*$L$15</f>
        <v>393.35049471296321</v>
      </c>
      <c r="D249">
        <f>(D192/((SUM(C165:G165))+(SUM(C174:G174))+(SUM(C183:G183))+(SUM(C192:G192))+(SUM(C201:G201))))*$L$15</f>
        <v>4.1500662742552672</v>
      </c>
      <c r="E249">
        <f>(E192/((SUM(C165:G165))+(SUM(C174:G174))+(SUM(C183:G183))+(SUM(C192:G192))+(SUM(C201:G201))))*$L$15</f>
        <v>9.7040587266461777</v>
      </c>
      <c r="F249">
        <f>(F192/((SUM(C165:G165))+(SUM(C174:G174))+(SUM(C183:G183))+(SUM(C192:G192))+(SUM(C201:G201))))*$L$15</f>
        <v>1.6696727630665207</v>
      </c>
      <c r="G249">
        <f>(G192/((SUM(C165:G165))+(SUM(C174:G174))+(SUM(C183:G183))+(SUM(C192:G192))+(SUM(C201:G201))))*$L$15</f>
        <v>1.9225361042605162</v>
      </c>
      <c r="H249">
        <f t="shared" si="28"/>
        <v>410.79682858119168</v>
      </c>
    </row>
    <row r="250" spans="1:8" x14ac:dyDescent="0.2">
      <c r="B250" t="s">
        <v>5</v>
      </c>
      <c r="C250">
        <f>(C193/((SUM(C166:G166))+(SUM(C175:G175))+(SUM(C184:G184))+(SUM(C193:G193))+(SUM(C202:G202))))*$L$16</f>
        <v>704.92157575269198</v>
      </c>
      <c r="D250">
        <f>(D193/((SUM(C166:G166))+(SUM(C175:G175))+(SUM(C184:G184))+(SUM(C193:G193))+(SUM(C202:G202))))*$L$16</f>
        <v>6.2446088458039331</v>
      </c>
      <c r="E250">
        <f>(E193/((SUM(C166:G166))+(SUM(C175:G175))+(SUM(C184:G184))+(SUM(C193:G193))+(SUM(C202:G202))))*$L$16</f>
        <v>12.978908834515519</v>
      </c>
      <c r="F250">
        <f>(F193/((SUM(C166:G166))+(SUM(C175:G175))+(SUM(C184:G184))+(SUM(C193:G193))+(SUM(C202:G202))))*$L$16</f>
        <v>2.3600941280487246</v>
      </c>
      <c r="G250">
        <f>(G193/((SUM(C166:G166))+(SUM(C175:G175))+(SUM(C184:G184))+(SUM(C193:G193))+(SUM(C202:G202))))*$L$16</f>
        <v>2.4310881383797511</v>
      </c>
      <c r="H250">
        <f t="shared" si="28"/>
        <v>728.93627569943988</v>
      </c>
    </row>
    <row r="251" spans="1:8" x14ac:dyDescent="0.2">
      <c r="B251" t="s">
        <v>6</v>
      </c>
      <c r="C251">
        <f>(C194/((SUM(C167:G167))+(SUM(C176:G176))+(SUM(C185:G185))+(SUM(C194:G194))+(SUM(C203:G203))))*$L$17</f>
        <v>911.19324084152538</v>
      </c>
      <c r="D251">
        <f>(D194/((SUM(C167:G167))+(SUM(C176:G176))+(SUM(C185:G185))+(SUM(C194:G194))+(SUM(C203:G203))))*$L$17</f>
        <v>2.4711625546866922</v>
      </c>
      <c r="E251">
        <f>(E194/((SUM(C167:G167))+(SUM(C176:G176))+(SUM(C185:G185))+(SUM(C194:G194))+(SUM(C203:G203))))*$L$17</f>
        <v>17.899604446185414</v>
      </c>
      <c r="F251">
        <f>(F194/((SUM(C167:G167))+(SUM(C176:G176))+(SUM(C185:G185))+(SUM(C194:G194))+(SUM(C203:G203))))*$L$17</f>
        <v>1.3992569653566294</v>
      </c>
      <c r="G251">
        <f>(G194/((SUM(C167:G167))+(SUM(C176:G176))+(SUM(C185:G185))+(SUM(C194:G194))+(SUM(C203:G203))))*$L$17</f>
        <v>1.0205373803878448</v>
      </c>
      <c r="H251">
        <f t="shared" si="28"/>
        <v>933.98380218814191</v>
      </c>
    </row>
    <row r="252" spans="1:8" x14ac:dyDescent="0.2">
      <c r="B252" t="s">
        <v>7</v>
      </c>
      <c r="C252">
        <f>(C195/((SUM(C168:G168))+(SUM(C177:G177))+(SUM(C186:G186))+(SUM(C195:G195))+(SUM(C204:G204))))*$L$18</f>
        <v>816.72625132497024</v>
      </c>
      <c r="D252">
        <f>(D195/((SUM(C168:G168))+(SUM(C177:G177))+(SUM(C186:G186))+(SUM(C195:G195))+(SUM(C204:G204))))*$L$18</f>
        <v>1.5403953135063324</v>
      </c>
      <c r="E252">
        <f>(E195/((SUM(C168:G168))+(SUM(C177:G177))+(SUM(C186:G186))+(SUM(C195:G195))+(SUM(C204:G204))))*$L$18</f>
        <v>11.730827807318963</v>
      </c>
      <c r="F252">
        <f>(F195/((SUM(C168:G168))+(SUM(C177:G177))+(SUM(C186:G186))+(SUM(C195:G195))+(SUM(C204:G204))))*$L$18</f>
        <v>1.6769396346398655</v>
      </c>
      <c r="G252">
        <f>(G195/((SUM(C168:G168))+(SUM(C177:G177))+(SUM(C186:G186))+(SUM(C195:G195))+(SUM(C204:G204))))*$L$18</f>
        <v>0.79071377146038735</v>
      </c>
      <c r="H252">
        <f t="shared" si="28"/>
        <v>832.46512785189577</v>
      </c>
    </row>
    <row r="253" spans="1:8" x14ac:dyDescent="0.2">
      <c r="B253" t="s">
        <v>8</v>
      </c>
      <c r="C253">
        <f>(C196/((SUM(C169:G169))+(SUM(C178:G178))+(SUM(C187:G187))+(SUM(C196:G196))+(SUM(C205:G205))))*$L$19</f>
        <v>1239.3004704081727</v>
      </c>
      <c r="D253">
        <f>(D196/((SUM(C169:G169))+(SUM(C178:G178))+(SUM(C187:G187))+(SUM(C196:G196))+(SUM(C205:G205))))*$L$19</f>
        <v>2.2470559147061353</v>
      </c>
      <c r="E253">
        <f>(E196/((SUM(C169:G169))+(SUM(C178:G178))+(SUM(C187:G187))+(SUM(C196:G196))+(SUM(C205:G205))))*$L$19</f>
        <v>8.8139666601108697</v>
      </c>
      <c r="F253">
        <f>(F196/((SUM(C169:G169))+(SUM(C178:G178))+(SUM(C187:G187))+(SUM(C196:G196))+(SUM(C205:G205))))*$L$19</f>
        <v>1.7900097645839055</v>
      </c>
      <c r="G253">
        <f>(G196/((SUM(C169:G169))+(SUM(C178:G178))+(SUM(C187:G187))+(SUM(C196:G196))+(SUM(C205:G205))))*$L$19</f>
        <v>1.0458000126470357</v>
      </c>
      <c r="H253">
        <f t="shared" si="28"/>
        <v>1253.1973027602207</v>
      </c>
    </row>
    <row r="255" spans="1:8" x14ac:dyDescent="0.2">
      <c r="A255" t="s">
        <v>32</v>
      </c>
      <c r="B255" t="s">
        <v>1</v>
      </c>
      <c r="C255">
        <f>(C198/((SUM(C162:G162))+(SUM(C171:G171))+(SUM(C180:G180))+(SUM(C189:G189))+(SUM(C198:G198))))*$L$12</f>
        <v>33.859115320580706</v>
      </c>
      <c r="D255">
        <f>(D198/((SUM(C162:G162))+(SUM(C171:G171))+(SUM(C180:G180))+(SUM(C189:G189))+(SUM(C198:G198))))*$L$12</f>
        <v>0.52324366940639788</v>
      </c>
      <c r="E255">
        <f>(E198/((SUM(C162:G162))+(SUM(C171:G171))+(SUM(C180:G180))+(SUM(C189:G189))+(SUM(C198:G198))))*$L$12</f>
        <v>1.3836388587183293</v>
      </c>
      <c r="F255">
        <f>(F198/((SUM(C162:G162))+(SUM(C171:G171))+(SUM(C180:G180))+(SUM(C189:G189))+(SUM(C198:G198))))*$L$12</f>
        <v>0.27366777761521632</v>
      </c>
      <c r="G255">
        <f>(G198/((SUM(C162:G162))+(SUM(C171:G171))+(SUM(C180:G180))+(SUM(C189:G189))+(SUM(C198:G198))))*$L$12</f>
        <v>0.20293525426663855</v>
      </c>
      <c r="H255">
        <f>SUM(C255:G255)</f>
        <v>36.24260088058729</v>
      </c>
    </row>
    <row r="256" spans="1:8" x14ac:dyDescent="0.2">
      <c r="B256" t="s">
        <v>2</v>
      </c>
      <c r="C256">
        <f>(C199/((SUM(C163:G163))+(SUM(C172:G172))+(SUM(C181:G181))+(SUM(C190:G190))+(SUM(C199:G199))))*$L$13</f>
        <v>25.572503094113188</v>
      </c>
      <c r="D256">
        <f>(D199/((SUM(C163:G163))+(SUM(C172:G172))+(SUM(C181:G181))+(SUM(C190:G190))+(SUM(C199:G199))))*$L$13</f>
        <v>0.4430873998194142</v>
      </c>
      <c r="E256">
        <f>(E199/((SUM(C163:G163))+(SUM(C172:G172))+(SUM(C181:G181))+(SUM(C190:G190))+(SUM(C199:G199))))*$L$13</f>
        <v>0.9275781868662496</v>
      </c>
      <c r="F256">
        <f>(F199/((SUM(C163:G163))+(SUM(C172:G172))+(SUM(C181:G181))+(SUM(C190:G190))+(SUM(C199:G199))))*$L$13</f>
        <v>0.17826485512432</v>
      </c>
      <c r="G256">
        <f>(G199/((SUM(C163:G163))+(SUM(C172:G172))+(SUM(C181:G181))+(SUM(C190:G190))+(SUM(C199:G199))))*$L$13</f>
        <v>0.17184738087076243</v>
      </c>
      <c r="H256">
        <f t="shared" ref="H256:H262" si="29">SUM(C256:G256)</f>
        <v>27.293280916793933</v>
      </c>
    </row>
    <row r="257" spans="1:12" x14ac:dyDescent="0.2">
      <c r="B257" t="s">
        <v>3</v>
      </c>
      <c r="C257">
        <f>(C200/((SUM(C164:G164))+(SUM(C173:G173))+(SUM(C182:G182))+(SUM(C191:G191))+(SUM(C200:G200))))*$L$14</f>
        <v>45.473397583346703</v>
      </c>
      <c r="D257">
        <f>(D200/((SUM(C164:G164))+(SUM(C173:G173))+(SUM(C182:G182))+(SUM(C191:G191))+(SUM(C200:G200))))*$L$14</f>
        <v>1.1193189959027967</v>
      </c>
      <c r="E257">
        <f>(E200/((SUM(C164:G164))+(SUM(C173:G173))+(SUM(C182:G182))+(SUM(C191:G191))+(SUM(C200:G200))))*$L$14</f>
        <v>1.7471455067180919</v>
      </c>
      <c r="F257">
        <f>(F200/((SUM(C164:G164))+(SUM(C173:G173))+(SUM(C182:G182))+(SUM(C191:G191))+(SUM(C200:G200))))*$L$14</f>
        <v>0.20640092921116115</v>
      </c>
      <c r="G257">
        <f>(G200/((SUM(C164:G164))+(SUM(C173:G173))+(SUM(C182:G182))+(SUM(C191:G191))+(SUM(C200:G200))))*$L$14</f>
        <v>0.36176466517136868</v>
      </c>
      <c r="H257">
        <f t="shared" si="29"/>
        <v>48.908027680350123</v>
      </c>
    </row>
    <row r="258" spans="1:12" x14ac:dyDescent="0.2">
      <c r="B258" t="s">
        <v>4</v>
      </c>
      <c r="C258">
        <f>(C201/((SUM(C165:G165))+(SUM(C174:G174))+(SUM(C183:G183))+(SUM(C192:G192))+(SUM(C201:G201))))*$L$15</f>
        <v>108.779879818015</v>
      </c>
      <c r="D258">
        <f>(D201/((SUM(C165:G165))+(SUM(C174:G174))+(SUM(C183:G183))+(SUM(C192:G192))+(SUM(C201:G201))))*$L$15</f>
        <v>0.66982809299317514</v>
      </c>
      <c r="E258">
        <f>(E201/((SUM(C165:G165))+(SUM(C174:G174))+(SUM(C183:G183))+(SUM(C192:G192))+(SUM(C201:G201))))*$L$15</f>
        <v>2.6358024231818384</v>
      </c>
      <c r="F258">
        <f>(F201/((SUM(C165:G165))+(SUM(C174:G174))+(SUM(C183:G183))+(SUM(C192:G192))+(SUM(C201:G201))))*$L$15</f>
        <v>0.51972716510104988</v>
      </c>
      <c r="G258">
        <f>(G201/((SUM(C165:G165))+(SUM(C174:G174))+(SUM(C183:G183))+(SUM(C192:G192))+(SUM(C201:G201))))*$L$15</f>
        <v>0.51029525925678909</v>
      </c>
      <c r="H258">
        <f t="shared" si="29"/>
        <v>113.11553275854786</v>
      </c>
    </row>
    <row r="259" spans="1:12" x14ac:dyDescent="0.2">
      <c r="B259" t="s">
        <v>5</v>
      </c>
      <c r="C259">
        <f>(C202/((SUM(C166:G166))+(SUM(C175:G175))+(SUM(C184:G184))+(SUM(C193:G193))+(SUM(C202:G202))))*$L$16</f>
        <v>208.17844069129026</v>
      </c>
      <c r="D259">
        <f>(D202/((SUM(C166:G166))+(SUM(C175:G175))+(SUM(C184:G184))+(SUM(C193:G193))+(SUM(C202:G202))))*$L$16</f>
        <v>1.9634240200819655</v>
      </c>
      <c r="E259">
        <f>(E202/((SUM(C166:G166))+(SUM(C175:G175))+(SUM(C184:G184))+(SUM(C193:G193))+(SUM(C202:G202))))*$L$16</f>
        <v>4.3807316795887496</v>
      </c>
      <c r="F259">
        <f>(F202/((SUM(C166:G166))+(SUM(C175:G175))+(SUM(C184:G184))+(SUM(C193:G193))+(SUM(C202:G202))))*$L$16</f>
        <v>0.86892664628511107</v>
      </c>
      <c r="G259">
        <f>(G202/((SUM(C166:G166))+(SUM(C175:G175))+(SUM(C184:G184))+(SUM(C193:G193))+(SUM(C202:G202))))*$L$16</f>
        <v>0.52352848879261582</v>
      </c>
      <c r="H259">
        <f t="shared" si="29"/>
        <v>215.9150515260387</v>
      </c>
    </row>
    <row r="260" spans="1:12" x14ac:dyDescent="0.2">
      <c r="B260" t="s">
        <v>6</v>
      </c>
      <c r="C260">
        <f>(C203/((SUM(C167:G167))+(SUM(C176:G176))+(SUM(C185:G185))+(SUM(C194:G194))+(SUM(C203:G203))))*$L$17</f>
        <v>259.50771636440965</v>
      </c>
      <c r="D260">
        <f>(D203/((SUM(C167:G167))+(SUM(C176:G176))+(SUM(C185:G185))+(SUM(C194:G194))+(SUM(C203:G203))))*$L$17</f>
        <v>1.7093573163434088</v>
      </c>
      <c r="E260">
        <f>(E203/((SUM(C167:G167))+(SUM(C176:G176))+(SUM(C185:G185))+(SUM(C194:G194))+(SUM(C203:G203))))*$L$17</f>
        <v>4.2899450850564005</v>
      </c>
      <c r="F260">
        <f>(F203/((SUM(C167:G167))+(SUM(C176:G176))+(SUM(C185:G185))+(SUM(C194:G194))+(SUM(C203:G203))))*$L$17</f>
        <v>0.43937416893060793</v>
      </c>
      <c r="G260">
        <f>(G203/((SUM(C167:G167))+(SUM(C176:G176))+(SUM(C185:G185))+(SUM(C194:G194))+(SUM(C203:G203))))*$L$17</f>
        <v>0.644543029628039</v>
      </c>
      <c r="H260">
        <f t="shared" si="29"/>
        <v>266.5909359643681</v>
      </c>
    </row>
    <row r="261" spans="1:12" x14ac:dyDescent="0.2">
      <c r="B261" t="s">
        <v>7</v>
      </c>
      <c r="C261">
        <f>(C204/((SUM(C168:G168))+(SUM(C177:G177))+(SUM(C186:G186))+(SUM(C195:G195))+(SUM(C204:G204))))*$L$18</f>
        <v>246.84764443089037</v>
      </c>
      <c r="D261">
        <f>(D204/((SUM(C168:G168))+(SUM(C177:G177))+(SUM(C186:G186))+(SUM(C195:G195))+(SUM(C204:G204))))*$L$18</f>
        <v>0.3760677210588515</v>
      </c>
      <c r="E261">
        <f>(E204/((SUM(C168:G168))+(SUM(C177:G177))+(SUM(C186:G186))+(SUM(C195:G195))+(SUM(C204:G204))))*$L$18</f>
        <v>2.9522861768992659</v>
      </c>
      <c r="F261">
        <f>(F204/((SUM(C168:G168))+(SUM(C177:G177))+(SUM(C186:G186))+(SUM(C195:G195))+(SUM(C204:G204))))*$L$18</f>
        <v>0.45390361702101323</v>
      </c>
      <c r="G261">
        <f>(G204/((SUM(C168:G168))+(SUM(C177:G177))+(SUM(C186:G186))+(SUM(C195:G195))+(SUM(C204:G204))))*$L$18</f>
        <v>0.50137454690353722</v>
      </c>
      <c r="H261">
        <f t="shared" si="29"/>
        <v>251.13127649277305</v>
      </c>
    </row>
    <row r="262" spans="1:12" x14ac:dyDescent="0.2">
      <c r="B262" t="s">
        <v>8</v>
      </c>
      <c r="C262">
        <f>(C205/((SUM(C169:G169))+(SUM(C178:G178))+(SUM(C187:G187))+(SUM(C196:G196))+(SUM(C205:G205))))*$L$19</f>
        <v>401.84929203565292</v>
      </c>
      <c r="D262">
        <f>(D205/((SUM(C169:G169))+(SUM(C178:G178))+(SUM(C187:G187))+(SUM(C196:G196))+(SUM(C205:G205))))*$L$19</f>
        <v>0.65282189288414216</v>
      </c>
      <c r="E262">
        <f>(E205/((SUM(C169:G169))+(SUM(C178:G178))+(SUM(C187:G187))+(SUM(C196:G196))+(SUM(C205:G205))))*$L$19</f>
        <v>3.956078730590165</v>
      </c>
      <c r="F262">
        <f>(F205/((SUM(C169:G169))+(SUM(C178:G178))+(SUM(C187:G187))+(SUM(C196:G196))+(SUM(C205:G205))))*$L$19</f>
        <v>0.82545933198246635</v>
      </c>
      <c r="G262">
        <f>(G205/((SUM(C169:G169))+(SUM(C178:G178))+(SUM(C187:G187))+(SUM(C196:G196))+(SUM(C205:G205))))*$L$19</f>
        <v>0.36170139832765646</v>
      </c>
      <c r="H262">
        <f t="shared" si="29"/>
        <v>407.64535338943739</v>
      </c>
    </row>
    <row r="265" spans="1:12" x14ac:dyDescent="0.2">
      <c r="A265" s="2" t="s">
        <v>42</v>
      </c>
      <c r="C265" t="s">
        <v>9</v>
      </c>
    </row>
    <row r="266" spans="1:12" x14ac:dyDescent="0.2">
      <c r="A266" t="s">
        <v>10</v>
      </c>
      <c r="B266" t="s">
        <v>11</v>
      </c>
      <c r="C266" t="s">
        <v>12</v>
      </c>
      <c r="D266" t="s">
        <v>13</v>
      </c>
      <c r="E266" t="s">
        <v>14</v>
      </c>
      <c r="F266" t="s">
        <v>15</v>
      </c>
      <c r="G266" t="s">
        <v>16</v>
      </c>
      <c r="H266" t="s">
        <v>0</v>
      </c>
      <c r="K266" s="2" t="s">
        <v>33</v>
      </c>
    </row>
    <row r="267" spans="1:12" x14ac:dyDescent="0.2">
      <c r="A267" t="s">
        <v>17</v>
      </c>
      <c r="B267" t="s">
        <v>1</v>
      </c>
      <c r="C267">
        <f>C219/(SUM(C219:C262))*L$6</f>
        <v>15087.095224843266</v>
      </c>
      <c r="D267">
        <f>D219/(SUM(D219:D262))*M$6</f>
        <v>408.86398592422512</v>
      </c>
      <c r="E267">
        <f>E219/(SUM(E219:E262))*N$6</f>
        <v>400.00237422997856</v>
      </c>
      <c r="F267">
        <f>F219/(SUM(F219:F262))*O$6</f>
        <v>77.44337591758142</v>
      </c>
      <c r="G267">
        <f>G219/(SUM(G219:G262))*P$6</f>
        <v>47.692941768373466</v>
      </c>
      <c r="H267">
        <f>SUM(C267:G267)</f>
        <v>16021.097902683423</v>
      </c>
      <c r="K267" t="s">
        <v>34</v>
      </c>
      <c r="L267" t="s">
        <v>35</v>
      </c>
    </row>
    <row r="268" spans="1:12" x14ac:dyDescent="0.2">
      <c r="B268" t="s">
        <v>2</v>
      </c>
      <c r="C268">
        <f>C220/(SUM(C219:C262))*L$6</f>
        <v>6768.9518864519132</v>
      </c>
      <c r="D268">
        <f>D220/(SUM(D219:D262))*M$6</f>
        <v>117.02245725805146</v>
      </c>
      <c r="E268">
        <f>E220/(SUM(E219:E262))*N$6</f>
        <v>204.03530005042964</v>
      </c>
      <c r="F268">
        <f>F220/(SUM(F219:F262))*O$6</f>
        <v>29.104848420297422</v>
      </c>
      <c r="G268">
        <f>G220/(SUM(G219:G262))*P$6</f>
        <v>22.096125899264145</v>
      </c>
      <c r="H268">
        <f t="shared" ref="H268:H274" si="30">SUM(C268:G268)</f>
        <v>7141.2106180799556</v>
      </c>
      <c r="J268" t="s">
        <v>18</v>
      </c>
      <c r="K268">
        <f>SUM(C267:C310)</f>
        <v>101595</v>
      </c>
      <c r="L268">
        <v>101595</v>
      </c>
    </row>
    <row r="269" spans="1:12" x14ac:dyDescent="0.2">
      <c r="B269" t="s">
        <v>3</v>
      </c>
      <c r="C269">
        <f>C221/(SUM(C219:C262))*L$6</f>
        <v>6813.3895321609389</v>
      </c>
      <c r="D269">
        <f>D221/(SUM(D219:D262))*M$6</f>
        <v>83.228700157922987</v>
      </c>
      <c r="E269">
        <f>E221/(SUM(E219:E262))*N$6</f>
        <v>240.80623723161284</v>
      </c>
      <c r="F269">
        <f>F221/(SUM(F219:F262))*O$6</f>
        <v>33.490249540207614</v>
      </c>
      <c r="G269">
        <f>G221/(SUM(G219:G262))*P$6</f>
        <v>32.431765007349441</v>
      </c>
      <c r="H269">
        <f t="shared" si="30"/>
        <v>7203.3464840980323</v>
      </c>
      <c r="J269" t="s">
        <v>36</v>
      </c>
      <c r="K269">
        <f>SUM(D267:D310)</f>
        <v>1146</v>
      </c>
      <c r="L269">
        <v>1146</v>
      </c>
    </row>
    <row r="270" spans="1:12" x14ac:dyDescent="0.2">
      <c r="B270" t="s">
        <v>4</v>
      </c>
      <c r="C270">
        <f>C222/(SUM(C219:C262))*L$6</f>
        <v>6567.6878223815629</v>
      </c>
      <c r="D270">
        <f>D222/(SUM(D219:D262))*M$6</f>
        <v>46.473691020903907</v>
      </c>
      <c r="E270">
        <f>E222/(SUM(E219:E262))*N$6</f>
        <v>138.55917839980933</v>
      </c>
      <c r="F270">
        <f>F222/(SUM(F219:F262))*O$6</f>
        <v>30.3959822050121</v>
      </c>
      <c r="G270">
        <f>G222/(SUM(G219:G262))*P$6</f>
        <v>19.662027959184215</v>
      </c>
      <c r="H270">
        <f t="shared" si="30"/>
        <v>6802.7787019664729</v>
      </c>
      <c r="J270" t="s">
        <v>37</v>
      </c>
      <c r="K270">
        <f>SUM(E267:E310)</f>
        <v>2205</v>
      </c>
      <c r="L270">
        <v>2205</v>
      </c>
    </row>
    <row r="271" spans="1:12" x14ac:dyDescent="0.2">
      <c r="B271" t="s">
        <v>5</v>
      </c>
      <c r="C271">
        <f>C223/(SUM(C219:C262))*L$6</f>
        <v>5531.9884123846396</v>
      </c>
      <c r="D271">
        <f>D223/(SUM(D219:D262))*M$6</f>
        <v>29.291088621206551</v>
      </c>
      <c r="E271">
        <f>E223/(SUM(E219:E262))*N$6</f>
        <v>61.003406521333133</v>
      </c>
      <c r="F271">
        <f>F223/(SUM(F219:F262))*O$6</f>
        <v>18.521540218472865</v>
      </c>
      <c r="G271">
        <f>G223/(SUM(G219:G262))*P$6</f>
        <v>7.7514543671480958</v>
      </c>
      <c r="H271">
        <f t="shared" si="30"/>
        <v>5648.5559021128001</v>
      </c>
      <c r="J271" t="s">
        <v>38</v>
      </c>
      <c r="K271">
        <f>SUM(F267:F310)</f>
        <v>356.99999999999989</v>
      </c>
      <c r="L271">
        <v>357</v>
      </c>
    </row>
    <row r="272" spans="1:12" x14ac:dyDescent="0.2">
      <c r="B272" t="s">
        <v>6</v>
      </c>
      <c r="C272">
        <f>C224/(SUM(C219:C262))*L$6</f>
        <v>3307.6596482929244</v>
      </c>
      <c r="D272">
        <f>D224/(SUM(D219:D262))*M$6</f>
        <v>7.8656599817315271</v>
      </c>
      <c r="E272">
        <f>E224/(SUM(E219:E262))*N$6</f>
        <v>26.166035985958171</v>
      </c>
      <c r="F272">
        <f>F224/(SUM(F219:F262))*O$6</f>
        <v>5.3566699673601983</v>
      </c>
      <c r="G272">
        <f>G224/(SUM(G219:G262))*P$6</f>
        <v>4.0341417816950518</v>
      </c>
      <c r="H272">
        <f t="shared" si="30"/>
        <v>3351.0821560096692</v>
      </c>
      <c r="J272" t="s">
        <v>39</v>
      </c>
      <c r="K272">
        <f>SUM(G267:G310)</f>
        <v>260.99999999999994</v>
      </c>
      <c r="L272">
        <v>261</v>
      </c>
    </row>
    <row r="273" spans="1:12" x14ac:dyDescent="0.2">
      <c r="B273" t="s">
        <v>7</v>
      </c>
      <c r="C273">
        <f>C225/(SUM(C219:C262))*L$6</f>
        <v>1590.1130727996851</v>
      </c>
      <c r="D273">
        <f>D225/(SUM(D219:D262))*M$6</f>
        <v>3.3626511133468822</v>
      </c>
      <c r="E273">
        <f>E225/(SUM(E219:E262))*N$6</f>
        <v>7.0560294591265116</v>
      </c>
      <c r="F273">
        <f>F225/(SUM(F219:F262))*O$6</f>
        <v>1.6108792705084947</v>
      </c>
      <c r="G273">
        <f>G225/(SUM(G219:G262))*P$6</f>
        <v>0.78141465567820512</v>
      </c>
      <c r="H273">
        <f t="shared" si="30"/>
        <v>1602.9240472983452</v>
      </c>
    </row>
    <row r="274" spans="1:12" x14ac:dyDescent="0.2">
      <c r="B274" t="s">
        <v>8</v>
      </c>
      <c r="C274">
        <f>C226/(SUM(C219:C262))*L$6</f>
        <v>633.16330249820953</v>
      </c>
      <c r="D274">
        <f>D226/(SUM(D219:D262))*M$6</f>
        <v>1.0533436049590272</v>
      </c>
      <c r="E274">
        <f>E226/(SUM(E219:E262))*N$6</f>
        <v>2.6920160244646718</v>
      </c>
      <c r="F274">
        <f>F226/(SUM(F219:F262))*O$6</f>
        <v>0.55657703570860728</v>
      </c>
      <c r="G274">
        <f>G226/(SUM(G219:G262))*P$6</f>
        <v>0.21531270392612445</v>
      </c>
      <c r="H274">
        <f t="shared" si="30"/>
        <v>637.68055186726804</v>
      </c>
      <c r="J274" t="s">
        <v>1</v>
      </c>
      <c r="K274">
        <f>H267+H276+H285+H294+H303</f>
        <v>20188.253894146543</v>
      </c>
      <c r="L274">
        <v>20207</v>
      </c>
    </row>
    <row r="275" spans="1:12" x14ac:dyDescent="0.2">
      <c r="J275" t="s">
        <v>2</v>
      </c>
      <c r="K275">
        <f t="shared" ref="K275:K281" si="31">H268+H277+H286+H295+H304</f>
        <v>11143.227859380253</v>
      </c>
      <c r="L275">
        <v>11149</v>
      </c>
    </row>
    <row r="276" spans="1:12" x14ac:dyDescent="0.2">
      <c r="A276" t="s">
        <v>29</v>
      </c>
      <c r="B276" t="s">
        <v>1</v>
      </c>
      <c r="C276">
        <f>C228/(SUM(C219:C262))*L$6</f>
        <v>3304.4142839640022</v>
      </c>
      <c r="D276">
        <f>D228/(SUM(D219:D262))*M$6</f>
        <v>108.26365756204149</v>
      </c>
      <c r="E276">
        <f>E228/(SUM(E219:E262))*N$6</f>
        <v>156.19644775657474</v>
      </c>
      <c r="F276">
        <f>F228/(SUM(F219:F262))*O$6</f>
        <v>22.122921113532499</v>
      </c>
      <c r="G276">
        <f>G228/(SUM(G219:G262))*P$6</f>
        <v>16.283654516907983</v>
      </c>
      <c r="H276">
        <f>SUM(C276:G276)</f>
        <v>3607.2809649130586</v>
      </c>
      <c r="J276" t="s">
        <v>3</v>
      </c>
      <c r="K276">
        <f t="shared" si="31"/>
        <v>13028.706952934159</v>
      </c>
      <c r="L276">
        <v>13036</v>
      </c>
    </row>
    <row r="277" spans="1:12" x14ac:dyDescent="0.2">
      <c r="B277" t="s">
        <v>2</v>
      </c>
      <c r="C277">
        <f>C229/(SUM(C219:C262))*L$6</f>
        <v>3191.5185778152099</v>
      </c>
      <c r="D277">
        <f>D229/(SUM(D219:D262))*M$6</f>
        <v>60.15589158607969</v>
      </c>
      <c r="E277">
        <f>E229/(SUM(E219:E262))*N$6</f>
        <v>104.77973190616055</v>
      </c>
      <c r="F277">
        <f>F229/(SUM(F219:F262))*O$6</f>
        <v>12.716118088889482</v>
      </c>
      <c r="G277">
        <f>G229/(SUM(G219:G262))*P$6</f>
        <v>11.168776816113008</v>
      </c>
      <c r="H277">
        <f t="shared" ref="H277:H283" si="32">SUM(C277:G277)</f>
        <v>3380.3390962124527</v>
      </c>
      <c r="J277" t="s">
        <v>4</v>
      </c>
      <c r="K277">
        <f t="shared" si="31"/>
        <v>14488.234159448373</v>
      </c>
      <c r="L277">
        <v>14488</v>
      </c>
    </row>
    <row r="278" spans="1:12" x14ac:dyDescent="0.2">
      <c r="B278" t="s">
        <v>3</v>
      </c>
      <c r="C278">
        <f>C230/(SUM(C219:C262))*L$6</f>
        <v>4504.6015082264057</v>
      </c>
      <c r="D278">
        <f>D230/(SUM(D219:D262))*M$6</f>
        <v>68.940790868735903</v>
      </c>
      <c r="E278">
        <f>E230/(SUM(E219:E262))*N$6</f>
        <v>176.99619921034363</v>
      </c>
      <c r="F278">
        <f>F230/(SUM(F219:F262))*O$6</f>
        <v>20.077010394617069</v>
      </c>
      <c r="G278">
        <f>G230/(SUM(G219:G262))*P$6</f>
        <v>20.663395922828119</v>
      </c>
      <c r="H278">
        <f t="shared" si="32"/>
        <v>4791.2789046229309</v>
      </c>
      <c r="J278" t="s">
        <v>5</v>
      </c>
      <c r="K278">
        <f t="shared" si="31"/>
        <v>15258.082401165057</v>
      </c>
      <c r="L278">
        <v>15252</v>
      </c>
    </row>
    <row r="279" spans="1:12" x14ac:dyDescent="0.2">
      <c r="B279" t="s">
        <v>4</v>
      </c>
      <c r="C279">
        <f>C231/(SUM(C219:C262))*L$6</f>
        <v>5577.0368767185892</v>
      </c>
      <c r="D279">
        <f>D231/(SUM(D219:D262))*M$6</f>
        <v>40.940698657182189</v>
      </c>
      <c r="E279">
        <f>E231/(SUM(E219:E262))*N$6</f>
        <v>155.53047689822236</v>
      </c>
      <c r="F279">
        <f>F231/(SUM(F219:F262))*O$6</f>
        <v>23.013839895791119</v>
      </c>
      <c r="G279">
        <f>G231/(SUM(G219:G262))*P$6</f>
        <v>18.878722216008711</v>
      </c>
      <c r="H279">
        <f t="shared" si="32"/>
        <v>5815.4006143857941</v>
      </c>
      <c r="J279" t="s">
        <v>6</v>
      </c>
      <c r="K279">
        <f t="shared" si="31"/>
        <v>13002.018720829867</v>
      </c>
      <c r="L279">
        <v>12993</v>
      </c>
    </row>
    <row r="280" spans="1:12" x14ac:dyDescent="0.2">
      <c r="B280" t="s">
        <v>5</v>
      </c>
      <c r="C280">
        <f>C232/(SUM(C219:C262))*L$6</f>
        <v>6389.8014284318006</v>
      </c>
      <c r="D280">
        <f>D232/(SUM(D219:D262))*M$6</f>
        <v>33.466110009692557</v>
      </c>
      <c r="E280">
        <f>E232/(SUM(E219:E262))*N$6</f>
        <v>107.20521787415008</v>
      </c>
      <c r="F280">
        <f>F232/(SUM(F219:F262))*O$6</f>
        <v>20.713877839438741</v>
      </c>
      <c r="G280">
        <f>G232/(SUM(G219:G262))*P$6</f>
        <v>12.039750694634103</v>
      </c>
      <c r="H280">
        <f t="shared" si="32"/>
        <v>6563.2263848497159</v>
      </c>
      <c r="J280" t="s">
        <v>7</v>
      </c>
      <c r="K280">
        <f t="shared" si="31"/>
        <v>9725.2236431413276</v>
      </c>
      <c r="L280">
        <v>9717</v>
      </c>
    </row>
    <row r="281" spans="1:12" x14ac:dyDescent="0.2">
      <c r="B281" t="s">
        <v>6</v>
      </c>
      <c r="C281">
        <f>C233/(SUM(C219:C262))*L$6</f>
        <v>5654.5392413374066</v>
      </c>
      <c r="D281">
        <f>D233/(SUM(D219:D262))*M$6</f>
        <v>12.198480535442414</v>
      </c>
      <c r="E281">
        <f>E233/(SUM(E219:E262))*N$6</f>
        <v>61.6359096763222</v>
      </c>
      <c r="F281">
        <f>F233/(SUM(F219:F262))*O$6</f>
        <v>6.8134254913455452</v>
      </c>
      <c r="G281">
        <f>G233/(SUM(G219:G262))*P$6</f>
        <v>5.3859098602810542</v>
      </c>
      <c r="H281">
        <f t="shared" si="32"/>
        <v>5740.5729669007978</v>
      </c>
      <c r="J281" t="s">
        <v>8</v>
      </c>
      <c r="K281">
        <f t="shared" si="31"/>
        <v>8730.2523689544068</v>
      </c>
      <c r="L281">
        <v>8722</v>
      </c>
    </row>
    <row r="282" spans="1:12" x14ac:dyDescent="0.2">
      <c r="B282" t="s">
        <v>7</v>
      </c>
      <c r="C282">
        <f>C234/(SUM(C219:C262))*L$6</f>
        <v>4174.2349007799257</v>
      </c>
      <c r="D282">
        <f>D234/(SUM(D219:D262))*M$6</f>
        <v>7.0602762541997084</v>
      </c>
      <c r="E282">
        <f>E234/(SUM(E219:E262))*N$6</f>
        <v>24.553453100062882</v>
      </c>
      <c r="F282">
        <f>F234/(SUM(F219:F262))*O$6</f>
        <v>4.1992830462192599</v>
      </c>
      <c r="G282">
        <f>G234/(SUM(G219:G262))*P$6</f>
        <v>3.0534705702735927</v>
      </c>
      <c r="H282">
        <f t="shared" si="32"/>
        <v>4213.1013837506816</v>
      </c>
    </row>
    <row r="283" spans="1:12" x14ac:dyDescent="0.2">
      <c r="B283" t="s">
        <v>8</v>
      </c>
      <c r="C283">
        <f>C235/(SUM(C219:C262))*L$6</f>
        <v>2698.2203557412417</v>
      </c>
      <c r="D283">
        <f>D235/(SUM(D219:D262))*M$6</f>
        <v>3.8703299968148652</v>
      </c>
      <c r="E283">
        <f>E235/(SUM(E219:E262))*N$6</f>
        <v>10.328111012660031</v>
      </c>
      <c r="F283">
        <f>F235/(SUM(F219:F262))*O$6</f>
        <v>2.073319171069691</v>
      </c>
      <c r="G283">
        <f>G235/(SUM(G219:G262))*P$6</f>
        <v>0.85894061770916508</v>
      </c>
      <c r="H283">
        <f t="shared" si="32"/>
        <v>2715.3510565394954</v>
      </c>
      <c r="J283" t="s">
        <v>23</v>
      </c>
      <c r="K283">
        <f>SUM(H267:H274)</f>
        <v>48408.676364115963</v>
      </c>
      <c r="L283">
        <v>47046</v>
      </c>
    </row>
    <row r="284" spans="1:12" x14ac:dyDescent="0.2">
      <c r="J284" t="s">
        <v>24</v>
      </c>
      <c r="K284">
        <f>SUM(H276:H283)</f>
        <v>36826.55137217493</v>
      </c>
      <c r="L284">
        <v>37199</v>
      </c>
    </row>
    <row r="285" spans="1:12" x14ac:dyDescent="0.2">
      <c r="A285" t="s">
        <v>30</v>
      </c>
      <c r="B285" t="s">
        <v>1</v>
      </c>
      <c r="C285">
        <f>C237/(SUM(C219:C262))*L$6</f>
        <v>395.32275379941677</v>
      </c>
      <c r="D285">
        <f>D237/(SUM(D219:D262))*M$6</f>
        <v>15.645239196539157</v>
      </c>
      <c r="E285">
        <f>E237/(SUM(E219:E262))*N$6</f>
        <v>18.417023117905263</v>
      </c>
      <c r="F285">
        <f>F237/(SUM(F219:F262))*O$6</f>
        <v>3.0118132624940581</v>
      </c>
      <c r="G285">
        <f>G237/(SUM(G219:G262))*P$6</f>
        <v>2.0567687587299455</v>
      </c>
      <c r="H285">
        <f>SUM(C285:G285)</f>
        <v>434.4535981350852</v>
      </c>
      <c r="J285" t="s">
        <v>25</v>
      </c>
      <c r="K285">
        <f>SUM(H285:H292)</f>
        <v>14433.455840177439</v>
      </c>
      <c r="L285">
        <v>15116</v>
      </c>
    </row>
    <row r="286" spans="1:12" x14ac:dyDescent="0.2">
      <c r="B286" t="s">
        <v>2</v>
      </c>
      <c r="C286">
        <f>C238/(SUM(C219:C262))*L$6</f>
        <v>480.37185244566479</v>
      </c>
      <c r="D286">
        <f>D238/(SUM(D219:D262))*M$6</f>
        <v>9.9580438500227064</v>
      </c>
      <c r="E286">
        <f>E238/(SUM(E219:E262))*N$6</f>
        <v>13.519491582070877</v>
      </c>
      <c r="F286">
        <f>F238/(SUM(F219:F262))*O$6</f>
        <v>2.1253585809170885</v>
      </c>
      <c r="G286">
        <f>G238/(SUM(G219:G262))*P$6</f>
        <v>1.4018481330257064</v>
      </c>
      <c r="H286">
        <f t="shared" ref="H286:H292" si="33">SUM(C286:G286)</f>
        <v>507.37659459170112</v>
      </c>
      <c r="J286" t="s">
        <v>26</v>
      </c>
      <c r="K286">
        <f>SUM(H294:H301)</f>
        <v>4527.9390050837101</v>
      </c>
      <c r="L286">
        <v>4763</v>
      </c>
    </row>
    <row r="287" spans="1:12" x14ac:dyDescent="0.2">
      <c r="B287" t="s">
        <v>3</v>
      </c>
      <c r="C287">
        <f>C239/(SUM(C219:C262))*L$6</f>
        <v>747.03472763957109</v>
      </c>
      <c r="D287">
        <f>D239/(SUM(D219:D262))*M$6</f>
        <v>12.760199431348415</v>
      </c>
      <c r="E287">
        <f>E239/(SUM(E219:E262))*N$6</f>
        <v>28.613036946649373</v>
      </c>
      <c r="F287">
        <f>F239/(SUM(F219:F262))*O$6</f>
        <v>3.1878678478703169</v>
      </c>
      <c r="G287">
        <f>G239/(SUM(G219:G262))*P$6</f>
        <v>3.4876658011316226</v>
      </c>
      <c r="H287">
        <f t="shared" si="33"/>
        <v>795.08349766657068</v>
      </c>
      <c r="J287" t="s">
        <v>27</v>
      </c>
      <c r="K287">
        <f>SUM(H303:H310)</f>
        <v>1367.3774184479412</v>
      </c>
      <c r="L287">
        <v>1440</v>
      </c>
    </row>
    <row r="288" spans="1:12" x14ac:dyDescent="0.2">
      <c r="B288" t="s">
        <v>4</v>
      </c>
      <c r="C288">
        <f>C240/(SUM(C219:C262))*L$6</f>
        <v>1280.1763048621358</v>
      </c>
      <c r="D288">
        <f>D240/(SUM(D219:D262))*M$6</f>
        <v>15.053864146716066</v>
      </c>
      <c r="E288">
        <f>E240/(SUM(E219:E262))*N$6</f>
        <v>39.624321894871713</v>
      </c>
      <c r="F288">
        <f>F240/(SUM(F219:F262))*O$6</f>
        <v>6.1773102147153116</v>
      </c>
      <c r="G288">
        <f>G240/(SUM(G219:G262))*P$6</f>
        <v>5.1374898017225545</v>
      </c>
      <c r="H288">
        <f t="shared" si="33"/>
        <v>1346.1692909201613</v>
      </c>
    </row>
    <row r="289" spans="1:8" x14ac:dyDescent="0.2">
      <c r="B289" t="s">
        <v>5</v>
      </c>
      <c r="C289">
        <f>C241/(SUM(C219:C262))*L$6</f>
        <v>2027.3594961491965</v>
      </c>
      <c r="D289">
        <f>D241/(SUM(D219:D262))*M$6</f>
        <v>13.142000201168367</v>
      </c>
      <c r="E289">
        <f>E241/(SUM(E219:E262))*N$6</f>
        <v>47.979915609019272</v>
      </c>
      <c r="F289">
        <f>F241/(SUM(F219:F262))*O$6</f>
        <v>7.5343692296566003</v>
      </c>
      <c r="G289">
        <f>G241/(SUM(G219:G262))*P$6</f>
        <v>5.270717733103262</v>
      </c>
      <c r="H289">
        <f t="shared" si="33"/>
        <v>2101.2864989221439</v>
      </c>
    </row>
    <row r="290" spans="1:8" x14ac:dyDescent="0.2">
      <c r="B290" t="s">
        <v>6</v>
      </c>
      <c r="C290">
        <f>C242/(SUM(C219:C262))*L$6</f>
        <v>2653.272527453214</v>
      </c>
      <c r="D290">
        <f>D242/(SUM(D219:D262))*M$6</f>
        <v>7.4234730346260456</v>
      </c>
      <c r="E290">
        <f>E242/(SUM(E219:E262))*N$6</f>
        <v>40.720960663589302</v>
      </c>
      <c r="F290">
        <f>F242/(SUM(F219:F262))*O$6</f>
        <v>3.6251442150801987</v>
      </c>
      <c r="G290">
        <f>G242/(SUM(G219:G262))*P$6</f>
        <v>4.188088105029788</v>
      </c>
      <c r="H290">
        <f t="shared" si="33"/>
        <v>2709.2301934715392</v>
      </c>
    </row>
    <row r="291" spans="1:8" x14ac:dyDescent="0.2">
      <c r="B291" t="s">
        <v>7</v>
      </c>
      <c r="C291">
        <f>C243/(SUM(C219:C262))*L$6</f>
        <v>2785.0471349812842</v>
      </c>
      <c r="D291">
        <f>D243/(SUM(D219:D262))*M$6</f>
        <v>4.8689883436591703</v>
      </c>
      <c r="E291">
        <f>E243/(SUM(E219:E262))*N$6</f>
        <v>27.661947927128651</v>
      </c>
      <c r="F291">
        <f>F243/(SUM(F219:F262))*O$6</f>
        <v>4.7351983841016816</v>
      </c>
      <c r="G291">
        <f>G243/(SUM(G219:G262))*P$6</f>
        <v>2.5689080202236698</v>
      </c>
      <c r="H291">
        <f t="shared" si="33"/>
        <v>2824.8821776563973</v>
      </c>
    </row>
    <row r="292" spans="1:8" x14ac:dyDescent="0.2">
      <c r="B292" t="s">
        <v>8</v>
      </c>
      <c r="C292">
        <f>C244/(SUM(C219:C262))*L$6</f>
        <v>3685.9986073240375</v>
      </c>
      <c r="D292">
        <f>D244/(SUM(D219:D262))*M$6</f>
        <v>5.0120588087872289</v>
      </c>
      <c r="E292">
        <f>E244/(SUM(E219:E262))*N$6</f>
        <v>18.242067214190371</v>
      </c>
      <c r="F292">
        <f>F244/(SUM(F219:F262))*O$6</f>
        <v>4.1565509123496334</v>
      </c>
      <c r="G292">
        <f>G244/(SUM(G219:G262))*P$6</f>
        <v>1.5647045544768539</v>
      </c>
      <c r="H292">
        <f t="shared" si="33"/>
        <v>3714.9739888138415</v>
      </c>
    </row>
    <row r="294" spans="1:8" x14ac:dyDescent="0.2">
      <c r="A294" t="s">
        <v>31</v>
      </c>
      <c r="B294" t="s">
        <v>1</v>
      </c>
      <c r="C294">
        <f>C246/(SUM(C219:C262))*L$6</f>
        <v>80.795478105137221</v>
      </c>
      <c r="D294">
        <f>D246/(SUM(D219:D262))*M$6</f>
        <v>3.4925353779084878</v>
      </c>
      <c r="E294">
        <f>E246/(SUM(E219:E262))*N$6</f>
        <v>3.8949056702144285</v>
      </c>
      <c r="F294">
        <f>F246/(SUM(F219:F262))*O$6</f>
        <v>0.59529788655926041</v>
      </c>
      <c r="G294">
        <f>G246/(SUM(G219:G262))*P$6</f>
        <v>0.42834298261356568</v>
      </c>
      <c r="H294">
        <f>SUM(C294:G294)</f>
        <v>89.206560022432967</v>
      </c>
    </row>
    <row r="295" spans="1:8" x14ac:dyDescent="0.2">
      <c r="B295" t="s">
        <v>2</v>
      </c>
      <c r="C295">
        <f>C247/(SUM(C219:C262))*L$6</f>
        <v>82.812350863334473</v>
      </c>
      <c r="D295">
        <f>D247/(SUM(D219:D262))*M$6</f>
        <v>1.2322958609405084</v>
      </c>
      <c r="E295">
        <f>E247/(SUM(E219:E262))*N$6</f>
        <v>2.5194895104811517</v>
      </c>
      <c r="F295">
        <f>F247/(SUM(F219:F262))*O$6</f>
        <v>0.30246213161769031</v>
      </c>
      <c r="G295">
        <f>G247/(SUM(G219:G262))*P$6</f>
        <v>0.16121095686956918</v>
      </c>
      <c r="H295">
        <f t="shared" ref="H295:H301" si="34">SUM(C295:G295)</f>
        <v>87.027809323243389</v>
      </c>
    </row>
    <row r="296" spans="1:8" x14ac:dyDescent="0.2">
      <c r="B296" t="s">
        <v>3</v>
      </c>
      <c r="C296">
        <f>C248/(SUM(C219:C262))*L$6</f>
        <v>180.43216297743396</v>
      </c>
      <c r="D296">
        <f>D248/(SUM(D219:D262))*M$6</f>
        <v>2.1618072640303549</v>
      </c>
      <c r="E296">
        <f>E248/(SUM(E219:E262))*N$6</f>
        <v>5.0628189452478347</v>
      </c>
      <c r="F296">
        <f>F248/(SUM(F219:F262))*O$6</f>
        <v>0.95509263409124689</v>
      </c>
      <c r="G296">
        <f>G248/(SUM(G219:G262))*P$6</f>
        <v>1.5271802451840071</v>
      </c>
      <c r="H296">
        <f t="shared" si="34"/>
        <v>190.13906206598742</v>
      </c>
    </row>
    <row r="297" spans="1:8" x14ac:dyDescent="0.2">
      <c r="B297" t="s">
        <v>4</v>
      </c>
      <c r="C297">
        <f>C249/(SUM(C219:C262))*L$6</f>
        <v>393.81710842258229</v>
      </c>
      <c r="D297">
        <f>D249/(SUM(D219:D262))*M$6</f>
        <v>3.9919231036919749</v>
      </c>
      <c r="E297">
        <f>E249/(SUM(E219:E262))*N$6</f>
        <v>9.4477665764459697</v>
      </c>
      <c r="F297">
        <f>F249/(SUM(F219:F262))*O$6</f>
        <v>1.6330028221673283</v>
      </c>
      <c r="G297">
        <f>G249/(SUM(G219:G262))*P$6</f>
        <v>1.8713238056189934</v>
      </c>
      <c r="H297">
        <f t="shared" si="34"/>
        <v>410.76112473050659</v>
      </c>
    </row>
    <row r="298" spans="1:8" x14ac:dyDescent="0.2">
      <c r="B298" t="s">
        <v>5</v>
      </c>
      <c r="C298">
        <f>C250/(SUM(C219:C262))*L$6</f>
        <v>705.75779199208569</v>
      </c>
      <c r="D298">
        <f>D250/(SUM(D219:D262))*M$6</f>
        <v>6.0066506599481588</v>
      </c>
      <c r="E298">
        <f>E250/(SUM(E219:E262))*N$6</f>
        <v>12.636125206947748</v>
      </c>
      <c r="F298">
        <f>F250/(SUM(F219:F262))*O$6</f>
        <v>2.3082609101233569</v>
      </c>
      <c r="G298">
        <f>G250/(SUM(G219:G262))*P$6</f>
        <v>2.3663290883464847</v>
      </c>
      <c r="H298">
        <f t="shared" si="34"/>
        <v>729.07515785745147</v>
      </c>
    </row>
    <row r="299" spans="1:8" x14ac:dyDescent="0.2">
      <c r="B299" t="s">
        <v>6</v>
      </c>
      <c r="C299">
        <f>C251/(SUM(C219:C262))*L$6</f>
        <v>912.27414772737836</v>
      </c>
      <c r="D299">
        <f>D251/(SUM(D219:D262))*M$6</f>
        <v>2.3769959906971647</v>
      </c>
      <c r="E299">
        <f>E251/(SUM(E219:E262))*N$6</f>
        <v>17.426861211578924</v>
      </c>
      <c r="F299">
        <f>F251/(SUM(F219:F262))*O$6</f>
        <v>1.3685259913853143</v>
      </c>
      <c r="G299">
        <f>G251/(SUM(G219:G262))*P$6</f>
        <v>0.99335242142481783</v>
      </c>
      <c r="H299">
        <f t="shared" si="34"/>
        <v>934.43988334246467</v>
      </c>
    </row>
    <row r="300" spans="1:8" x14ac:dyDescent="0.2">
      <c r="B300" t="s">
        <v>7</v>
      </c>
      <c r="C300">
        <f>C252/(SUM(C219:C262))*L$6</f>
        <v>817.69509633977611</v>
      </c>
      <c r="D300">
        <f>D252/(SUM(D219:D262))*M$6</f>
        <v>1.4816967331222295</v>
      </c>
      <c r="E300">
        <f>E252/(SUM(E219:E262))*N$6</f>
        <v>11.421007023350434</v>
      </c>
      <c r="F300">
        <f>F252/(SUM(F219:F262))*O$6</f>
        <v>1.6401100961494497</v>
      </c>
      <c r="G300">
        <f>G252/(SUM(G219:G262))*P$6</f>
        <v>0.76965082771943227</v>
      </c>
      <c r="H300">
        <f t="shared" si="34"/>
        <v>833.00756102011769</v>
      </c>
    </row>
    <row r="301" spans="1:8" x14ac:dyDescent="0.2">
      <c r="B301" t="s">
        <v>8</v>
      </c>
      <c r="C301">
        <f>C253/(SUM(C219:C262))*L$6</f>
        <v>1240.7705959008376</v>
      </c>
      <c r="D301">
        <f>D253/(SUM(D219:D262))*M$6</f>
        <v>2.1614291985765486</v>
      </c>
      <c r="E301">
        <f>E253/(SUM(E219:E262))*N$6</f>
        <v>8.5811825714377523</v>
      </c>
      <c r="F301">
        <f>F253/(SUM(F219:F262))*O$6</f>
        <v>1.7506969401022294</v>
      </c>
      <c r="G301">
        <f>G253/(SUM(G219:G262))*P$6</f>
        <v>1.0179421105518296</v>
      </c>
      <c r="H301">
        <f t="shared" si="34"/>
        <v>1254.2818467215059</v>
      </c>
    </row>
    <row r="303" spans="1:8" x14ac:dyDescent="0.2">
      <c r="A303" t="s">
        <v>32</v>
      </c>
      <c r="B303" t="s">
        <v>1</v>
      </c>
      <c r="C303">
        <f>C255/(SUM(C219:C262))*L$6</f>
        <v>33.899280841195306</v>
      </c>
      <c r="D303">
        <f>D255/(SUM(D219:D262))*M$6</f>
        <v>0.50330485219511178</v>
      </c>
      <c r="E303">
        <f>E255/(SUM(E219:E262))*N$6</f>
        <v>1.3470958216046165</v>
      </c>
      <c r="F303">
        <f>F255/(SUM(F219:F262))*O$6</f>
        <v>0.26765738956005491</v>
      </c>
      <c r="G303">
        <f>G255/(SUM(G219:G262))*P$6</f>
        <v>0.19752948798564901</v>
      </c>
      <c r="H303">
        <f>SUM(C303:G303)</f>
        <v>36.214868392540744</v>
      </c>
    </row>
    <row r="304" spans="1:8" x14ac:dyDescent="0.2">
      <c r="B304" t="s">
        <v>2</v>
      </c>
      <c r="C304">
        <f>C256/(SUM(C219:C262))*L$6</f>
        <v>25.602838585471083</v>
      </c>
      <c r="D304">
        <f>D256/(SUM(D219:D262))*M$6</f>
        <v>0.42620303180852942</v>
      </c>
      <c r="E304">
        <f>E256/(SUM(E219:E262))*N$6</f>
        <v>0.90308008615525737</v>
      </c>
      <c r="F304">
        <f>F256/(SUM(F219:F262))*O$6</f>
        <v>0.17434973963198477</v>
      </c>
      <c r="G304">
        <f>G256/(SUM(G219:G262))*P$6</f>
        <v>0.16726972983450158</v>
      </c>
      <c r="H304">
        <f t="shared" ref="H304:H310" si="35">SUM(C304:G304)</f>
        <v>27.273741172901357</v>
      </c>
    </row>
    <row r="305" spans="1:12" x14ac:dyDescent="0.2">
      <c r="B305" t="s">
        <v>3</v>
      </c>
      <c r="C305">
        <f>C257/(SUM(C219:C262))*L$6</f>
        <v>45.527340596055595</v>
      </c>
      <c r="D305">
        <f>D257/(SUM(D219:D262))*M$6</f>
        <v>1.0766660252787181</v>
      </c>
      <c r="E305">
        <f>E257/(SUM(E219:E262))*N$6</f>
        <v>1.7010019608840314</v>
      </c>
      <c r="F305">
        <f>F257/(SUM(F219:F262))*O$6</f>
        <v>0.20186787935664297</v>
      </c>
      <c r="G305">
        <f>G257/(SUM(G219:G262))*P$6</f>
        <v>0.35212801906123864</v>
      </c>
      <c r="H305">
        <f t="shared" si="35"/>
        <v>48.859004480636223</v>
      </c>
    </row>
    <row r="306" spans="1:12" x14ac:dyDescent="0.2">
      <c r="B306" t="s">
        <v>4</v>
      </c>
      <c r="C306">
        <f>C258/(SUM(C219:C262))*L$6</f>
        <v>108.90892041650426</v>
      </c>
      <c r="D306">
        <f>D258/(SUM(D219:D262))*M$6</f>
        <v>0.64430350341844278</v>
      </c>
      <c r="E306">
        <f>E258/(SUM(E219:E262))*N$6</f>
        <v>2.5661887193111839</v>
      </c>
      <c r="F306">
        <f>F258/(SUM(F219:F262))*O$6</f>
        <v>0.50831273417210676</v>
      </c>
      <c r="G306">
        <f>G258/(SUM(G219:G262))*P$6</f>
        <v>0.49670207203159311</v>
      </c>
      <c r="H306">
        <f t="shared" si="35"/>
        <v>113.12442744543759</v>
      </c>
    </row>
    <row r="307" spans="1:12" x14ac:dyDescent="0.2">
      <c r="B307" t="s">
        <v>5</v>
      </c>
      <c r="C307">
        <f>C259/(SUM(C219:C262))*L$6</f>
        <v>208.42539325847736</v>
      </c>
      <c r="D307">
        <f>D259/(SUM(D219:D262))*M$6</f>
        <v>1.8886054318531287</v>
      </c>
      <c r="E307">
        <f>E259/(SUM(E219:E262))*N$6</f>
        <v>4.265032962872513</v>
      </c>
      <c r="F307">
        <f>F259/(SUM(F219:F262))*O$6</f>
        <v>0.84984297344224324</v>
      </c>
      <c r="G307">
        <f>G259/(SUM(G219:G262))*P$6</f>
        <v>0.50958279630029968</v>
      </c>
      <c r="H307">
        <f t="shared" si="35"/>
        <v>215.93845742294553</v>
      </c>
    </row>
    <row r="308" spans="1:12" x14ac:dyDescent="0.2">
      <c r="B308" t="s">
        <v>6</v>
      </c>
      <c r="C308">
        <f>C260/(SUM(C219:C262))*L$6</f>
        <v>259.81555850477849</v>
      </c>
      <c r="D308">
        <f>D260/(SUM(D219:D262))*M$6</f>
        <v>1.6442202395432033</v>
      </c>
      <c r="E308">
        <f>E260/(SUM(E219:E262))*N$6</f>
        <v>4.1766441167645576</v>
      </c>
      <c r="F308">
        <f>F260/(SUM(F219:F262))*O$6</f>
        <v>0.42972447878550052</v>
      </c>
      <c r="G308">
        <f>G260/(SUM(G219:G262))*P$6</f>
        <v>0.62737376552554791</v>
      </c>
      <c r="H308">
        <f t="shared" si="35"/>
        <v>266.69352110539728</v>
      </c>
    </row>
    <row r="309" spans="1:12" x14ac:dyDescent="0.2">
      <c r="B309" t="s">
        <v>7</v>
      </c>
      <c r="C309">
        <f>C261/(SUM(C219:C262))*L$6</f>
        <v>247.1404685066874</v>
      </c>
      <c r="D309">
        <f>D261/(SUM(D219:D262))*M$6</f>
        <v>0.36173721695974992</v>
      </c>
      <c r="E309">
        <f>E261/(SUM(E219:E262))*N$6</f>
        <v>2.8743138775142465</v>
      </c>
      <c r="F309">
        <f>F261/(SUM(F219:F262))*O$6</f>
        <v>0.44393482602299711</v>
      </c>
      <c r="G309">
        <f>G261/(SUM(G219:G262))*P$6</f>
        <v>0.48801898860198928</v>
      </c>
      <c r="H309">
        <f t="shared" si="35"/>
        <v>251.30847341578638</v>
      </c>
    </row>
    <row r="310" spans="1:12" x14ac:dyDescent="0.2">
      <c r="B310" t="s">
        <v>8</v>
      </c>
      <c r="C310">
        <f>C262/(SUM(C219:C262))*L$6</f>
        <v>402.32598748000822</v>
      </c>
      <c r="D310">
        <f>D262/(SUM(D219:D262))*M$6</f>
        <v>0.62794534462411356</v>
      </c>
      <c r="E310">
        <f>E262/(SUM(E219:E262))*N$6</f>
        <v>3.8515954465556015</v>
      </c>
      <c r="F310">
        <f>F262/(SUM(F219:F262))*O$6</f>
        <v>0.80733030359555602</v>
      </c>
      <c r="G310">
        <f>G262/(SUM(G219:G262))*P$6</f>
        <v>0.35206643751253186</v>
      </c>
      <c r="H310">
        <f t="shared" si="35"/>
        <v>407.96492501229602</v>
      </c>
    </row>
    <row r="313" spans="1:12" x14ac:dyDescent="0.2">
      <c r="A313" s="2" t="s">
        <v>43</v>
      </c>
      <c r="C313" t="s">
        <v>9</v>
      </c>
    </row>
    <row r="314" spans="1:12" x14ac:dyDescent="0.2">
      <c r="A314" t="s">
        <v>10</v>
      </c>
      <c r="B314" t="s">
        <v>11</v>
      </c>
      <c r="C314" t="s">
        <v>12</v>
      </c>
      <c r="D314" t="s">
        <v>13</v>
      </c>
      <c r="E314" t="s">
        <v>14</v>
      </c>
      <c r="F314" t="s">
        <v>15</v>
      </c>
      <c r="G314" t="s">
        <v>16</v>
      </c>
      <c r="H314" t="s">
        <v>0</v>
      </c>
      <c r="K314" s="2" t="s">
        <v>33</v>
      </c>
    </row>
    <row r="315" spans="1:12" x14ac:dyDescent="0.2">
      <c r="A315" t="s">
        <v>17</v>
      </c>
      <c r="B315" t="s">
        <v>1</v>
      </c>
      <c r="C315">
        <f>C267/(SUM(C267:G274))*$L$9</f>
        <v>14662.402181979973</v>
      </c>
      <c r="D315">
        <f>D267/(SUM(C267:G274))*$L$9</f>
        <v>397.35470015969668</v>
      </c>
      <c r="E315">
        <f>E267/(SUM(C267:G274))*$L$9</f>
        <v>388.7425377317943</v>
      </c>
      <c r="F315">
        <f>F267/(SUM(C267:G274))*$L$9</f>
        <v>75.263389480305847</v>
      </c>
      <c r="G315">
        <f>G267/(SUM(C267:G274))*$L$9</f>
        <v>46.350412920980794</v>
      </c>
      <c r="H315">
        <f>SUM(C315:G315)</f>
        <v>15570.11322227275</v>
      </c>
      <c r="K315" t="s">
        <v>34</v>
      </c>
      <c r="L315" t="s">
        <v>35</v>
      </c>
    </row>
    <row r="316" spans="1:12" x14ac:dyDescent="0.2">
      <c r="B316" t="s">
        <v>2</v>
      </c>
      <c r="C316">
        <f>C268/(SUM(C267:G274))*$L$9</f>
        <v>6578.4097886650043</v>
      </c>
      <c r="D316">
        <f>D268/(SUM(C267:G274))*$L$9</f>
        <v>113.72834247216312</v>
      </c>
      <c r="E316">
        <f>E268/(SUM(C267:G274))*$L$9</f>
        <v>198.29182384519862</v>
      </c>
      <c r="F316">
        <f>F268/(SUM(C267:G274))*$L$9</f>
        <v>28.28556369693084</v>
      </c>
      <c r="G316">
        <f>G268/(SUM(C267:G274))*$L$9</f>
        <v>21.474132678979</v>
      </c>
      <c r="H316">
        <f t="shared" ref="H316:H322" si="36">SUM(C316:G316)</f>
        <v>6940.1896513582751</v>
      </c>
      <c r="J316" t="s">
        <v>18</v>
      </c>
      <c r="K316">
        <f>SUM(C315:C358)</f>
        <v>101615.17268335367</v>
      </c>
      <c r="L316">
        <v>101595</v>
      </c>
    </row>
    <row r="317" spans="1:12" x14ac:dyDescent="0.2">
      <c r="B317" t="s">
        <v>3</v>
      </c>
      <c r="C317">
        <f>C269/(SUM(C267:G274))*$L$9</f>
        <v>6621.5965402361862</v>
      </c>
      <c r="D317">
        <f>D269/(SUM(C267:G274))*$L$9</f>
        <v>80.885860174688773</v>
      </c>
      <c r="E317">
        <f>E269/(SUM(C267:G274))*$L$9</f>
        <v>234.02768031881814</v>
      </c>
      <c r="F317">
        <f>F269/(SUM(C267:G274))*$L$9</f>
        <v>32.547518300594227</v>
      </c>
      <c r="G317">
        <f>G269/(SUM(C267:G274))*$L$9</f>
        <v>31.518829497820864</v>
      </c>
      <c r="H317">
        <f t="shared" si="36"/>
        <v>7000.5764285281084</v>
      </c>
      <c r="J317" t="s">
        <v>36</v>
      </c>
      <c r="K317">
        <f>SUM(D315:D358)</f>
        <v>1135.2982058625832</v>
      </c>
      <c r="L317">
        <v>1146</v>
      </c>
    </row>
    <row r="318" spans="1:12" x14ac:dyDescent="0.2">
      <c r="B318" t="s">
        <v>4</v>
      </c>
      <c r="C318">
        <f>C270/(SUM(C267:G274))*$L$9</f>
        <v>6382.8111921028285</v>
      </c>
      <c r="D318">
        <f>D270/(SUM(C267:G274))*$L$9</f>
        <v>45.165483379962126</v>
      </c>
      <c r="E318">
        <f>E270/(SUM(C267:G274))*$L$9</f>
        <v>134.6588173154334</v>
      </c>
      <c r="F318">
        <f>F270/(SUM(C267:G274))*$L$9</f>
        <v>29.540352809089125</v>
      </c>
      <c r="G318">
        <f>G270/(SUM(C267:G274))*$L$9</f>
        <v>19.108553194267312</v>
      </c>
      <c r="H318">
        <f t="shared" si="36"/>
        <v>6611.2843988015802</v>
      </c>
      <c r="J318" t="s">
        <v>37</v>
      </c>
      <c r="K318">
        <f>SUM(E315:E358)</f>
        <v>2198.5919216976863</v>
      </c>
      <c r="L318">
        <v>2205</v>
      </c>
    </row>
    <row r="319" spans="1:12" x14ac:dyDescent="0.2">
      <c r="B319" t="s">
        <v>5</v>
      </c>
      <c r="C319">
        <f>C271/(SUM(C267:G274))*$L$9</f>
        <v>5376.2661241027008</v>
      </c>
      <c r="D319">
        <f>D271/(SUM(C267:G274))*$L$9</f>
        <v>28.466561343428481</v>
      </c>
      <c r="E319">
        <f>E271/(SUM(C267:G274))*$L$9</f>
        <v>59.286195755810141</v>
      </c>
      <c r="F319">
        <f>F271/(SUM(C267:G274))*$L$9</f>
        <v>18.000169526721312</v>
      </c>
      <c r="G319">
        <f>G271/(SUM(C267:G274))*$L$9</f>
        <v>7.5332553902914174</v>
      </c>
      <c r="H319">
        <f t="shared" si="36"/>
        <v>5489.5523061189515</v>
      </c>
      <c r="J319" t="s">
        <v>38</v>
      </c>
      <c r="K319">
        <f>SUM(F315:F358)</f>
        <v>354.97666835146481</v>
      </c>
      <c r="L319">
        <v>357</v>
      </c>
    </row>
    <row r="320" spans="1:12" x14ac:dyDescent="0.2">
      <c r="B320" t="s">
        <v>6</v>
      </c>
      <c r="C320">
        <f>C272/(SUM(C267:G274))*$L$9</f>
        <v>3214.5509338681277</v>
      </c>
      <c r="D320">
        <f>D272/(SUM(C267:G274))*$L$9</f>
        <v>7.6442461825882075</v>
      </c>
      <c r="E320">
        <f>E272/(SUM(C267:G274))*$L$9</f>
        <v>25.429477140339667</v>
      </c>
      <c r="F320">
        <f>F272/(SUM(C267:G274))*$L$9</f>
        <v>5.2058827923507529</v>
      </c>
      <c r="G320">
        <f>G272/(SUM(C267:G274))*$L$9</f>
        <v>3.9205830135506816</v>
      </c>
      <c r="H320">
        <f t="shared" si="36"/>
        <v>3256.7511229969568</v>
      </c>
      <c r="J320" t="s">
        <v>39</v>
      </c>
      <c r="K320">
        <f>SUM(G315:G358)</f>
        <v>259.9605207345686</v>
      </c>
      <c r="L320">
        <v>261</v>
      </c>
    </row>
    <row r="321" spans="1:12" x14ac:dyDescent="0.2">
      <c r="B321" t="s">
        <v>7</v>
      </c>
      <c r="C321">
        <f>C273/(SUM(C267:G274))*$L$9</f>
        <v>1545.3523054472</v>
      </c>
      <c r="D321">
        <f>D273/(SUM(C267:G274))*$L$9</f>
        <v>3.2679944208469669</v>
      </c>
      <c r="E321">
        <f>E273/(SUM(C267:G274))*$L$9</f>
        <v>6.8574062929788617</v>
      </c>
      <c r="F321">
        <f>F273/(SUM(C267:G274))*$L$9</f>
        <v>1.565533946648463</v>
      </c>
      <c r="G321">
        <f>G273/(SUM(C267:G274))*$L$9</f>
        <v>0.75941828308876946</v>
      </c>
      <c r="H321">
        <f t="shared" si="36"/>
        <v>1557.8026583907629</v>
      </c>
    </row>
    <row r="322" spans="1:12" x14ac:dyDescent="0.2">
      <c r="B322" t="s">
        <v>8</v>
      </c>
      <c r="C322">
        <f>C274/(SUM(C267:G274))*$L$9</f>
        <v>615.34012013209383</v>
      </c>
      <c r="D322">
        <f>D274/(SUM(C267:G274))*$L$9</f>
        <v>1.0236925890342381</v>
      </c>
      <c r="E322">
        <f>E274/(SUM(C267:G274))*$L$9</f>
        <v>2.6162373235399201</v>
      </c>
      <c r="F322">
        <f>F274/(SUM(C267:G274))*$L$9</f>
        <v>0.54090971265137011</v>
      </c>
      <c r="G322">
        <f>G274/(SUM(C267:G274))*$L$9</f>
        <v>0.20925177529574529</v>
      </c>
      <c r="H322">
        <f t="shared" si="36"/>
        <v>619.73021153261516</v>
      </c>
      <c r="J322" t="s">
        <v>1</v>
      </c>
      <c r="K322">
        <f>H315+H324+H333+H342+H351</f>
        <v>19800.851087353924</v>
      </c>
      <c r="L322">
        <v>20207</v>
      </c>
    </row>
    <row r="323" spans="1:12" x14ac:dyDescent="0.2">
      <c r="J323" t="s">
        <v>2</v>
      </c>
      <c r="K323">
        <f t="shared" ref="K323:K329" si="37">H316+H325+H334+H343+H352</f>
        <v>11006.354049894224</v>
      </c>
      <c r="L323">
        <v>11149</v>
      </c>
    </row>
    <row r="324" spans="1:12" x14ac:dyDescent="0.2">
      <c r="A324" t="s">
        <v>29</v>
      </c>
      <c r="B324" t="s">
        <v>1</v>
      </c>
      <c r="C324">
        <f>C276/(SUM(C276:G283))*$M$9</f>
        <v>3337.833773977879</v>
      </c>
      <c r="D324">
        <f>D276/(SUM(C276:G283))*$M$9</f>
        <v>109.35859176575765</v>
      </c>
      <c r="E324">
        <f>E276/(SUM(C276:G283))*$M$9</f>
        <v>157.77615452982533</v>
      </c>
      <c r="F324">
        <f>F276/(SUM(C276:G283))*$M$9</f>
        <v>22.346663258946716</v>
      </c>
      <c r="G324">
        <f>G276/(SUM(C276:G283))*$M$9</f>
        <v>16.448340716262024</v>
      </c>
      <c r="H324">
        <f>SUM(C324:G324)</f>
        <v>3643.7635242486708</v>
      </c>
      <c r="J324" t="s">
        <v>3</v>
      </c>
      <c r="K324">
        <f t="shared" si="37"/>
        <v>12924.458375824888</v>
      </c>
      <c r="L324">
        <v>13036</v>
      </c>
    </row>
    <row r="325" spans="1:12" x14ac:dyDescent="0.2">
      <c r="B325" t="s">
        <v>2</v>
      </c>
      <c r="C325">
        <f>C277/(SUM(C276:G283))*$M$9</f>
        <v>3223.7962869868488</v>
      </c>
      <c r="D325">
        <f>D277/(SUM(C276:G283))*$M$9</f>
        <v>60.76428358701402</v>
      </c>
      <c r="E325">
        <f>E277/(SUM(C276:G283))*$M$9</f>
        <v>105.83943111551453</v>
      </c>
      <c r="F325">
        <f>F277/(SUM(C276:G283))*$M$9</f>
        <v>12.844723688843835</v>
      </c>
      <c r="G325">
        <f>G277/(SUM(C276:G283))*$M$9</f>
        <v>11.281733241427073</v>
      </c>
      <c r="H325">
        <f t="shared" ref="H325:H331" si="38">SUM(C325:G325)</f>
        <v>3414.5264586196481</v>
      </c>
      <c r="J325" t="s">
        <v>4</v>
      </c>
      <c r="K325">
        <f t="shared" si="37"/>
        <v>14446.545642119809</v>
      </c>
      <c r="L325">
        <v>14488</v>
      </c>
    </row>
    <row r="326" spans="1:12" x14ac:dyDescent="0.2">
      <c r="B326" t="s">
        <v>3</v>
      </c>
      <c r="C326">
        <f>C278/(SUM(C276:G283))*$M$9</f>
        <v>4550.1591992977801</v>
      </c>
      <c r="D326">
        <f>D278/(SUM(C276:G283))*$M$9</f>
        <v>69.638029735898357</v>
      </c>
      <c r="E326">
        <f>E278/(SUM(C276:G283))*$M$9</f>
        <v>178.78626613406738</v>
      </c>
      <c r="F326">
        <f>F278/(SUM(C276:G283))*$M$9</f>
        <v>20.280061038613962</v>
      </c>
      <c r="G326">
        <f>G278/(SUM(C276:G283))*$M$9</f>
        <v>20.872377029418466</v>
      </c>
      <c r="H326">
        <f t="shared" si="38"/>
        <v>4839.7359332357782</v>
      </c>
      <c r="J326" t="s">
        <v>5</v>
      </c>
      <c r="K326">
        <f t="shared" si="37"/>
        <v>15314.14188073408</v>
      </c>
      <c r="L326">
        <v>15252</v>
      </c>
    </row>
    <row r="327" spans="1:12" x14ac:dyDescent="0.2">
      <c r="B327" t="s">
        <v>4</v>
      </c>
      <c r="C327">
        <f>C279/(SUM(C276:G283))*$M$9</f>
        <v>5633.4407390045653</v>
      </c>
      <c r="D327">
        <f>D279/(SUM(C276:G283))*$M$9</f>
        <v>41.354756082298245</v>
      </c>
      <c r="E327">
        <f>E279/(SUM(C276:G283))*$M$9</f>
        <v>157.10344831551041</v>
      </c>
      <c r="F327">
        <f>F279/(SUM(C276:G283))*$M$9</f>
        <v>23.246592428156923</v>
      </c>
      <c r="G327">
        <f>G279/(SUM(C276:G283))*$M$9</f>
        <v>19.069653865116525</v>
      </c>
      <c r="H327">
        <f t="shared" si="38"/>
        <v>5874.2151896956475</v>
      </c>
      <c r="J327" t="s">
        <v>6</v>
      </c>
      <c r="K327">
        <f t="shared" si="37"/>
        <v>13156.536692196849</v>
      </c>
      <c r="L327">
        <v>12993</v>
      </c>
    </row>
    <row r="328" spans="1:12" x14ac:dyDescent="0.2">
      <c r="B328" t="s">
        <v>5</v>
      </c>
      <c r="C328">
        <f>C280/(SUM(C276:G283))*$M$9</f>
        <v>6454.4252578542919</v>
      </c>
      <c r="D328">
        <f>D280/(SUM(C276:G283))*$M$9</f>
        <v>33.804572512623807</v>
      </c>
      <c r="E328">
        <f>E280/(SUM(C276:G283))*$M$9</f>
        <v>108.28944745322173</v>
      </c>
      <c r="F328">
        <f>F280/(SUM(C276:G283))*$M$9</f>
        <v>20.923369499417088</v>
      </c>
      <c r="G328">
        <f>G280/(SUM(C276:G283))*$M$9</f>
        <v>12.161515792328276</v>
      </c>
      <c r="H328">
        <f t="shared" si="38"/>
        <v>6629.6041631118824</v>
      </c>
      <c r="J328" t="s">
        <v>7</v>
      </c>
      <c r="K328">
        <f t="shared" si="37"/>
        <v>9912.8892921348615</v>
      </c>
      <c r="L328">
        <v>9717</v>
      </c>
    </row>
    <row r="329" spans="1:12" x14ac:dyDescent="0.2">
      <c r="B329" t="s">
        <v>6</v>
      </c>
      <c r="C329">
        <f>C281/(SUM(C276:G283))*$M$9</f>
        <v>5711.7269307339848</v>
      </c>
      <c r="D329">
        <f>D281/(SUM(C276:G283))*$M$9</f>
        <v>12.321850961607517</v>
      </c>
      <c r="E329">
        <f>E281/(SUM(C276:G283))*$M$9</f>
        <v>62.259269972856529</v>
      </c>
      <c r="F329">
        <f>F281/(SUM(C276:G283))*$M$9</f>
        <v>6.8823336806949644</v>
      </c>
      <c r="G329">
        <f>G281/(SUM(C276:G283))*$M$9</f>
        <v>5.4403807423568278</v>
      </c>
      <c r="H329">
        <f t="shared" si="38"/>
        <v>5798.6307660915008</v>
      </c>
      <c r="J329" t="s">
        <v>8</v>
      </c>
      <c r="K329">
        <f t="shared" si="37"/>
        <v>9002.2229797413547</v>
      </c>
      <c r="L329">
        <v>8722</v>
      </c>
    </row>
    <row r="330" spans="1:12" x14ac:dyDescent="0.2">
      <c r="B330" t="s">
        <v>7</v>
      </c>
      <c r="C330">
        <f>C282/(SUM(C276:G283))*$M$9</f>
        <v>4216.4513995582947</v>
      </c>
      <c r="D330">
        <f>D282/(SUM(C276:G283))*$M$9</f>
        <v>7.1316809908628702</v>
      </c>
      <c r="E330">
        <f>E282/(SUM(C276:G283))*$M$9</f>
        <v>24.801776648555535</v>
      </c>
      <c r="F330">
        <f>F282/(SUM(C276:G283))*$M$9</f>
        <v>4.241752871661431</v>
      </c>
      <c r="G330">
        <f>G282/(SUM(C276:G283))*$M$9</f>
        <v>3.0843521185486202</v>
      </c>
      <c r="H330">
        <f t="shared" si="38"/>
        <v>4255.7109621879235</v>
      </c>
    </row>
    <row r="331" spans="1:12" x14ac:dyDescent="0.2">
      <c r="B331" t="s">
        <v>8</v>
      </c>
      <c r="C331">
        <f>C283/(SUM(C276:G283))*$M$9</f>
        <v>2725.5090491328469</v>
      </c>
      <c r="D331">
        <f>D283/(SUM(C276:G283))*$M$9</f>
        <v>3.9094729261099781</v>
      </c>
      <c r="E331">
        <f>E283/(SUM(C276:G283))*$M$9</f>
        <v>10.432565289027504</v>
      </c>
      <c r="F331">
        <f>F283/(SUM(C276:G283))*$M$9</f>
        <v>2.0942878703243206</v>
      </c>
      <c r="G331">
        <f>G283/(SUM(C276:G283))*$M$9</f>
        <v>0.86762759062758787</v>
      </c>
      <c r="H331">
        <f t="shared" si="38"/>
        <v>2742.8130028089367</v>
      </c>
      <c r="J331" t="s">
        <v>23</v>
      </c>
      <c r="K331">
        <f>SUM(H315:H322)</f>
        <v>47046</v>
      </c>
      <c r="L331">
        <v>47046</v>
      </c>
    </row>
    <row r="332" spans="1:12" x14ac:dyDescent="0.2">
      <c r="J332" t="s">
        <v>24</v>
      </c>
      <c r="K332">
        <f>SUM(H324:H331)</f>
        <v>37198.999999999985</v>
      </c>
      <c r="L332">
        <v>37199</v>
      </c>
    </row>
    <row r="333" spans="1:12" x14ac:dyDescent="0.2">
      <c r="A333" t="s">
        <v>30</v>
      </c>
      <c r="B333" t="s">
        <v>1</v>
      </c>
      <c r="C333">
        <f>C285/(SUM(C285:G292))*$N$9</f>
        <v>414.01718428360255</v>
      </c>
      <c r="D333">
        <f>D285/(SUM(C285:G292))*$N$9</f>
        <v>16.385087418674534</v>
      </c>
      <c r="E333">
        <f>E285/(SUM(C285:G292))*$N$9</f>
        <v>19.287946319502748</v>
      </c>
      <c r="F333">
        <f>F285/(SUM(C285:G292))*$N$9</f>
        <v>3.1542389972282958</v>
      </c>
      <c r="G333">
        <f>G285/(SUM(C285:G292))*$N$9</f>
        <v>2.1540313630515557</v>
      </c>
      <c r="H333">
        <f>SUM(C333:G333)</f>
        <v>454.99848838205963</v>
      </c>
      <c r="J333" t="s">
        <v>25</v>
      </c>
      <c r="K333">
        <f>SUM(H333:H340)</f>
        <v>15116</v>
      </c>
      <c r="L333">
        <v>15116</v>
      </c>
    </row>
    <row r="334" spans="1:12" x14ac:dyDescent="0.2">
      <c r="B334" t="s">
        <v>2</v>
      </c>
      <c r="C334">
        <f>C286/(SUM(C285:G292))*$N$9</f>
        <v>503.08817250515108</v>
      </c>
      <c r="D334">
        <f>D286/(SUM(C285:G292))*$N$9</f>
        <v>10.428950107564308</v>
      </c>
      <c r="E334">
        <f>E286/(SUM(C285:G292))*$N$9</f>
        <v>14.158815256545726</v>
      </c>
      <c r="F334">
        <f>F286/(SUM(C285:G292))*$N$9</f>
        <v>2.2258647315574387</v>
      </c>
      <c r="G334">
        <f>G286/(SUM(C285:G292))*$N$9</f>
        <v>1.4681401747064942</v>
      </c>
      <c r="H334">
        <f t="shared" ref="H334:H340" si="39">SUM(C334:G334)</f>
        <v>531.36994277552503</v>
      </c>
      <c r="J334" t="s">
        <v>26</v>
      </c>
      <c r="K334">
        <f>SUM(H342:H349)</f>
        <v>4762.9999999999991</v>
      </c>
      <c r="L334">
        <v>4763</v>
      </c>
    </row>
    <row r="335" spans="1:12" x14ac:dyDescent="0.2">
      <c r="B335" t="s">
        <v>3</v>
      </c>
      <c r="C335">
        <f>C287/(SUM(C285:G292))*$N$9</f>
        <v>782.361277024625</v>
      </c>
      <c r="D335">
        <f>D287/(SUM(C285:G292))*$N$9</f>
        <v>13.36361691476179</v>
      </c>
      <c r="E335">
        <f>E287/(SUM(C285:G292))*$N$9</f>
        <v>29.966119775805172</v>
      </c>
      <c r="F335">
        <f>F287/(SUM(C285:G292))*$N$9</f>
        <v>3.3386190335838029</v>
      </c>
      <c r="G335">
        <f>G287/(SUM(C285:G292))*$N$9</f>
        <v>3.652594141948577</v>
      </c>
      <c r="H335">
        <f t="shared" si="39"/>
        <v>832.68222689072434</v>
      </c>
      <c r="J335" t="s">
        <v>27</v>
      </c>
      <c r="K335">
        <f>SUM(H351:H358)</f>
        <v>1439.9999999999998</v>
      </c>
      <c r="L335">
        <v>1440</v>
      </c>
    </row>
    <row r="336" spans="1:12" x14ac:dyDescent="0.2">
      <c r="B336" t="s">
        <v>4</v>
      </c>
      <c r="C336">
        <f>C288/(SUM(C285:G292))*$N$9</f>
        <v>1340.7146035275598</v>
      </c>
      <c r="D336">
        <f>D288/(SUM(C285:G292))*$N$9</f>
        <v>15.765746815002727</v>
      </c>
      <c r="E336">
        <f>E288/(SUM(C285:G292))*$N$9</f>
        <v>41.498117733910441</v>
      </c>
      <c r="F336">
        <f>F288/(SUM(C285:G292))*$N$9</f>
        <v>6.4694292371554925</v>
      </c>
      <c r="G336">
        <f>G288/(SUM(C285:G292))*$N$9</f>
        <v>5.3804367230380095</v>
      </c>
      <c r="H336">
        <f t="shared" si="39"/>
        <v>1409.8283340366665</v>
      </c>
    </row>
    <row r="337" spans="1:8" x14ac:dyDescent="0.2">
      <c r="B337" t="s">
        <v>5</v>
      </c>
      <c r="C337">
        <f>C289/(SUM(C285:G292))*$N$9</f>
        <v>2123.2313649019002</v>
      </c>
      <c r="D337">
        <f>D289/(SUM(C285:G292))*$N$9</f>
        <v>13.763472673528394</v>
      </c>
      <c r="E337">
        <f>E289/(SUM(C285:G292))*$N$9</f>
        <v>50.248839389321127</v>
      </c>
      <c r="F337">
        <f>F289/(SUM(C285:G292))*$N$9</f>
        <v>7.8906622597245581</v>
      </c>
      <c r="G337">
        <f>G289/(SUM(C285:G292))*$N$9</f>
        <v>5.5199648743726941</v>
      </c>
      <c r="H337">
        <f t="shared" si="39"/>
        <v>2200.6543040988472</v>
      </c>
    </row>
    <row r="338" spans="1:8" x14ac:dyDescent="0.2">
      <c r="B338" t="s">
        <v>6</v>
      </c>
      <c r="C338">
        <f>C290/(SUM(C285:G292))*$N$9</f>
        <v>2778.7432177774076</v>
      </c>
      <c r="D338">
        <f>D290/(SUM(C285:G292))*$N$9</f>
        <v>7.774521890942216</v>
      </c>
      <c r="E338">
        <f>E290/(SUM(C285:G292))*$N$9</f>
        <v>42.646615488813424</v>
      </c>
      <c r="F338">
        <f>F290/(SUM(C285:G292))*$N$9</f>
        <v>3.7965737770586898</v>
      </c>
      <c r="G338">
        <f>G290/(SUM(C285:G292))*$N$9</f>
        <v>4.3861387388186293</v>
      </c>
      <c r="H338">
        <f t="shared" si="39"/>
        <v>2837.3470676730408</v>
      </c>
    </row>
    <row r="339" spans="1:8" x14ac:dyDescent="0.2">
      <c r="B339" t="s">
        <v>7</v>
      </c>
      <c r="C339">
        <f>C291/(SUM(C285:G292))*$N$9</f>
        <v>2916.749318980806</v>
      </c>
      <c r="D339">
        <f>D291/(SUM(C285:G292))*$N$9</f>
        <v>5.099238090844306</v>
      </c>
      <c r="E339">
        <f>E291/(SUM(C285:G292))*$N$9</f>
        <v>28.970054676894076</v>
      </c>
      <c r="F339">
        <f>F291/(SUM(C285:G292))*$N$9</f>
        <v>4.9591213335642186</v>
      </c>
      <c r="G339">
        <f>G291/(SUM(C285:G292))*$N$9</f>
        <v>2.6903891946381986</v>
      </c>
      <c r="H339">
        <f t="shared" si="39"/>
        <v>2958.4681222767467</v>
      </c>
    </row>
    <row r="340" spans="1:8" x14ac:dyDescent="0.2">
      <c r="B340" t="s">
        <v>8</v>
      </c>
      <c r="C340">
        <f>C292/(SUM(C285:G292))*$N$9</f>
        <v>3860.3059146246133</v>
      </c>
      <c r="D340">
        <f>D292/(SUM(C285:G292))*$N$9</f>
        <v>5.2490742198229041</v>
      </c>
      <c r="E340">
        <f>E292/(SUM(C285:G292))*$N$9</f>
        <v>19.104716920401209</v>
      </c>
      <c r="F340">
        <f>F292/(SUM(C285:G292))*$N$9</f>
        <v>4.3531101828143068</v>
      </c>
      <c r="G340">
        <f>G292/(SUM(C285:G292))*$N$9</f>
        <v>1.6386979187363728</v>
      </c>
      <c r="H340">
        <f t="shared" si="39"/>
        <v>3890.6515138663881</v>
      </c>
    </row>
    <row r="342" spans="1:8" x14ac:dyDescent="0.2">
      <c r="A342" t="s">
        <v>31</v>
      </c>
      <c r="B342" t="s">
        <v>1</v>
      </c>
      <c r="C342">
        <f>C294/(SUM(C294:G301))*$O$9</f>
        <v>84.989851184546623</v>
      </c>
      <c r="D342">
        <f>D294/(SUM(C294:G301))*$O$9</f>
        <v>3.6738449847273484</v>
      </c>
      <c r="E342">
        <f>E294/(SUM(C294:G301))*$O$9</f>
        <v>4.097103712396045</v>
      </c>
      <c r="F342">
        <f>F294/(SUM(C294:G301))*$O$9</f>
        <v>0.62620186148672252</v>
      </c>
      <c r="G342">
        <f>G294/(SUM(C294:G301))*$O$9</f>
        <v>0.45057975027883473</v>
      </c>
      <c r="H342">
        <f>SUM(C342:G342)</f>
        <v>93.837581493435579</v>
      </c>
    </row>
    <row r="343" spans="1:8" x14ac:dyDescent="0.2">
      <c r="B343" t="s">
        <v>2</v>
      </c>
      <c r="C343">
        <f>C295/(SUM(C294:G301))*$O$9</f>
        <v>87.111426792457408</v>
      </c>
      <c r="D343">
        <f>D295/(SUM(C294:G301))*$O$9</f>
        <v>1.2962686067700531</v>
      </c>
      <c r="E343">
        <f>E295/(SUM(C294:G301))*$O$9</f>
        <v>2.6502849364685446</v>
      </c>
      <c r="F343">
        <f>F295/(SUM(C294:G301))*$O$9</f>
        <v>0.3181639883570882</v>
      </c>
      <c r="G343">
        <f>G295/(SUM(C294:G301))*$O$9</f>
        <v>0.16957997594659791</v>
      </c>
      <c r="H343">
        <f t="shared" ref="H343:H349" si="40">SUM(C343:G343)</f>
        <v>91.545724299999705</v>
      </c>
    </row>
    <row r="344" spans="1:8" x14ac:dyDescent="0.2">
      <c r="B344" t="s">
        <v>3</v>
      </c>
      <c r="C344">
        <f>C296/(SUM(C294:G301))*$O$9</f>
        <v>189.79902143042005</v>
      </c>
      <c r="D344">
        <f>D296/(SUM(C294:G301))*$O$9</f>
        <v>2.2740341658790126</v>
      </c>
      <c r="E344">
        <f>E296/(SUM(C294:G301))*$O$9</f>
        <v>5.3256474102547298</v>
      </c>
      <c r="F344">
        <f>F296/(SUM(C294:G301))*$O$9</f>
        <v>1.0046748004045845</v>
      </c>
      <c r="G344">
        <f>G296/(SUM(C294:G301))*$O$9</f>
        <v>1.6064614606434939</v>
      </c>
      <c r="H344">
        <f t="shared" si="40"/>
        <v>200.00983926760188</v>
      </c>
    </row>
    <row r="345" spans="1:8" x14ac:dyDescent="0.2">
      <c r="B345" t="s">
        <v>4</v>
      </c>
      <c r="C345">
        <f>C297/(SUM(C294:G301))*$O$9</f>
        <v>414.26151838855913</v>
      </c>
      <c r="D345">
        <f>D297/(SUM(C294:G301))*$O$9</f>
        <v>4.199157656836273</v>
      </c>
      <c r="E345">
        <f>E297/(SUM(C294:G301))*$O$9</f>
        <v>9.9382328589429001</v>
      </c>
      <c r="F345">
        <f>F297/(SUM(C294:G301))*$O$9</f>
        <v>1.7177776540828622</v>
      </c>
      <c r="G345">
        <f>G297/(SUM(C294:G301))*$O$9</f>
        <v>1.9684707051389454</v>
      </c>
      <c r="H345">
        <f t="shared" si="40"/>
        <v>432.08515726356012</v>
      </c>
    </row>
    <row r="346" spans="1:8" x14ac:dyDescent="0.2">
      <c r="B346" t="s">
        <v>5</v>
      </c>
      <c r="C346">
        <f>C298/(SUM(C294:G301))*$O$9</f>
        <v>742.39612315540853</v>
      </c>
      <c r="D346">
        <f>D298/(SUM(C294:G301))*$O$9</f>
        <v>6.3184766979439821</v>
      </c>
      <c r="E346">
        <f>E298/(SUM(C294:G301))*$O$9</f>
        <v>13.292110227880475</v>
      </c>
      <c r="F346">
        <f>F298/(SUM(C294:G301))*$O$9</f>
        <v>2.4280907279390997</v>
      </c>
      <c r="G346">
        <f>G298/(SUM(C294:G301))*$O$9</f>
        <v>2.4891734263955567</v>
      </c>
      <c r="H346">
        <f t="shared" si="40"/>
        <v>766.9239742355677</v>
      </c>
    </row>
    <row r="347" spans="1:8" x14ac:dyDescent="0.2">
      <c r="B347" t="s">
        <v>6</v>
      </c>
      <c r="C347">
        <f>C299/(SUM(C294:G301))*$O$9</f>
        <v>959.63345812454736</v>
      </c>
      <c r="D347">
        <f>D299/(SUM(C294:G301))*$O$9</f>
        <v>2.5003940845888861</v>
      </c>
      <c r="E347">
        <f>E299/(SUM(C294:G301))*$O$9</f>
        <v>18.331549929793251</v>
      </c>
      <c r="F347">
        <f>F299/(SUM(C294:G301))*$O$9</f>
        <v>1.4395709150785578</v>
      </c>
      <c r="G347">
        <f>G299/(SUM(C294:G301))*$O$9</f>
        <v>1.0449207857999705</v>
      </c>
      <c r="H347">
        <f t="shared" si="40"/>
        <v>982.94989383980794</v>
      </c>
    </row>
    <row r="348" spans="1:8" x14ac:dyDescent="0.2">
      <c r="B348" t="s">
        <v>7</v>
      </c>
      <c r="C348">
        <f>C300/(SUM(C294:G301))*$O$9</f>
        <v>860.14448063315967</v>
      </c>
      <c r="D348">
        <f>D300/(SUM(C294:G301))*$O$9</f>
        <v>1.55861674195205</v>
      </c>
      <c r="E348">
        <f>E300/(SUM(C294:G301))*$O$9</f>
        <v>12.013911051174247</v>
      </c>
      <c r="F348">
        <f>F300/(SUM(C294:G301))*$O$9</f>
        <v>1.7252538912713131</v>
      </c>
      <c r="G348">
        <f>G300/(SUM(C294:G301))*$O$9</f>
        <v>0.80960606764177989</v>
      </c>
      <c r="H348">
        <f t="shared" si="40"/>
        <v>876.25186838519903</v>
      </c>
    </row>
    <row r="349" spans="1:8" x14ac:dyDescent="0.2">
      <c r="B349" t="s">
        <v>8</v>
      </c>
      <c r="C349">
        <f>C301/(SUM(C294:G301))*$O$9</f>
        <v>1305.1832945718827</v>
      </c>
      <c r="D349">
        <f>D301/(SUM(C294:G301))*$O$9</f>
        <v>2.2736364737381822</v>
      </c>
      <c r="E349">
        <f>E301/(SUM(C294:G301))*$O$9</f>
        <v>9.0266614770802089</v>
      </c>
      <c r="F349">
        <f>F301/(SUM(C294:G301))*$O$9</f>
        <v>1.8415816812781383</v>
      </c>
      <c r="G349">
        <f>G301/(SUM(C294:G301))*$O$9</f>
        <v>1.0707870108485988</v>
      </c>
      <c r="H349">
        <f t="shared" si="40"/>
        <v>1319.3959612148276</v>
      </c>
    </row>
    <row r="351" spans="1:8" x14ac:dyDescent="0.2">
      <c r="A351" t="s">
        <v>32</v>
      </c>
      <c r="B351" t="s">
        <v>1</v>
      </c>
      <c r="C351">
        <f>C303/(SUM(C303:G310))*$P$9</f>
        <v>35.699700574790292</v>
      </c>
      <c r="D351">
        <f>D303/(SUM(C303:G310))*$P$9</f>
        <v>0.53003580239288117</v>
      </c>
      <c r="E351">
        <f>E303/(SUM(C303:G310))*$P$9</f>
        <v>1.4186412302409253</v>
      </c>
      <c r="F351">
        <f>F303/(SUM(C303:G310))*$P$9</f>
        <v>0.28187290192634767</v>
      </c>
      <c r="G351">
        <f>G303/(SUM(C303:G310))*$P$9</f>
        <v>0.20802044765533315</v>
      </c>
      <c r="H351">
        <f>SUM(C351:G351)</f>
        <v>38.13827095700578</v>
      </c>
    </row>
    <row r="352" spans="1:8" x14ac:dyDescent="0.2">
      <c r="B352" t="s">
        <v>2</v>
      </c>
      <c r="C352">
        <f>C304/(SUM(C303:G310))*$P$9</f>
        <v>26.962627191054491</v>
      </c>
      <c r="D352">
        <f>D304/(SUM(C303:G310))*$P$9</f>
        <v>0.44883903853034729</v>
      </c>
      <c r="E352">
        <f>E304/(SUM(C303:G310))*$P$9</f>
        <v>0.95104344017882469</v>
      </c>
      <c r="F352">
        <f>F304/(SUM(C303:G310))*$P$9</f>
        <v>0.18360960308605281</v>
      </c>
      <c r="G352">
        <f>G304/(SUM(C303:G310))*$P$9</f>
        <v>0.17615356792646389</v>
      </c>
      <c r="H352">
        <f t="shared" ref="H352:H358" si="41">SUM(C352:G352)</f>
        <v>28.722272840776181</v>
      </c>
    </row>
    <row r="353" spans="1:8" x14ac:dyDescent="0.2">
      <c r="B353" t="s">
        <v>3</v>
      </c>
      <c r="C353">
        <f>C305/(SUM(C303:G310))*$P$9</f>
        <v>47.945336506093561</v>
      </c>
      <c r="D353">
        <f>D305/(SUM(C303:G310))*$P$9</f>
        <v>1.1338486766595528</v>
      </c>
      <c r="E353">
        <f>E305/(SUM(C303:G310))*$P$9</f>
        <v>1.7913436265850253</v>
      </c>
      <c r="F353">
        <f>F305/(SUM(C303:G310))*$P$9</f>
        <v>0.21258925469422835</v>
      </c>
      <c r="G353">
        <f>G305/(SUM(C303:G310))*$P$9</f>
        <v>0.37082983864376906</v>
      </c>
      <c r="H353">
        <f t="shared" si="41"/>
        <v>51.453947902676141</v>
      </c>
    </row>
    <row r="354" spans="1:8" x14ac:dyDescent="0.2">
      <c r="B354" t="s">
        <v>4</v>
      </c>
      <c r="C354">
        <f>C306/(SUM(C303:G310))*$P$9</f>
        <v>114.69316611779112</v>
      </c>
      <c r="D354">
        <f>D306/(SUM(C303:G310))*$P$9</f>
        <v>0.67852301230458012</v>
      </c>
      <c r="E354">
        <f>E306/(SUM(C303:G310))*$P$9</f>
        <v>2.7024811920636469</v>
      </c>
      <c r="F354">
        <f>F306/(SUM(C303:G310))*$P$9</f>
        <v>0.5353096572551751</v>
      </c>
      <c r="G354">
        <f>G306/(SUM(C303:G310))*$P$9</f>
        <v>0.52308234294036282</v>
      </c>
      <c r="H354">
        <f t="shared" si="41"/>
        <v>119.13256232235489</v>
      </c>
    </row>
    <row r="355" spans="1:8" x14ac:dyDescent="0.2">
      <c r="B355" t="s">
        <v>5</v>
      </c>
      <c r="C355">
        <f>C307/(SUM(C303:G310))*$P$9</f>
        <v>219.4950437552761</v>
      </c>
      <c r="D355">
        <f>D307/(SUM(C303:G310))*$P$9</f>
        <v>1.9889108779896421</v>
      </c>
      <c r="E355">
        <f>E307/(SUM(C303:G310))*$P$9</f>
        <v>4.4915525031176626</v>
      </c>
      <c r="F355">
        <f>F307/(SUM(C303:G310))*$P$9</f>
        <v>0.89497885897946883</v>
      </c>
      <c r="G355">
        <f>G307/(SUM(C303:G310))*$P$9</f>
        <v>0.53664717346681023</v>
      </c>
      <c r="H355">
        <f t="shared" si="41"/>
        <v>227.40713316882969</v>
      </c>
    </row>
    <row r="356" spans="1:8" x14ac:dyDescent="0.2">
      <c r="B356" t="s">
        <v>6</v>
      </c>
      <c r="C356">
        <f>C308/(SUM(C303:G310))*$P$9</f>
        <v>273.6145845318602</v>
      </c>
      <c r="D356">
        <f>D308/(SUM(C303:G310))*$P$9</f>
        <v>1.731546179568823</v>
      </c>
      <c r="E356">
        <f>E308/(SUM(C303:G310))*$P$9</f>
        <v>4.3984692499658546</v>
      </c>
      <c r="F356">
        <f>F308/(SUM(C303:G310))*$P$9</f>
        <v>0.45254751256130954</v>
      </c>
      <c r="G356">
        <f>G308/(SUM(C303:G310))*$P$9</f>
        <v>0.66069412158511798</v>
      </c>
      <c r="H356">
        <f t="shared" si="41"/>
        <v>280.85784159554123</v>
      </c>
    </row>
    <row r="357" spans="1:8" x14ac:dyDescent="0.2">
      <c r="B357" t="s">
        <v>7</v>
      </c>
      <c r="C357">
        <f>C309/(SUM(C303:G310))*$P$9</f>
        <v>260.2663096876197</v>
      </c>
      <c r="D357">
        <f>D309/(SUM(C303:G310))*$P$9</f>
        <v>0.38094938924272692</v>
      </c>
      <c r="E357">
        <f>E309/(SUM(C303:G310))*$P$9</f>
        <v>3.0269711403590032</v>
      </c>
      <c r="F357">
        <f>F309/(SUM(C303:G310))*$P$9</f>
        <v>0.46751258346705971</v>
      </c>
      <c r="G357">
        <f>G309/(SUM(C303:G310))*$P$9</f>
        <v>0.51393809354006048</v>
      </c>
      <c r="H357">
        <f t="shared" si="41"/>
        <v>264.65568089422857</v>
      </c>
    </row>
    <row r="358" spans="1:8" x14ac:dyDescent="0.2">
      <c r="B358" t="s">
        <v>8</v>
      </c>
      <c r="C358">
        <f>C310/(SUM(C303:G310))*$P$9</f>
        <v>423.69386400194441</v>
      </c>
      <c r="D358">
        <f>D310/(SUM(C303:G310))*$P$9</f>
        <v>0.66129605773736833</v>
      </c>
      <c r="E358">
        <f>E310/(SUM(C303:G310))*$P$9</f>
        <v>4.0561569675002085</v>
      </c>
      <c r="F358">
        <f>F310/(SUM(C303:G310))*$P$9</f>
        <v>0.85020830495882682</v>
      </c>
      <c r="G358">
        <f>G310/(SUM(C303:G310))*$P$9</f>
        <v>0.37076498644645961</v>
      </c>
      <c r="H358">
        <f t="shared" si="41"/>
        <v>429.63229031858725</v>
      </c>
    </row>
    <row r="360" spans="1:8" x14ac:dyDescent="0.2">
      <c r="A360" t="s">
        <v>40</v>
      </c>
    </row>
    <row r="363" spans="1:8" x14ac:dyDescent="0.2">
      <c r="A363" t="str">
        <f>A210</f>
        <v>ITERATION</v>
      </c>
      <c r="B363">
        <f>B210+1</f>
        <v>3</v>
      </c>
    </row>
    <row r="370" spans="1:12" x14ac:dyDescent="0.2">
      <c r="A370" s="2" t="s">
        <v>41</v>
      </c>
      <c r="C370" t="s">
        <v>9</v>
      </c>
    </row>
    <row r="371" spans="1:12" x14ac:dyDescent="0.2">
      <c r="A371" t="s">
        <v>10</v>
      </c>
      <c r="B371" t="s">
        <v>11</v>
      </c>
      <c r="C371" t="s">
        <v>12</v>
      </c>
      <c r="D371" t="s">
        <v>13</v>
      </c>
      <c r="E371" t="s">
        <v>14</v>
      </c>
      <c r="F371" t="s">
        <v>15</v>
      </c>
      <c r="G371" t="s">
        <v>16</v>
      </c>
      <c r="H371" t="s">
        <v>0</v>
      </c>
      <c r="K371" s="2" t="s">
        <v>33</v>
      </c>
    </row>
    <row r="372" spans="1:12" x14ac:dyDescent="0.2">
      <c r="A372" t="s">
        <v>17</v>
      </c>
      <c r="B372" t="s">
        <v>1</v>
      </c>
      <c r="C372">
        <f>(C315/((SUM(C315:G315))+(SUM(C324:G324))+(SUM(C333:G333))+(SUM(C342:G342))+(SUM(C351:G351))))*$L$12</f>
        <v>14963.152825309337</v>
      </c>
      <c r="D372">
        <f>(D315/((SUM(C315:G315))+(SUM(C324:G324))+(SUM(C333:G333))+(SUM(C342:G342))+(SUM(C351:G351))))*$L$12</f>
        <v>405.50511645709207</v>
      </c>
      <c r="E372">
        <f>(E315/((SUM(C315:G315))+(SUM(C324:G324))+(SUM(C333:G333))+(SUM(C342:G342))+(SUM(C351:G351))))*$L$12</f>
        <v>396.71630402610685</v>
      </c>
      <c r="F372">
        <f>(F315/((SUM(C315:G315))+(SUM(C324:G324))+(SUM(C333:G333))+(SUM(C342:G342))+(SUM(C351:G351))))*$L$12</f>
        <v>76.807168768611646</v>
      </c>
      <c r="G372">
        <f>(G315/((SUM(C315:G315))+(SUM(C324:G324))+(SUM(C333:G333))+(SUM(C342:G342))+(SUM(C351:G351))))*$L$12</f>
        <v>47.301138206752775</v>
      </c>
      <c r="H372">
        <f>SUM(C372:G372)</f>
        <v>15889.4825527679</v>
      </c>
      <c r="K372" t="s">
        <v>34</v>
      </c>
      <c r="L372" t="s">
        <v>35</v>
      </c>
    </row>
    <row r="373" spans="1:12" x14ac:dyDescent="0.2">
      <c r="B373" t="s">
        <v>2</v>
      </c>
      <c r="C373">
        <f>(C316/((SUM(C316:G316))+(SUM(C325:G325))+(SUM(C334:G334))+(SUM(C343:G343))+(SUM(C352:G352))))*$L$13</f>
        <v>6663.6681321850619</v>
      </c>
      <c r="D373">
        <f>(D316/((SUM(C316:G316))+(SUM(C325:G325))+(SUM(C334:G334))+(SUM(C343:G343))+(SUM(C352:G352))))*$L$13</f>
        <v>115.20229900603027</v>
      </c>
      <c r="E373">
        <f>(E316/((SUM(C316:G316))+(SUM(C325:G325))+(SUM(C334:G334))+(SUM(C343:G343))+(SUM(C352:G352))))*$L$13</f>
        <v>200.86175076944446</v>
      </c>
      <c r="F373">
        <f>(F316/((SUM(C316:G316))+(SUM(C325:G325))+(SUM(C334:G334))+(SUM(C343:G343))+(SUM(C352:G352))))*$L$13</f>
        <v>28.652153858353543</v>
      </c>
      <c r="G373">
        <f>(G316/((SUM(C316:G316))+(SUM(C325:G325))+(SUM(C334:G334))+(SUM(C343:G343))+(SUM(C352:G352))))*$L$13</f>
        <v>21.752444465498343</v>
      </c>
      <c r="H373">
        <f t="shared" ref="H373:H379" si="42">SUM(C373:G373)</f>
        <v>7030.1367802843888</v>
      </c>
      <c r="J373" t="s">
        <v>18</v>
      </c>
      <c r="K373">
        <f>SUM(C372:C415)</f>
        <v>101582.4958885595</v>
      </c>
      <c r="L373">
        <v>101595</v>
      </c>
    </row>
    <row r="374" spans="1:12" x14ac:dyDescent="0.2">
      <c r="B374" t="s">
        <v>3</v>
      </c>
      <c r="C374">
        <f>(C317/((SUM(C317:G317))+(SUM(C326:G326))+(SUM(C335:G335))+(SUM(C344:G344))+(SUM(C353:G353))))*$L$14</f>
        <v>6678.7427363283768</v>
      </c>
      <c r="D374">
        <f>(D317/((SUM(C317:G317))+(SUM(C326:G326))+(SUM(C335:G335))+(SUM(C344:G344))+(SUM(C353:G353))))*$L$14</f>
        <v>81.583927355094701</v>
      </c>
      <c r="E374">
        <f>(E317/((SUM(C317:G317))+(SUM(C326:G326))+(SUM(C335:G335))+(SUM(C344:G344))+(SUM(C353:G353))))*$L$14</f>
        <v>236.04740345193773</v>
      </c>
      <c r="F374">
        <f>(F317/((SUM(C317:G317))+(SUM(C326:G326))+(SUM(C335:G335))+(SUM(C344:G344))+(SUM(C353:G353))))*$L$14</f>
        <v>32.828412319403412</v>
      </c>
      <c r="G374">
        <f>(G317/((SUM(C317:G317))+(SUM(C326:G326))+(SUM(C335:G335))+(SUM(C344:G344))+(SUM(C353:G353))))*$L$14</f>
        <v>31.790845649837056</v>
      </c>
      <c r="H374">
        <f t="shared" si="42"/>
        <v>7060.9933251046496</v>
      </c>
      <c r="J374" t="s">
        <v>36</v>
      </c>
      <c r="K374">
        <f>SUM(D372:D415)</f>
        <v>1148.7920567970302</v>
      </c>
      <c r="L374">
        <v>1146</v>
      </c>
    </row>
    <row r="375" spans="1:12" x14ac:dyDescent="0.2">
      <c r="B375" t="s">
        <v>4</v>
      </c>
      <c r="C375">
        <f>(C318/((SUM(C318:G318))+(SUM(C327:G327))+(SUM(C336:G336))+(SUM(C345:G345))+(SUM(C354:G354))))*$L$15</f>
        <v>6401.126666680203</v>
      </c>
      <c r="D375">
        <f>(D318/((SUM(C318:G318))+(SUM(C327:G327))+(SUM(C336:G336))+(SUM(C345:G345))+(SUM(C354:G354))))*$L$15</f>
        <v>45.295085719389618</v>
      </c>
      <c r="E375">
        <f>(E318/((SUM(C318:G318))+(SUM(C327:G327))+(SUM(C336:G336))+(SUM(C345:G345))+(SUM(C354:G354))))*$L$15</f>
        <v>135.04522074660673</v>
      </c>
      <c r="F375">
        <f>(F318/((SUM(C318:G318))+(SUM(C327:G327))+(SUM(C336:G336))+(SUM(C345:G345))+(SUM(C354:G354))))*$L$15</f>
        <v>29.625118841578221</v>
      </c>
      <c r="G375">
        <f>(G318/((SUM(C318:G318))+(SUM(C327:G327))+(SUM(C336:G336))+(SUM(C345:G345))+(SUM(C354:G354))))*$L$15</f>
        <v>19.163385181256526</v>
      </c>
      <c r="H375">
        <f t="shared" si="42"/>
        <v>6630.2554771690347</v>
      </c>
      <c r="J375" t="s">
        <v>37</v>
      </c>
      <c r="K375">
        <f>SUM(E372:E415)</f>
        <v>2213.5957102511788</v>
      </c>
      <c r="L375">
        <v>2205</v>
      </c>
    </row>
    <row r="376" spans="1:12" x14ac:dyDescent="0.2">
      <c r="B376" t="s">
        <v>5</v>
      </c>
      <c r="C376">
        <f>(C319/((SUM(C319:G319))+(SUM(C328:G328))+(SUM(C337:G337))+(SUM(C346:G346))+(SUM(C355:G355))))*$L$16</f>
        <v>5354.4502567246554</v>
      </c>
      <c r="D376">
        <f>(D319/((SUM(C319:G319))+(SUM(C328:G328))+(SUM(C337:G337))+(SUM(C346:G346))+(SUM(C355:G355))))*$L$16</f>
        <v>28.351049441182223</v>
      </c>
      <c r="E376">
        <f>(E319/((SUM(C319:G319))+(SUM(C328:G328))+(SUM(C337:G337))+(SUM(C346:G346))+(SUM(C355:G355))))*$L$16</f>
        <v>59.045623627477589</v>
      </c>
      <c r="F376">
        <f>(F319/((SUM(C319:G319))+(SUM(C328:G328))+(SUM(C337:G337))+(SUM(C346:G346))+(SUM(C355:G355))))*$L$16</f>
        <v>17.927128255676937</v>
      </c>
      <c r="G376">
        <f>(G319/((SUM(C319:G319))+(SUM(C328:G328))+(SUM(C337:G337))+(SUM(C346:G346))+(SUM(C355:G355))))*$L$16</f>
        <v>7.5026868699232088</v>
      </c>
      <c r="H376">
        <f t="shared" si="42"/>
        <v>5467.276744918915</v>
      </c>
      <c r="J376" t="s">
        <v>38</v>
      </c>
      <c r="K376">
        <f>SUM(F372:F415)</f>
        <v>357.32046294302336</v>
      </c>
      <c r="L376">
        <v>357</v>
      </c>
    </row>
    <row r="377" spans="1:12" x14ac:dyDescent="0.2">
      <c r="B377" t="s">
        <v>6</v>
      </c>
      <c r="C377">
        <f>(C320/((SUM(C320:G320))+(SUM(C329:G329))+(SUM(C338:G338))+(SUM(C347:G347))+(SUM(C356:G356))))*$L$17</f>
        <v>3174.5938358170215</v>
      </c>
      <c r="D377">
        <f>(D320/((SUM(C320:G320))+(SUM(C329:G329))+(SUM(C338:G338))+(SUM(C347:G347))+(SUM(C356:G356))))*$L$17</f>
        <v>7.549227655730733</v>
      </c>
      <c r="E377">
        <f>(E320/((SUM(C320:G320))+(SUM(C329:G329))+(SUM(C338:G338))+(SUM(C347:G347))+(SUM(C356:G356))))*$L$17</f>
        <v>25.113386920464929</v>
      </c>
      <c r="F377">
        <f>(F320/((SUM(C320:G320))+(SUM(C329:G329))+(SUM(C338:G338))+(SUM(C347:G347))+(SUM(C356:G356))))*$L$17</f>
        <v>5.1411732968548396</v>
      </c>
      <c r="G377">
        <f>(G320/((SUM(C320:G320))+(SUM(C329:G329))+(SUM(C338:G338))+(SUM(C347:G347))+(SUM(C356:G356))))*$L$17</f>
        <v>3.8718498862452635</v>
      </c>
      <c r="H377">
        <f t="shared" si="42"/>
        <v>3216.2694735763175</v>
      </c>
      <c r="J377" t="s">
        <v>39</v>
      </c>
      <c r="K377">
        <f>SUM(G372:G415)</f>
        <v>261.79588144929124</v>
      </c>
      <c r="L377">
        <v>261</v>
      </c>
    </row>
    <row r="378" spans="1:12" x14ac:dyDescent="0.2">
      <c r="B378" t="s">
        <v>7</v>
      </c>
      <c r="C378">
        <f>(C321/((SUM(C321:G321))+(SUM(C330:G330))+(SUM(C339:G339))+(SUM(C348:G348))+(SUM(C357:G357))))*$L$18</f>
        <v>1514.8144914666473</v>
      </c>
      <c r="D378">
        <f>(D321/((SUM(C321:G321))+(SUM(C330:G330))+(SUM(C339:G339))+(SUM(C348:G348))+(SUM(C357:G357))))*$L$18</f>
        <v>3.2034153566675343</v>
      </c>
      <c r="E378">
        <f>(E321/((SUM(C321:G321))+(SUM(C330:G330))+(SUM(C339:G339))+(SUM(C348:G348))+(SUM(C357:G357))))*$L$18</f>
        <v>6.721896612095148</v>
      </c>
      <c r="F378">
        <f>(F321/((SUM(C321:G321))+(SUM(C330:G330))+(SUM(C339:G339))+(SUM(C348:G348))+(SUM(C357:G357))))*$L$18</f>
        <v>1.5345973218578093</v>
      </c>
      <c r="G378">
        <f>(G321/((SUM(C321:G321))+(SUM(C330:G330))+(SUM(C339:G339))+(SUM(C348:G348))+(SUM(C357:G357))))*$L$18</f>
        <v>0.74441136577894307</v>
      </c>
      <c r="H378">
        <f t="shared" si="42"/>
        <v>1527.0188121230467</v>
      </c>
    </row>
    <row r="379" spans="1:12" x14ac:dyDescent="0.2">
      <c r="B379" t="s">
        <v>8</v>
      </c>
      <c r="C379">
        <f>(C322/((SUM(C322:G322))+(SUM(C331:G331))+(SUM(C340:G340))+(SUM(C349:G349))+(SUM(C358:G358))))*$L$19</f>
        <v>596.18569100876937</v>
      </c>
      <c r="D379">
        <f>(D322/((SUM(C322:G322))+(SUM(C331:G331))+(SUM(C340:G340))+(SUM(C349:G349))+(SUM(C358:G358))))*$L$19</f>
        <v>0.99182688338754699</v>
      </c>
      <c r="E379">
        <f>(E322/((SUM(C322:G322))+(SUM(C331:G331))+(SUM(C340:G340))+(SUM(C349:G349))+(SUM(C358:G358))))*$L$19</f>
        <v>2.5347985700050719</v>
      </c>
      <c r="F379">
        <f>(F322/((SUM(C322:G322))+(SUM(C331:G331))+(SUM(C340:G340))+(SUM(C349:G349))+(SUM(C358:G358))))*$L$19</f>
        <v>0.52407216799253276</v>
      </c>
      <c r="G379">
        <f>(G322/((SUM(C322:G322))+(SUM(C331:G331))+(SUM(C340:G340))+(SUM(C349:G349))+(SUM(C358:G358))))*$L$19</f>
        <v>0.20273814459347325</v>
      </c>
      <c r="H379">
        <f t="shared" si="42"/>
        <v>600.43912677474805</v>
      </c>
      <c r="J379" t="s">
        <v>1</v>
      </c>
      <c r="K379">
        <f>H372+H381+H390+H399+H408</f>
        <v>20207</v>
      </c>
      <c r="L379">
        <v>20207</v>
      </c>
    </row>
    <row r="380" spans="1:12" x14ac:dyDescent="0.2">
      <c r="J380" t="s">
        <v>2</v>
      </c>
      <c r="K380">
        <f t="shared" ref="K380:K386" si="43">H373+H382+H391+H400+H409</f>
        <v>11149.000000000002</v>
      </c>
      <c r="L380">
        <v>11149</v>
      </c>
    </row>
    <row r="381" spans="1:12" x14ac:dyDescent="0.2">
      <c r="A381" t="s">
        <v>29</v>
      </c>
      <c r="B381" t="s">
        <v>1</v>
      </c>
      <c r="C381">
        <f>(C324/((SUM(C315:G315))+(SUM(C324:G324))+(SUM(C333:G333))+(SUM(C342:G342))+(SUM(C351:G351))))*$L$12</f>
        <v>3406.2983845097096</v>
      </c>
      <c r="D381">
        <f>(D324/((SUM(C315:G315))+(SUM(C324:G324))+(SUM(C333:G333))+(SUM(C342:G342))+(SUM(C351:G351))))*$L$12</f>
        <v>111.60172126247586</v>
      </c>
      <c r="E381">
        <f>(E324/((SUM(C315:G315))+(SUM(C324:G324))+(SUM(C333:G333))+(SUM(C342:G342))+(SUM(C351:G351))))*$L$12</f>
        <v>161.01241004839207</v>
      </c>
      <c r="F381">
        <f>(F324/((SUM(C315:G315))+(SUM(C324:G324))+(SUM(C333:G333))+(SUM(C342:G342))+(SUM(C351:G351))))*$L$12</f>
        <v>22.805031080806948</v>
      </c>
      <c r="G381">
        <f>(G324/((SUM(C315:G315))+(SUM(C324:G324))+(SUM(C333:G333))+(SUM(C342:G342))+(SUM(C351:G351))))*$L$12</f>
        <v>16.7857239765709</v>
      </c>
      <c r="H381">
        <f>SUM(C381:G381)</f>
        <v>3718.5032708779559</v>
      </c>
      <c r="J381" t="s">
        <v>3</v>
      </c>
      <c r="K381">
        <f t="shared" si="43"/>
        <v>13036</v>
      </c>
      <c r="L381">
        <v>13036</v>
      </c>
    </row>
    <row r="382" spans="1:12" x14ac:dyDescent="0.2">
      <c r="B382" t="s">
        <v>2</v>
      </c>
      <c r="C382">
        <f>(C325/((SUM(C316:G316))+(SUM(C325:G325))+(SUM(C334:G334))+(SUM(C343:G343))+(SUM(C352:G352))))*$L$13</f>
        <v>3265.5777417919603</v>
      </c>
      <c r="D382">
        <f>(D325/((SUM(C316:G316))+(SUM(C325:G325))+(SUM(C334:G334))+(SUM(C343:G343))+(SUM(C352:G352))))*$L$13</f>
        <v>61.55180858625296</v>
      </c>
      <c r="E382">
        <f>(E325/((SUM(C316:G316))+(SUM(C325:G325))+(SUM(C334:G334))+(SUM(C343:G343))+(SUM(C352:G352))))*$L$13</f>
        <v>107.21114477670396</v>
      </c>
      <c r="F382">
        <f>(F325/((SUM(C316:G316))+(SUM(C325:G325))+(SUM(C334:G334))+(SUM(C343:G343))+(SUM(C352:G352))))*$L$13</f>
        <v>13.011195511041752</v>
      </c>
      <c r="G382">
        <f>(G325/((SUM(C316:G316))+(SUM(C325:G325))+(SUM(C334:G334))+(SUM(C343:G343))+(SUM(C352:G352))))*$L$13</f>
        <v>11.427948195967694</v>
      </c>
      <c r="H382">
        <f t="shared" ref="H382:H388" si="44">SUM(C382:G382)</f>
        <v>3458.7798388619267</v>
      </c>
      <c r="J382" t="s">
        <v>4</v>
      </c>
      <c r="K382">
        <f t="shared" si="43"/>
        <v>14488</v>
      </c>
      <c r="L382">
        <v>14488</v>
      </c>
    </row>
    <row r="383" spans="1:12" x14ac:dyDescent="0.2">
      <c r="B383" t="s">
        <v>3</v>
      </c>
      <c r="C383">
        <f>(C326/((SUM(C317:G317))+(SUM(C326:G326))+(SUM(C335:G335))+(SUM(C344:G344))+(SUM(C353:G353))))*$L$14</f>
        <v>4589.4283224274841</v>
      </c>
      <c r="D383">
        <f>(D326/((SUM(C317:G317))+(SUM(C326:G326))+(SUM(C335:G335))+(SUM(C344:G344))+(SUM(C353:G353))))*$L$14</f>
        <v>70.239025051541589</v>
      </c>
      <c r="E383">
        <f>(E326/((SUM(C317:G317))+(SUM(C326:G326))+(SUM(C335:G335))+(SUM(C344:G344))+(SUM(C353:G353))))*$L$14</f>
        <v>180.32924069632054</v>
      </c>
      <c r="F383">
        <f>(F326/((SUM(C317:G317))+(SUM(C326:G326))+(SUM(C335:G335))+(SUM(C344:G344))+(SUM(C353:G353))))*$L$14</f>
        <v>20.455083533239236</v>
      </c>
      <c r="G383">
        <f>(G326/((SUM(C317:G317))+(SUM(C326:G326))+(SUM(C335:G335))+(SUM(C344:G344))+(SUM(C353:G353))))*$L$14</f>
        <v>21.052511373663901</v>
      </c>
      <c r="H383">
        <f t="shared" si="44"/>
        <v>4881.5041830822502</v>
      </c>
      <c r="J383" t="s">
        <v>5</v>
      </c>
      <c r="K383">
        <f t="shared" si="43"/>
        <v>15252</v>
      </c>
      <c r="L383">
        <v>15252</v>
      </c>
    </row>
    <row r="384" spans="1:12" x14ac:dyDescent="0.2">
      <c r="B384" t="s">
        <v>4</v>
      </c>
      <c r="C384">
        <f>(C327/((SUM(C318:G318))+(SUM(C327:G327))+(SUM(C336:G336))+(SUM(C345:G345))+(SUM(C354:G354))))*$L$15</f>
        <v>5649.6058953178272</v>
      </c>
      <c r="D384">
        <f>(D327/((SUM(C318:G318))+(SUM(C327:G327))+(SUM(C336:G336))+(SUM(C345:G345))+(SUM(C354:G354))))*$L$15</f>
        <v>41.473423541021759</v>
      </c>
      <c r="E384">
        <f>(E327/((SUM(C318:G318))+(SUM(C327:G327))+(SUM(C336:G336))+(SUM(C345:G345))+(SUM(C354:G354))))*$L$15</f>
        <v>157.55425660781907</v>
      </c>
      <c r="F384">
        <f>(F327/((SUM(C318:G318))+(SUM(C327:G327))+(SUM(C336:G336))+(SUM(C345:G345))+(SUM(C354:G354))))*$L$15</f>
        <v>23.313298517341462</v>
      </c>
      <c r="G384">
        <f>(G327/((SUM(C318:G318))+(SUM(C327:G327))+(SUM(C336:G336))+(SUM(C345:G345))+(SUM(C354:G354))))*$L$15</f>
        <v>19.124374230493775</v>
      </c>
      <c r="H384">
        <f t="shared" si="44"/>
        <v>5891.0712482145036</v>
      </c>
      <c r="J384" t="s">
        <v>6</v>
      </c>
      <c r="K384">
        <f t="shared" si="43"/>
        <v>12992.999999999998</v>
      </c>
      <c r="L384">
        <v>12993</v>
      </c>
    </row>
    <row r="385" spans="1:12" x14ac:dyDescent="0.2">
      <c r="B385" t="s">
        <v>5</v>
      </c>
      <c r="C385">
        <f>(C328/((SUM(C319:G319))+(SUM(C328:G328))+(SUM(C337:G337))+(SUM(C346:G346))+(SUM(C355:G355))))*$L$16</f>
        <v>6428.2344253738111</v>
      </c>
      <c r="D385">
        <f>(D328/((SUM(C319:G319))+(SUM(C328:G328))+(SUM(C337:G337))+(SUM(C346:G346))+(SUM(C355:G355))))*$L$16</f>
        <v>33.667399974344747</v>
      </c>
      <c r="E385">
        <f>(E328/((SUM(C319:G319))+(SUM(C328:G328))+(SUM(C337:G337))+(SUM(C346:G346))+(SUM(C355:G355))))*$L$16</f>
        <v>107.85002943157839</v>
      </c>
      <c r="F385">
        <f>(F328/((SUM(C319:G319))+(SUM(C328:G328))+(SUM(C337:G337))+(SUM(C346:G346))+(SUM(C355:G355))))*$L$16</f>
        <v>20.838466437782039</v>
      </c>
      <c r="G385">
        <f>(G328/((SUM(C319:G319))+(SUM(C328:G328))+(SUM(C337:G337))+(SUM(C346:G346))+(SUM(C355:G355))))*$L$16</f>
        <v>12.112166669811444</v>
      </c>
      <c r="H385">
        <f t="shared" si="44"/>
        <v>6602.7024878873272</v>
      </c>
      <c r="J385" t="s">
        <v>7</v>
      </c>
      <c r="K385">
        <f t="shared" si="43"/>
        <v>9716.9999999999982</v>
      </c>
      <c r="L385">
        <v>9717</v>
      </c>
    </row>
    <row r="386" spans="1:12" x14ac:dyDescent="0.2">
      <c r="B386" t="s">
        <v>6</v>
      </c>
      <c r="C386">
        <f>(C329/((SUM(C320:G320))+(SUM(C329:G329))+(SUM(C338:G338))+(SUM(C347:G347))+(SUM(C356:G356))))*$L$17</f>
        <v>5640.7297564139453</v>
      </c>
      <c r="D386">
        <f>(D329/((SUM(C320:G320))+(SUM(C329:G329))+(SUM(C338:G338))+(SUM(C347:G347))+(SUM(C356:G356))))*$L$17</f>
        <v>12.168689472748598</v>
      </c>
      <c r="E386">
        <f>(E329/((SUM(C320:G320))+(SUM(C329:G329))+(SUM(C338:G338))+(SUM(C347:G347))+(SUM(C356:G356))))*$L$17</f>
        <v>61.48538279356638</v>
      </c>
      <c r="F386">
        <f>(F329/((SUM(C320:G320))+(SUM(C329:G329))+(SUM(C338:G338))+(SUM(C347:G347))+(SUM(C356:G356))))*$L$17</f>
        <v>6.7967857807371157</v>
      </c>
      <c r="G386">
        <f>(G329/((SUM(C320:G320))+(SUM(C329:G329))+(SUM(C338:G338))+(SUM(C347:G347))+(SUM(C356:G356))))*$L$17</f>
        <v>5.3727564205682405</v>
      </c>
      <c r="H386">
        <f t="shared" si="44"/>
        <v>5726.5533708815656</v>
      </c>
      <c r="J386" t="s">
        <v>8</v>
      </c>
      <c r="K386">
        <f t="shared" si="43"/>
        <v>8721.9999999999982</v>
      </c>
      <c r="L386">
        <v>8722</v>
      </c>
    </row>
    <row r="387" spans="1:12" x14ac:dyDescent="0.2">
      <c r="B387" t="s">
        <v>7</v>
      </c>
      <c r="C387">
        <f>(C330/((SUM(C321:G321))+(SUM(C330:G330))+(SUM(C339:G339))+(SUM(C348:G348))+(SUM(C357:G357))))*$L$18</f>
        <v>4133.1298113069397</v>
      </c>
      <c r="D387">
        <f>(D330/((SUM(C321:G321))+(SUM(C330:G330))+(SUM(C339:G339))+(SUM(C348:G348))+(SUM(C357:G357))))*$L$18</f>
        <v>6.9907513486706385</v>
      </c>
      <c r="E387">
        <f>(E330/((SUM(C321:G321))+(SUM(C330:G330))+(SUM(C339:G339))+(SUM(C348:G348))+(SUM(C357:G357))))*$L$18</f>
        <v>24.311667021766173</v>
      </c>
      <c r="F387">
        <f>(F330/((SUM(C321:G321))+(SUM(C330:G330))+(SUM(C339:G339))+(SUM(C348:G348))+(SUM(C357:G357))))*$L$18</f>
        <v>4.157931299266787</v>
      </c>
      <c r="G387">
        <f>(G330/((SUM(C321:G321))+(SUM(C330:G330))+(SUM(C339:G339))+(SUM(C348:G348))+(SUM(C357:G357))))*$L$18</f>
        <v>3.0234020226289036</v>
      </c>
      <c r="H387">
        <f t="shared" si="44"/>
        <v>4171.6135629992723</v>
      </c>
    </row>
    <row r="388" spans="1:12" x14ac:dyDescent="0.2">
      <c r="B388" t="s">
        <v>8</v>
      </c>
      <c r="C388">
        <f>(C331/((SUM(C322:G322))+(SUM(C331:G331))+(SUM(C340:G340))+(SUM(C349:G349))+(SUM(C358:G358))))*$L$19</f>
        <v>2640.6688636832328</v>
      </c>
      <c r="D388">
        <f>(D331/((SUM(C322:G322))+(SUM(C331:G331))+(SUM(C340:G340))+(SUM(C349:G349))+(SUM(C358:G358))))*$L$19</f>
        <v>3.7877780786219675</v>
      </c>
      <c r="E388">
        <f>(E331/((SUM(C322:G322))+(SUM(C331:G331))+(SUM(C340:G340))+(SUM(C349:G349))+(SUM(C358:G358))))*$L$19</f>
        <v>10.107818330613295</v>
      </c>
      <c r="F388">
        <f>(F331/((SUM(C322:G322))+(SUM(C331:G331))+(SUM(C340:G340))+(SUM(C349:G349))+(SUM(C358:G358))))*$L$19</f>
        <v>2.0290964627376447</v>
      </c>
      <c r="G388">
        <f>(G331/((SUM(C322:G322))+(SUM(C331:G331))+(SUM(C340:G340))+(SUM(C349:G349))+(SUM(C358:G358))))*$L$19</f>
        <v>0.84061990715889201</v>
      </c>
      <c r="H388">
        <f t="shared" si="44"/>
        <v>2657.4341764623641</v>
      </c>
      <c r="J388" t="s">
        <v>23</v>
      </c>
      <c r="K388">
        <f>SUM(H372:H379)</f>
        <v>47421.872292718996</v>
      </c>
      <c r="L388">
        <v>47046</v>
      </c>
    </row>
    <row r="389" spans="1:12" x14ac:dyDescent="0.2">
      <c r="J389" t="s">
        <v>24</v>
      </c>
      <c r="K389">
        <f>SUM(H381:H388)</f>
        <v>37108.162139267166</v>
      </c>
      <c r="L389">
        <v>37199</v>
      </c>
    </row>
    <row r="390" spans="1:12" x14ac:dyDescent="0.2">
      <c r="A390" t="s">
        <v>30</v>
      </c>
      <c r="B390" t="s">
        <v>1</v>
      </c>
      <c r="C390">
        <f>(C333/((SUM(C315:G315))+(SUM(C324:G324))+(SUM(C333:G333))+(SUM(C342:G342))+(SUM(C351:G351))))*$L$12</f>
        <v>422.50937628442864</v>
      </c>
      <c r="D390">
        <f>(D333/((SUM(C315:G315))+(SUM(C324:G324))+(SUM(C333:G333))+(SUM(C342:G342))+(SUM(C351:G351))))*$L$12</f>
        <v>16.721173246972882</v>
      </c>
      <c r="E390">
        <f>(E333/((SUM(C315:G315))+(SUM(C324:G324))+(SUM(C333:G333))+(SUM(C342:G342))+(SUM(C351:G351))))*$L$12</f>
        <v>19.683574688721944</v>
      </c>
      <c r="F390">
        <f>(F333/((SUM(C315:G315))+(SUM(C324:G324))+(SUM(C333:G333))+(SUM(C342:G342))+(SUM(C351:G351))))*$L$12</f>
        <v>3.2189377686749592</v>
      </c>
      <c r="G390">
        <f>(G333/((SUM(C315:G315))+(SUM(C324:G324))+(SUM(C333:G333))+(SUM(C342:G342))+(SUM(C351:G351))))*$L$12</f>
        <v>2.1982141859034319</v>
      </c>
      <c r="H390">
        <f>SUM(C390:G390)</f>
        <v>464.33127617470183</v>
      </c>
      <c r="J390" t="s">
        <v>25</v>
      </c>
      <c r="K390">
        <f>SUM(H390:H397)</f>
        <v>14919.681565468716</v>
      </c>
      <c r="L390">
        <v>15116</v>
      </c>
    </row>
    <row r="391" spans="1:12" x14ac:dyDescent="0.2">
      <c r="B391" t="s">
        <v>2</v>
      </c>
      <c r="C391">
        <f>(C334/((SUM(C316:G316))+(SUM(C325:G325))+(SUM(C334:G334))+(SUM(C343:G343))+(SUM(C352:G352))))*$L$13</f>
        <v>509.60835984681353</v>
      </c>
      <c r="D391">
        <f>(D334/((SUM(C316:G316))+(SUM(C325:G325))+(SUM(C334:G334))+(SUM(C343:G343))+(SUM(C352:G352))))*$L$13</f>
        <v>10.564112713633076</v>
      </c>
      <c r="E391">
        <f>(E334/((SUM(C316:G316))+(SUM(C325:G325))+(SUM(C334:G334))+(SUM(C343:G343))+(SUM(C352:G352))))*$L$13</f>
        <v>14.342318135472423</v>
      </c>
      <c r="F391">
        <f>(F334/((SUM(C316:G316))+(SUM(C325:G325))+(SUM(C334:G334))+(SUM(C343:G343))+(SUM(C352:G352))))*$L$13</f>
        <v>2.2547126668501436</v>
      </c>
      <c r="G391">
        <f>(G334/((SUM(C316:G316))+(SUM(C325:G325))+(SUM(C334:G334))+(SUM(C343:G343))+(SUM(C352:G352))))*$L$13</f>
        <v>1.4871677517915218</v>
      </c>
      <c r="H391">
        <f t="shared" ref="H391:H397" si="45">SUM(C391:G391)</f>
        <v>538.25667111456073</v>
      </c>
      <c r="J391" t="s">
        <v>26</v>
      </c>
      <c r="K391">
        <f>SUM(H399:H406)</f>
        <v>4695.3609758733674</v>
      </c>
      <c r="L391">
        <v>4763</v>
      </c>
    </row>
    <row r="392" spans="1:12" x14ac:dyDescent="0.2">
      <c r="B392" t="s">
        <v>3</v>
      </c>
      <c r="C392">
        <f>(C335/((SUM(C317:G317))+(SUM(C326:G326))+(SUM(C335:G335))+(SUM(C344:G344))+(SUM(C353:G353))))*$L$14</f>
        <v>789.11326964152806</v>
      </c>
      <c r="D392">
        <f>(D335/((SUM(C317:G317))+(SUM(C326:G326))+(SUM(C335:G335))+(SUM(C344:G344))+(SUM(C353:G353))))*$L$14</f>
        <v>13.478948597698283</v>
      </c>
      <c r="E392">
        <f>(E335/((SUM(C317:G317))+(SUM(C326:G326))+(SUM(C335:G335))+(SUM(C344:G344))+(SUM(C353:G353))))*$L$14</f>
        <v>30.22473561662612</v>
      </c>
      <c r="F392">
        <f>(F335/((SUM(C317:G317))+(SUM(C326:G326))+(SUM(C335:G335))+(SUM(C344:G344))+(SUM(C353:G353))))*$L$14</f>
        <v>3.3674322324567583</v>
      </c>
      <c r="G392">
        <f>(G335/((SUM(C317:G317))+(SUM(C326:G326))+(SUM(C335:G335))+(SUM(C344:G344))+(SUM(C353:G353))))*$L$14</f>
        <v>3.6841170322081416</v>
      </c>
      <c r="H392">
        <f t="shared" si="45"/>
        <v>839.8685031205174</v>
      </c>
      <c r="J392" t="s">
        <v>27</v>
      </c>
      <c r="K392">
        <f>SUM(H408:H415)</f>
        <v>1418.9230266717452</v>
      </c>
      <c r="L392">
        <v>1440</v>
      </c>
    </row>
    <row r="393" spans="1:12" x14ac:dyDescent="0.2">
      <c r="B393" t="s">
        <v>4</v>
      </c>
      <c r="C393">
        <f>(C336/((SUM(C318:G318))+(SUM(C327:G327))+(SUM(C336:G336))+(SUM(C345:G345))+(SUM(C354:G354))))*$L$15</f>
        <v>1344.5617836332169</v>
      </c>
      <c r="D393">
        <f>(D336/((SUM(C318:G318))+(SUM(C327:G327))+(SUM(C336:G336))+(SUM(C345:G345))+(SUM(C354:G354))))*$L$15</f>
        <v>15.810986620206547</v>
      </c>
      <c r="E393">
        <f>(E336/((SUM(C318:G318))+(SUM(C327:G327))+(SUM(C336:G336))+(SUM(C345:G345))+(SUM(C354:G354))))*$L$15</f>
        <v>41.617196568845223</v>
      </c>
      <c r="F393">
        <f>(F336/((SUM(C318:G318))+(SUM(C327:G327))+(SUM(C336:G336))+(SUM(C345:G345))+(SUM(C354:G354))))*$L$15</f>
        <v>6.4879932621841263</v>
      </c>
      <c r="G393">
        <f>(G336/((SUM(C318:G318))+(SUM(C327:G327))+(SUM(C336:G336))+(SUM(C345:G345))+(SUM(C354:G354))))*$L$15</f>
        <v>5.3958758844122174</v>
      </c>
      <c r="H393">
        <f t="shared" si="45"/>
        <v>1413.8738359688648</v>
      </c>
    </row>
    <row r="394" spans="1:12" x14ac:dyDescent="0.2">
      <c r="B394" t="s">
        <v>5</v>
      </c>
      <c r="C394">
        <f>(C337/((SUM(C319:G319))+(SUM(C328:G328))+(SUM(C337:G337))+(SUM(C346:G346))+(SUM(C355:G355))))*$L$16</f>
        <v>2114.6156950670411</v>
      </c>
      <c r="D394">
        <f>(D337/((SUM(C319:G319))+(SUM(C328:G328))+(SUM(C337:G337))+(SUM(C346:G346))+(SUM(C355:G355))))*$L$16</f>
        <v>13.707623114080263</v>
      </c>
      <c r="E394">
        <f>(E337/((SUM(C319:G319))+(SUM(C328:G328))+(SUM(C337:G337))+(SUM(C346:G346))+(SUM(C355:G355))))*$L$16</f>
        <v>50.044939137601148</v>
      </c>
      <c r="F394">
        <f>(F337/((SUM(C319:G319))+(SUM(C328:G328))+(SUM(C337:G337))+(SUM(C346:G346))+(SUM(C355:G355))))*$L$16</f>
        <v>7.8586434501252054</v>
      </c>
      <c r="G394">
        <f>(G337/((SUM(C319:G319))+(SUM(C328:G328))+(SUM(C337:G337))+(SUM(C346:G346))+(SUM(C355:G355))))*$L$16</f>
        <v>5.4975659047437713</v>
      </c>
      <c r="H394">
        <f t="shared" si="45"/>
        <v>2191.7244666735915</v>
      </c>
    </row>
    <row r="395" spans="1:12" x14ac:dyDescent="0.2">
      <c r="B395" t="s">
        <v>6</v>
      </c>
      <c r="C395">
        <f>(C338/((SUM(C320:G320))+(SUM(C329:G329))+(SUM(C338:G338))+(SUM(C347:G347))+(SUM(C356:G356))))*$L$17</f>
        <v>2744.2032408114887</v>
      </c>
      <c r="D395">
        <f>(D338/((SUM(C320:G320))+(SUM(C329:G329))+(SUM(C338:G338))+(SUM(C347:G347))+(SUM(C356:G356))))*$L$17</f>
        <v>7.6778840277110243</v>
      </c>
      <c r="E395">
        <f>(E338/((SUM(C320:G320))+(SUM(C329:G329))+(SUM(C338:G338))+(SUM(C347:G347))+(SUM(C356:G356))))*$L$17</f>
        <v>42.116515007691525</v>
      </c>
      <c r="F395">
        <f>(F338/((SUM(C320:G320))+(SUM(C329:G329))+(SUM(C338:G338))+(SUM(C347:G347))+(SUM(C356:G356))))*$L$17</f>
        <v>3.7493820934334909</v>
      </c>
      <c r="G395">
        <f>(G338/((SUM(C320:G320))+(SUM(C329:G329))+(SUM(C338:G338))+(SUM(C347:G347))+(SUM(C356:G356))))*$L$17</f>
        <v>4.3316187205460182</v>
      </c>
      <c r="H395">
        <f t="shared" si="45"/>
        <v>2802.0786406608704</v>
      </c>
    </row>
    <row r="396" spans="1:12" x14ac:dyDescent="0.2">
      <c r="B396" t="s">
        <v>7</v>
      </c>
      <c r="C396">
        <f>(C339/((SUM(C321:G321))+(SUM(C330:G330))+(SUM(C339:G339))+(SUM(C348:G348))+(SUM(C357:G357))))*$L$18</f>
        <v>2859.1112335960211</v>
      </c>
      <c r="D396">
        <f>(D339/((SUM(C321:G321))+(SUM(C330:G330))+(SUM(C339:G339))+(SUM(C348:G348))+(SUM(C357:G357))))*$L$18</f>
        <v>4.9984716936209299</v>
      </c>
      <c r="E396">
        <f>(E339/((SUM(C321:G321))+(SUM(C330:G330))+(SUM(C339:G339))+(SUM(C348:G348))+(SUM(C357:G357))))*$L$18</f>
        <v>28.397575419179816</v>
      </c>
      <c r="F396">
        <f>(F339/((SUM(C321:G321))+(SUM(C330:G330))+(SUM(C339:G339))+(SUM(C348:G348))+(SUM(C357:G357))))*$L$18</f>
        <v>4.8611237932897042</v>
      </c>
      <c r="G396">
        <f>(G339/((SUM(C321:G321))+(SUM(C330:G330))+(SUM(C339:G339))+(SUM(C348:G348))+(SUM(C357:G357))))*$L$18</f>
        <v>2.6372242273543303</v>
      </c>
      <c r="H396">
        <f t="shared" si="45"/>
        <v>2900.0056287294656</v>
      </c>
    </row>
    <row r="397" spans="1:12" x14ac:dyDescent="0.2">
      <c r="B397" t="s">
        <v>8</v>
      </c>
      <c r="C397">
        <f>(C340/((SUM(C322:G322))+(SUM(C331:G331))+(SUM(C340:G340))+(SUM(C349:G349))+(SUM(C358:G358))))*$L$19</f>
        <v>3740.1415476073048</v>
      </c>
      <c r="D397">
        <f>(D340/((SUM(C322:G322))+(SUM(C331:G331))+(SUM(C340:G340))+(SUM(C349:G349))+(SUM(C358:G358))))*$L$19</f>
        <v>5.085679997965431</v>
      </c>
      <c r="E397">
        <f>(E340/((SUM(C322:G322))+(SUM(C331:G331))+(SUM(C340:G340))+(SUM(C349:G349))+(SUM(C358:G358))))*$L$19</f>
        <v>18.510021508545979</v>
      </c>
      <c r="F397">
        <f>(F340/((SUM(C322:G322))+(SUM(C331:G331))+(SUM(C340:G340))+(SUM(C349:G349))+(SUM(C358:G358))))*$L$19</f>
        <v>4.217605706940315</v>
      </c>
      <c r="G397">
        <f>(G340/((SUM(C322:G322))+(SUM(C331:G331))+(SUM(C340:G340))+(SUM(C349:G349))+(SUM(C358:G358))))*$L$19</f>
        <v>1.5876882053891639</v>
      </c>
      <c r="H397">
        <f t="shared" si="45"/>
        <v>3769.5425430261457</v>
      </c>
    </row>
    <row r="399" spans="1:12" x14ac:dyDescent="0.2">
      <c r="A399" t="s">
        <v>31</v>
      </c>
      <c r="B399" t="s">
        <v>1</v>
      </c>
      <c r="C399">
        <f>(C342/((SUM(C315:G315))+(SUM(C324:G324))+(SUM(C333:G333))+(SUM(C342:G342))+(SUM(C351:G351))))*$L$12</f>
        <v>86.733136636887664</v>
      </c>
      <c r="D399">
        <f>(D342/((SUM(C315:G315))+(SUM(C324:G324))+(SUM(C333:G333))+(SUM(C342:G342))+(SUM(C351:G351))))*$L$12</f>
        <v>3.7492017529387023</v>
      </c>
      <c r="E399">
        <f>(E342/((SUM(C315:G315))+(SUM(C324:G324))+(SUM(C333:G333))+(SUM(C342:G342))+(SUM(C351:G351))))*$L$12</f>
        <v>4.1811422322781837</v>
      </c>
      <c r="F399">
        <f>(F342/((SUM(C315:G315))+(SUM(C324:G324))+(SUM(C333:G333))+(SUM(C342:G342))+(SUM(C351:G351))))*$L$12</f>
        <v>0.63904631973842929</v>
      </c>
      <c r="G399">
        <f>(G342/((SUM(C315:G315))+(SUM(C324:G324))+(SUM(C333:G333))+(SUM(C342:G342))+(SUM(C351:G351))))*$L$12</f>
        <v>0.45982190228678388</v>
      </c>
      <c r="H399">
        <f>SUM(C399:G399)</f>
        <v>95.762348844129761</v>
      </c>
    </row>
    <row r="400" spans="1:12" x14ac:dyDescent="0.2">
      <c r="B400" t="s">
        <v>2</v>
      </c>
      <c r="C400">
        <f>(C343/((SUM(C316:G316))+(SUM(C325:G325))+(SUM(C334:G334))+(SUM(C343:G343))+(SUM(C352:G352))))*$L$13</f>
        <v>88.240419389238284</v>
      </c>
      <c r="D400">
        <f>(D343/((SUM(C316:G316))+(SUM(C325:G325))+(SUM(C334:G334))+(SUM(C343:G343))+(SUM(C352:G352))))*$L$13</f>
        <v>1.3130686720929363</v>
      </c>
      <c r="E400">
        <f>(E343/((SUM(C316:G316))+(SUM(C325:G325))+(SUM(C334:G334))+(SUM(C343:G343))+(SUM(C352:G352))))*$L$13</f>
        <v>2.6846334965003034</v>
      </c>
      <c r="F400">
        <f>(F343/((SUM(C316:G316))+(SUM(C325:G325))+(SUM(C334:G334))+(SUM(C343:G343))+(SUM(C352:G352))))*$L$13</f>
        <v>0.32228749775928445</v>
      </c>
      <c r="G400">
        <f>(G343/((SUM(C316:G316))+(SUM(C325:G325))+(SUM(C334:G334))+(SUM(C343:G343))+(SUM(C352:G352))))*$L$13</f>
        <v>0.17177778792667406</v>
      </c>
      <c r="H400">
        <f t="shared" ref="H400:H406" si="46">SUM(C400:G400)</f>
        <v>92.732186843517482</v>
      </c>
    </row>
    <row r="401" spans="1:8" x14ac:dyDescent="0.2">
      <c r="B401" t="s">
        <v>3</v>
      </c>
      <c r="C401">
        <f>(C344/((SUM(C317:G317))+(SUM(C326:G326))+(SUM(C335:G335))+(SUM(C344:G344))+(SUM(C353:G353))))*$L$14</f>
        <v>191.43703909441712</v>
      </c>
      <c r="D401">
        <f>(D344/((SUM(C317:G317))+(SUM(C326:G326))+(SUM(C335:G335))+(SUM(C344:G344))+(SUM(C353:G353))))*$L$14</f>
        <v>2.293659705063408</v>
      </c>
      <c r="E401">
        <f>(E344/((SUM(C317:G317))+(SUM(C326:G326))+(SUM(C335:G335))+(SUM(C344:G344))+(SUM(C353:G353))))*$L$14</f>
        <v>5.3716092095541823</v>
      </c>
      <c r="F401">
        <f>(F344/((SUM(C317:G317))+(SUM(C326:G326))+(SUM(C335:G335))+(SUM(C344:G344))+(SUM(C353:G353))))*$L$14</f>
        <v>1.0133454197641196</v>
      </c>
      <c r="G401">
        <f>(G344/((SUM(C317:G317))+(SUM(C326:G326))+(SUM(C335:G335))+(SUM(C344:G344))+(SUM(C353:G353))))*$L$14</f>
        <v>1.6203256641005663</v>
      </c>
      <c r="H401">
        <f t="shared" si="46"/>
        <v>201.73597909289938</v>
      </c>
    </row>
    <row r="402" spans="1:8" x14ac:dyDescent="0.2">
      <c r="B402" t="s">
        <v>4</v>
      </c>
      <c r="C402">
        <f>(C345/((SUM(C318:G318))+(SUM(C327:G327))+(SUM(C336:G336))+(SUM(C345:G345))+(SUM(C354:G354))))*$L$15</f>
        <v>415.45024167678952</v>
      </c>
      <c r="D402">
        <f>(D345/((SUM(C318:G318))+(SUM(C327:G327))+(SUM(C336:G336))+(SUM(C345:G345))+(SUM(C354:G354))))*$L$15</f>
        <v>4.2112071383257659</v>
      </c>
      <c r="E402">
        <f>(E345/((SUM(C318:G318))+(SUM(C327:G327))+(SUM(C336:G336))+(SUM(C345:G345))+(SUM(C354:G354))))*$L$15</f>
        <v>9.9667506148021374</v>
      </c>
      <c r="F402">
        <f>(F345/((SUM(C318:G318))+(SUM(C327:G327))+(SUM(C336:G336))+(SUM(C345:G345))+(SUM(C354:G354))))*$L$15</f>
        <v>1.7227068164857642</v>
      </c>
      <c r="G402">
        <f>(G345/((SUM(C318:G318))+(SUM(C327:G327))+(SUM(C336:G336))+(SUM(C345:G345))+(SUM(C354:G354))))*$L$15</f>
        <v>1.9741192311678661</v>
      </c>
      <c r="H402">
        <f t="shared" si="46"/>
        <v>433.3250254775711</v>
      </c>
    </row>
    <row r="403" spans="1:8" x14ac:dyDescent="0.2">
      <c r="B403" t="s">
        <v>5</v>
      </c>
      <c r="C403">
        <f>(C346/((SUM(C319:G319))+(SUM(C328:G328))+(SUM(C337:G337))+(SUM(C346:G346))+(SUM(C355:G355))))*$L$16</f>
        <v>739.38362061351916</v>
      </c>
      <c r="D403">
        <f>(D346/((SUM(C319:G319))+(SUM(C328:G328))+(SUM(C337:G337))+(SUM(C346:G346))+(SUM(C355:G355))))*$L$16</f>
        <v>6.2928375189130854</v>
      </c>
      <c r="E403">
        <f>(E346/((SUM(C319:G319))+(SUM(C328:G328))+(SUM(C337:G337))+(SUM(C346:G346))+(SUM(C355:G355))))*$L$16</f>
        <v>13.238173367760069</v>
      </c>
      <c r="F403">
        <f>(F346/((SUM(C319:G319))+(SUM(C328:G328))+(SUM(C337:G337))+(SUM(C346:G346))+(SUM(C355:G355))))*$L$16</f>
        <v>2.4182379966791823</v>
      </c>
      <c r="G403">
        <f>(G346/((SUM(C319:G319))+(SUM(C328:G328))+(SUM(C337:G337))+(SUM(C346:G346))+(SUM(C355:G355))))*$L$16</f>
        <v>2.4790728331403704</v>
      </c>
      <c r="H403">
        <f t="shared" si="46"/>
        <v>763.81194233001179</v>
      </c>
    </row>
    <row r="404" spans="1:8" x14ac:dyDescent="0.2">
      <c r="B404" t="s">
        <v>6</v>
      </c>
      <c r="C404">
        <f>(C347/((SUM(C320:G320))+(SUM(C329:G329))+(SUM(C338:G338))+(SUM(C347:G347))+(SUM(C356:G356))))*$L$17</f>
        <v>947.7051455955982</v>
      </c>
      <c r="D404">
        <f>(D347/((SUM(C320:G320))+(SUM(C329:G329))+(SUM(C338:G338))+(SUM(C347:G347))+(SUM(C356:G356))))*$L$17</f>
        <v>2.4693140072593596</v>
      </c>
      <c r="E404">
        <f>(E347/((SUM(C320:G320))+(SUM(C329:G329))+(SUM(C338:G338))+(SUM(C347:G347))+(SUM(C356:G356))))*$L$17</f>
        <v>18.103687452874244</v>
      </c>
      <c r="F404">
        <f>(F347/((SUM(C320:G320))+(SUM(C329:G329))+(SUM(C338:G338))+(SUM(C347:G347))+(SUM(C356:G356))))*$L$17</f>
        <v>1.4216769456288039</v>
      </c>
      <c r="G404">
        <f>(G347/((SUM(C320:G320))+(SUM(C329:G329))+(SUM(C338:G338))+(SUM(C347:G347))+(SUM(C356:G356))))*$L$17</f>
        <v>1.0319323456872462</v>
      </c>
      <c r="H404">
        <f t="shared" si="46"/>
        <v>970.73175634704796</v>
      </c>
    </row>
    <row r="405" spans="1:8" x14ac:dyDescent="0.2">
      <c r="B405" t="s">
        <v>7</v>
      </c>
      <c r="C405">
        <f>(C348/((SUM(C321:G321))+(SUM(C330:G330))+(SUM(C339:G339))+(SUM(C348:G348))+(SUM(C357:G357))))*$L$18</f>
        <v>843.14710595465658</v>
      </c>
      <c r="D405">
        <f>(D348/((SUM(C321:G321))+(SUM(C330:G330))+(SUM(C339:G339))+(SUM(C348:G348))+(SUM(C357:G357))))*$L$18</f>
        <v>1.5278168085226735</v>
      </c>
      <c r="E405">
        <f>(E348/((SUM(C321:G321))+(SUM(C330:G330))+(SUM(C339:G339))+(SUM(C348:G348))+(SUM(C357:G357))))*$L$18</f>
        <v>11.776503322485805</v>
      </c>
      <c r="F405">
        <f>(F348/((SUM(C321:G321))+(SUM(C330:G330))+(SUM(C339:G339))+(SUM(C348:G348))+(SUM(C357:G357))))*$L$18</f>
        <v>1.6911610295884738</v>
      </c>
      <c r="G405">
        <f>(G348/((SUM(C321:G321))+(SUM(C330:G330))+(SUM(C339:G339))+(SUM(C348:G348))+(SUM(C357:G357))))*$L$18</f>
        <v>0.79360738604404746</v>
      </c>
      <c r="H405">
        <f t="shared" si="46"/>
        <v>858.93619450129756</v>
      </c>
    </row>
    <row r="406" spans="1:8" x14ac:dyDescent="0.2">
      <c r="B406" t="s">
        <v>8</v>
      </c>
      <c r="C406">
        <f>(C349/((SUM(C322:G322))+(SUM(C331:G331))+(SUM(C340:G340))+(SUM(C349:G349))+(SUM(C358:G358))))*$L$19</f>
        <v>1264.5552904959295</v>
      </c>
      <c r="D406">
        <f>(D349/((SUM(C322:G322))+(SUM(C331:G331))+(SUM(C340:G340))+(SUM(C349:G349))+(SUM(C358:G358))))*$L$19</f>
        <v>2.2028622673056901</v>
      </c>
      <c r="E406">
        <f>(E349/((SUM(C322:G322))+(SUM(C331:G331))+(SUM(C340:G340))+(SUM(C349:G349))+(SUM(C358:G358))))*$L$19</f>
        <v>8.7456777709538152</v>
      </c>
      <c r="F406">
        <f>(F349/((SUM(C322:G322))+(SUM(C331:G331))+(SUM(C340:G340))+(SUM(C349:G349))+(SUM(C358:G358))))*$L$19</f>
        <v>1.7842565619908042</v>
      </c>
      <c r="G406">
        <f>(G349/((SUM(C322:G322))+(SUM(C331:G331))+(SUM(C340:G340))+(SUM(C349:G349))+(SUM(C358:G358))))*$L$19</f>
        <v>1.0374553407129461</v>
      </c>
      <c r="H406">
        <f t="shared" si="46"/>
        <v>1278.3255424368926</v>
      </c>
    </row>
    <row r="408" spans="1:8" x14ac:dyDescent="0.2">
      <c r="A408" t="s">
        <v>32</v>
      </c>
      <c r="B408" t="s">
        <v>1</v>
      </c>
      <c r="C408">
        <f>(C351/((SUM(C315:G315))+(SUM(C324:G324))+(SUM(C333:G333))+(SUM(C342:G342))+(SUM(C351:G351))))*$L$12</f>
        <v>36.43196175418484</v>
      </c>
      <c r="D408">
        <f>(D351/((SUM(C315:G315))+(SUM(C324:G324))+(SUM(C333:G333))+(SUM(C342:G342))+(SUM(C351:G351))))*$L$12</f>
        <v>0.54090773228395783</v>
      </c>
      <c r="E408">
        <f>(E351/((SUM(C315:G315))+(SUM(C324:G324))+(SUM(C333:G333))+(SUM(C342:G342))+(SUM(C351:G351))))*$L$12</f>
        <v>1.4477399589044233</v>
      </c>
      <c r="F408">
        <f>(F351/((SUM(C315:G315))+(SUM(C324:G324))+(SUM(C333:G333))+(SUM(C342:G342))+(SUM(C351:G351))))*$L$12</f>
        <v>0.2876545914161947</v>
      </c>
      <c r="G408">
        <f>(G351/((SUM(C315:G315))+(SUM(C324:G324))+(SUM(C333:G333))+(SUM(C342:G342))+(SUM(C351:G351))))*$L$12</f>
        <v>0.2122872985220276</v>
      </c>
      <c r="H408">
        <f>SUM(C408:G408)</f>
        <v>38.920551335311437</v>
      </c>
    </row>
    <row r="409" spans="1:8" x14ac:dyDescent="0.2">
      <c r="B409" t="s">
        <v>2</v>
      </c>
      <c r="C409">
        <f>(C352/((SUM(C316:G316))+(SUM(C325:G325))+(SUM(C334:G334))+(SUM(C343:G343))+(SUM(C352:G352))))*$L$13</f>
        <v>27.312071662455335</v>
      </c>
      <c r="D409">
        <f>(D352/((SUM(C316:G316))+(SUM(C325:G325))+(SUM(C334:G334))+(SUM(C343:G343))+(SUM(C352:G352))))*$L$13</f>
        <v>0.45465613934370336</v>
      </c>
      <c r="E409">
        <f>(E352/((SUM(C316:G316))+(SUM(C325:G325))+(SUM(C334:G334))+(SUM(C343:G343))+(SUM(C352:G352))))*$L$13</f>
        <v>0.96336927437434372</v>
      </c>
      <c r="F409">
        <f>(F352/((SUM(C316:G316))+(SUM(C325:G325))+(SUM(C334:G334))+(SUM(C343:G343))+(SUM(C352:G352))))*$L$13</f>
        <v>0.18598924362478381</v>
      </c>
      <c r="G409">
        <f>(G352/((SUM(C316:G316))+(SUM(C325:G325))+(SUM(C334:G334))+(SUM(C343:G343))+(SUM(C352:G352))))*$L$13</f>
        <v>0.17843657580968153</v>
      </c>
      <c r="H409">
        <f t="shared" ref="H409:H415" si="47">SUM(C409:G409)</f>
        <v>29.094522895607849</v>
      </c>
    </row>
    <row r="410" spans="1:8" x14ac:dyDescent="0.2">
      <c r="B410" t="s">
        <v>3</v>
      </c>
      <c r="C410">
        <f>(C353/((SUM(C317:G317))+(SUM(C326:G326))+(SUM(C335:G335))+(SUM(C344:G344))+(SUM(C353:G353))))*$L$14</f>
        <v>48.359117923465384</v>
      </c>
      <c r="D410">
        <f>(D353/((SUM(C317:G317))+(SUM(C326:G326))+(SUM(C335:G335))+(SUM(C344:G344))+(SUM(C353:G353))))*$L$14</f>
        <v>1.1436341020356731</v>
      </c>
      <c r="E410">
        <f>(E353/((SUM(C317:G317))+(SUM(C326:G326))+(SUM(C335:G335))+(SUM(C344:G344))+(SUM(C353:G353))))*$L$14</f>
        <v>1.8068034138933098</v>
      </c>
      <c r="F410">
        <f>(F353/((SUM(C317:G317))+(SUM(C326:G326))+(SUM(C335:G335))+(SUM(C344:G344))+(SUM(C353:G353))))*$L$14</f>
        <v>0.21442395832831834</v>
      </c>
      <c r="G410">
        <f>(G353/((SUM(C317:G317))+(SUM(C326:G326))+(SUM(C335:G335))+(SUM(C344:G344))+(SUM(C353:G353))))*$L$14</f>
        <v>0.37403020196207182</v>
      </c>
      <c r="H410">
        <f t="shared" si="47"/>
        <v>51.898009599684762</v>
      </c>
    </row>
    <row r="411" spans="1:8" x14ac:dyDescent="0.2">
      <c r="B411" t="s">
        <v>4</v>
      </c>
      <c r="C411">
        <f>(C354/((SUM(C318:G318))+(SUM(C327:G327))+(SUM(C336:G336))+(SUM(C345:G345))+(SUM(C354:G354))))*$L$15</f>
        <v>115.02227811954171</v>
      </c>
      <c r="D411">
        <f>(D354/((SUM(C318:G318))+(SUM(C327:G327))+(SUM(C336:G336))+(SUM(C345:G345))+(SUM(C354:G354))))*$L$15</f>
        <v>0.68047003386106986</v>
      </c>
      <c r="E411">
        <f>(E354/((SUM(C318:G318))+(SUM(C327:G327))+(SUM(C336:G336))+(SUM(C345:G345))+(SUM(C354:G354))))*$L$15</f>
        <v>2.7102359609388902</v>
      </c>
      <c r="F411">
        <f>(F354/((SUM(C318:G318))+(SUM(C327:G327))+(SUM(C336:G336))+(SUM(C345:G345))+(SUM(C354:G354))))*$L$15</f>
        <v>0.53684572813732978</v>
      </c>
      <c r="G411">
        <f>(G354/((SUM(C318:G318))+(SUM(C327:G327))+(SUM(C336:G336))+(SUM(C345:G345))+(SUM(C354:G354))))*$L$15</f>
        <v>0.52458332754818748</v>
      </c>
      <c r="H411">
        <f t="shared" si="47"/>
        <v>119.47441317002719</v>
      </c>
    </row>
    <row r="412" spans="1:8" x14ac:dyDescent="0.2">
      <c r="B412" t="s">
        <v>5</v>
      </c>
      <c r="C412">
        <f>(C355/((SUM(C319:G319))+(SUM(C328:G328))+(SUM(C337:G337))+(SUM(C346:G346))+(SUM(C355:G355))))*$L$16</f>
        <v>218.60437453352091</v>
      </c>
      <c r="D412">
        <f>(D355/((SUM(C319:G319))+(SUM(C328:G328))+(SUM(C337:G337))+(SUM(C346:G346))+(SUM(C355:G355))))*$L$16</f>
        <v>1.9808402551931907</v>
      </c>
      <c r="E412">
        <f>(E355/((SUM(C319:G319))+(SUM(C328:G328))+(SUM(C337:G337))+(SUM(C346:G346))+(SUM(C355:G355))))*$L$16</f>
        <v>4.4733266356721781</v>
      </c>
      <c r="F412">
        <f>(F355/((SUM(C319:G319))+(SUM(C328:G328))+(SUM(C337:G337))+(SUM(C346:G346))+(SUM(C355:G355))))*$L$16</f>
        <v>0.89134720465973238</v>
      </c>
      <c r="G412">
        <f>(G355/((SUM(C319:G319))+(SUM(C328:G328))+(SUM(C337:G337))+(SUM(C346:G346))+(SUM(C355:G355))))*$L$16</f>
        <v>0.5344695611063156</v>
      </c>
      <c r="H412">
        <f t="shared" si="47"/>
        <v>226.48435819015231</v>
      </c>
    </row>
    <row r="413" spans="1:8" x14ac:dyDescent="0.2">
      <c r="B413" t="s">
        <v>6</v>
      </c>
      <c r="C413">
        <f>(C356/((SUM(C320:G320))+(SUM(C329:G329))+(SUM(C338:G338))+(SUM(C347:G347))+(SUM(C356:G356))))*$L$17</f>
        <v>270.21353567394198</v>
      </c>
      <c r="D413">
        <f>(D356/((SUM(C320:G320))+(SUM(C329:G329))+(SUM(C338:G338))+(SUM(C347:G347))+(SUM(C356:G356))))*$L$17</f>
        <v>1.7100229366958921</v>
      </c>
      <c r="E413">
        <f>(E356/((SUM(C320:G320))+(SUM(C329:G329))+(SUM(C338:G338))+(SUM(C347:G347))+(SUM(C356:G356))))*$L$17</f>
        <v>4.3437959625576577</v>
      </c>
      <c r="F413">
        <f>(F356/((SUM(C320:G320))+(SUM(C329:G329))+(SUM(C338:G338))+(SUM(C347:G347))+(SUM(C356:G356))))*$L$17</f>
        <v>0.44692231460856241</v>
      </c>
      <c r="G413">
        <f>(G356/((SUM(C320:G320))+(SUM(C329:G329))+(SUM(C338:G338))+(SUM(C347:G347))+(SUM(C356:G356))))*$L$17</f>
        <v>0.65248164639307016</v>
      </c>
      <c r="H413">
        <f t="shared" si="47"/>
        <v>277.36675853419717</v>
      </c>
    </row>
    <row r="414" spans="1:8" x14ac:dyDescent="0.2">
      <c r="B414" t="s">
        <v>7</v>
      </c>
      <c r="C414">
        <f>(C357/((SUM(C321:G321))+(SUM(C330:G330))+(SUM(C339:G339))+(SUM(C348:G348))+(SUM(C357:G357))))*$L$18</f>
        <v>255.12316910884698</v>
      </c>
      <c r="D414">
        <f>(D357/((SUM(C321:G321))+(SUM(C330:G330))+(SUM(C339:G339))+(SUM(C348:G348))+(SUM(C357:G357))))*$L$18</f>
        <v>0.37342142196711392</v>
      </c>
      <c r="E414">
        <f>(E357/((SUM(C321:G321))+(SUM(C330:G330))+(SUM(C339:G339))+(SUM(C348:G348))+(SUM(C357:G357))))*$L$18</f>
        <v>2.9671549539250397</v>
      </c>
      <c r="F414">
        <f>(F357/((SUM(C321:G321))+(SUM(C330:G330))+(SUM(C339:G339))+(SUM(C348:G348))+(SUM(C357:G357))))*$L$18</f>
        <v>0.45827403491268764</v>
      </c>
      <c r="G414">
        <f>(G357/((SUM(C321:G321))+(SUM(C330:G330))+(SUM(C339:G339))+(SUM(C348:G348))+(SUM(C357:G357))))*$L$18</f>
        <v>0.50378212726445792</v>
      </c>
      <c r="H414">
        <f t="shared" si="47"/>
        <v>259.42580164691628</v>
      </c>
    </row>
    <row r="415" spans="1:8" x14ac:dyDescent="0.2">
      <c r="B415" t="s">
        <v>8</v>
      </c>
      <c r="C415">
        <f>(C358/((SUM(C322:G322))+(SUM(C331:G331))+(SUM(C340:G340))+(SUM(C349:G349))+(SUM(C358:G358))))*$L$19</f>
        <v>410.50503749365402</v>
      </c>
      <c r="D415">
        <f>(D358/((SUM(C322:G322))+(SUM(C331:G331))+(SUM(C340:G340))+(SUM(C349:G349))+(SUM(C358:G358))))*$L$19</f>
        <v>0.64071110308701151</v>
      </c>
      <c r="E415">
        <f>(E358/((SUM(C322:G322))+(SUM(C331:G331))+(SUM(C340:G340))+(SUM(C349:G349))+(SUM(C358:G358))))*$L$19</f>
        <v>3.9298961101220429</v>
      </c>
      <c r="F415">
        <f>(F358/((SUM(C322:G322))+(SUM(C331:G331))+(SUM(C340:G340))+(SUM(C349:G349))+(SUM(C358:G358))))*$L$19</f>
        <v>0.8237428524641971</v>
      </c>
      <c r="G415">
        <f>(G358/((SUM(C322:G322))+(SUM(C331:G331))+(SUM(C340:G340))+(SUM(C349:G349))+(SUM(C358:G358))))*$L$19</f>
        <v>0.35922374052091433</v>
      </c>
      <c r="H415">
        <f t="shared" si="47"/>
        <v>416.25861129984821</v>
      </c>
    </row>
    <row r="418" spans="1:12" x14ac:dyDescent="0.2">
      <c r="A418" s="2" t="s">
        <v>42</v>
      </c>
      <c r="C418" t="s">
        <v>9</v>
      </c>
    </row>
    <row r="419" spans="1:12" x14ac:dyDescent="0.2">
      <c r="A419" t="s">
        <v>10</v>
      </c>
      <c r="B419" t="s">
        <v>11</v>
      </c>
      <c r="C419" t="s">
        <v>12</v>
      </c>
      <c r="D419" t="s">
        <v>13</v>
      </c>
      <c r="E419" t="s">
        <v>14</v>
      </c>
      <c r="F419" t="s">
        <v>15</v>
      </c>
      <c r="G419" t="s">
        <v>16</v>
      </c>
      <c r="H419" t="s">
        <v>0</v>
      </c>
      <c r="K419" s="2" t="s">
        <v>33</v>
      </c>
    </row>
    <row r="420" spans="1:12" x14ac:dyDescent="0.2">
      <c r="A420" t="s">
        <v>17</v>
      </c>
      <c r="B420" t="s">
        <v>1</v>
      </c>
      <c r="C420">
        <f>C372/(SUM(C372:C415))*L$6</f>
        <v>14964.994687224544</v>
      </c>
      <c r="D420">
        <f>D372/(SUM(D372:D415))*M$6</f>
        <v>404.51956532106556</v>
      </c>
      <c r="E420">
        <f>E372/(SUM(E372:E415))*N$6</f>
        <v>395.17579760682941</v>
      </c>
      <c r="F420">
        <f>F372/(SUM(F372:F415))*O$6</f>
        <v>76.738284240851456</v>
      </c>
      <c r="G420">
        <f>G372/(SUM(G372:G415))*P$6</f>
        <v>47.157338777133376</v>
      </c>
      <c r="H420">
        <f>SUM(C420:G420)</f>
        <v>15888.585673170423</v>
      </c>
      <c r="K420" t="s">
        <v>34</v>
      </c>
      <c r="L420" t="s">
        <v>35</v>
      </c>
    </row>
    <row r="421" spans="1:12" x14ac:dyDescent="0.2">
      <c r="B421" t="s">
        <v>2</v>
      </c>
      <c r="C421">
        <f>C373/(SUM(C372:C415))*L$6</f>
        <v>6664.4883842196132</v>
      </c>
      <c r="D421">
        <f>D373/(SUM(D372:D415))*M$6</f>
        <v>114.92230807114333</v>
      </c>
      <c r="E421">
        <f>E373/(SUM(E372:E415))*N$6</f>
        <v>200.08177572605103</v>
      </c>
      <c r="F421">
        <f>F373/(SUM(F372:F415))*O$6</f>
        <v>28.626457167283068</v>
      </c>
      <c r="G421">
        <f>G373/(SUM(G372:G415))*P$6</f>
        <v>21.686315208876781</v>
      </c>
      <c r="H421">
        <f t="shared" ref="H421:H427" si="48">SUM(C421:G421)</f>
        <v>7029.8052403929678</v>
      </c>
      <c r="J421" t="s">
        <v>18</v>
      </c>
      <c r="K421">
        <f>SUM(C420:C463)</f>
        <v>101594.99999999997</v>
      </c>
      <c r="L421">
        <v>101595</v>
      </c>
    </row>
    <row r="422" spans="1:12" x14ac:dyDescent="0.2">
      <c r="B422" t="s">
        <v>3</v>
      </c>
      <c r="C422">
        <f>C374/(SUM(C372:C415))*L$6</f>
        <v>6679.5648439437391</v>
      </c>
      <c r="D422">
        <f>D374/(SUM(D372:D415))*M$6</f>
        <v>81.385643464156843</v>
      </c>
      <c r="E422">
        <f>E374/(SUM(E372:E415))*N$6</f>
        <v>235.1307974627683</v>
      </c>
      <c r="F422">
        <f>F374/(SUM(F372:F415))*O$6</f>
        <v>32.798970149928955</v>
      </c>
      <c r="G422">
        <f>G374/(SUM(G372:G415))*P$6</f>
        <v>31.694198811201105</v>
      </c>
      <c r="H422">
        <f t="shared" si="48"/>
        <v>7060.574453831794</v>
      </c>
      <c r="J422" t="s">
        <v>36</v>
      </c>
      <c r="K422">
        <f>SUM(D420:D463)</f>
        <v>1146</v>
      </c>
      <c r="L422">
        <v>1146</v>
      </c>
    </row>
    <row r="423" spans="1:12" x14ac:dyDescent="0.2">
      <c r="B423" t="s">
        <v>4</v>
      </c>
      <c r="C423">
        <f>C375/(SUM(C372:C415))*L$6</f>
        <v>6401.914601653496</v>
      </c>
      <c r="D423">
        <f>D375/(SUM(D372:D415))*M$6</f>
        <v>45.184999258392061</v>
      </c>
      <c r="E423">
        <f>E375/(SUM(E372:E415))*N$6</f>
        <v>134.52082074756058</v>
      </c>
      <c r="F423">
        <f>F375/(SUM(F372:F415))*O$6</f>
        <v>29.598549546628824</v>
      </c>
      <c r="G423">
        <f>G375/(SUM(G372:G415))*P$6</f>
        <v>19.105126882130691</v>
      </c>
      <c r="H423">
        <f t="shared" si="48"/>
        <v>6630.3240980882083</v>
      </c>
      <c r="J423" t="s">
        <v>37</v>
      </c>
      <c r="K423">
        <f>SUM(E420:E463)</f>
        <v>2205</v>
      </c>
      <c r="L423">
        <v>2205</v>
      </c>
    </row>
    <row r="424" spans="1:12" x14ac:dyDescent="0.2">
      <c r="B424" t="s">
        <v>5</v>
      </c>
      <c r="C424">
        <f>C376/(SUM(C372:C415))*L$6</f>
        <v>5355.1093529806303</v>
      </c>
      <c r="D424">
        <f>D376/(SUM(D372:D415))*M$6</f>
        <v>28.282144246524197</v>
      </c>
      <c r="E424">
        <f>E376/(SUM(E372:E415))*N$6</f>
        <v>58.81634098568734</v>
      </c>
      <c r="F424">
        <f>F376/(SUM(F372:F415))*O$6</f>
        <v>17.911050306394511</v>
      </c>
      <c r="G424">
        <f>G376/(SUM(G372:G415))*P$6</f>
        <v>7.4798780722196074</v>
      </c>
      <c r="H424">
        <f t="shared" si="48"/>
        <v>5467.5987665914554</v>
      </c>
      <c r="J424" t="s">
        <v>38</v>
      </c>
      <c r="K424">
        <f>SUM(F420:F463)</f>
        <v>356.99999999999994</v>
      </c>
      <c r="L424">
        <v>357</v>
      </c>
    </row>
    <row r="425" spans="1:12" x14ac:dyDescent="0.2">
      <c r="B425" t="s">
        <v>6</v>
      </c>
      <c r="C425">
        <f>C377/(SUM(C372:C415))*L$6</f>
        <v>3174.9846066358928</v>
      </c>
      <c r="D425">
        <f>D377/(SUM(D372:D415))*M$6</f>
        <v>7.5308797987240617</v>
      </c>
      <c r="E425">
        <f>E377/(SUM(E372:E415))*N$6</f>
        <v>25.015868030093767</v>
      </c>
      <c r="F425">
        <f>F377/(SUM(F372:F415))*O$6</f>
        <v>5.1365624343485807</v>
      </c>
      <c r="G425">
        <f>G377/(SUM(G372:G415))*P$6</f>
        <v>3.8600791376687629</v>
      </c>
      <c r="H425">
        <f t="shared" si="48"/>
        <v>3216.5279960367279</v>
      </c>
      <c r="J425" t="s">
        <v>39</v>
      </c>
      <c r="K425">
        <f>SUM(G420:G463)</f>
        <v>260.99999999999989</v>
      </c>
      <c r="L425">
        <v>261</v>
      </c>
    </row>
    <row r="426" spans="1:12" x14ac:dyDescent="0.2">
      <c r="B426" t="s">
        <v>7</v>
      </c>
      <c r="C426">
        <f>C378/(SUM(C372:C415))*L$6</f>
        <v>1515.0009547844393</v>
      </c>
      <c r="D426">
        <f>D378/(SUM(D372:D415))*M$6</f>
        <v>3.195629685129004</v>
      </c>
      <c r="E426">
        <f>E378/(SUM(E372:E415))*N$6</f>
        <v>6.6957945215695958</v>
      </c>
      <c r="F426">
        <f>F378/(SUM(F372:F415))*O$6</f>
        <v>1.5332210178810712</v>
      </c>
      <c r="G426">
        <f>G378/(SUM(G372:G415))*P$6</f>
        <v>0.74214829275661298</v>
      </c>
      <c r="H426">
        <f t="shared" si="48"/>
        <v>1527.1677483017754</v>
      </c>
    </row>
    <row r="427" spans="1:12" x14ac:dyDescent="0.2">
      <c r="B427" t="s">
        <v>8</v>
      </c>
      <c r="C427">
        <f>C379/(SUM(C372:C415))*L$6</f>
        <v>596.25907739541401</v>
      </c>
      <c r="D427">
        <f>D379/(SUM(D372:D415))*M$6</f>
        <v>0.98941631919983797</v>
      </c>
      <c r="E427">
        <f>E379/(SUM(E372:E415))*N$6</f>
        <v>2.5249555828905037</v>
      </c>
      <c r="F427">
        <f>F379/(SUM(F372:F415))*O$6</f>
        <v>0.52360215374277985</v>
      </c>
      <c r="G427">
        <f>G379/(SUM(G372:G415))*P$6</f>
        <v>0.20212180362029822</v>
      </c>
      <c r="H427">
        <f t="shared" si="48"/>
        <v>600.4991732548674</v>
      </c>
      <c r="J427" t="s">
        <v>1</v>
      </c>
      <c r="K427">
        <f>H420+H429+H438+H447+H456</f>
        <v>20205.459821881072</v>
      </c>
      <c r="L427">
        <v>20207</v>
      </c>
    </row>
    <row r="428" spans="1:12" x14ac:dyDescent="0.2">
      <c r="J428" t="s">
        <v>2</v>
      </c>
      <c r="K428">
        <f t="shared" ref="K428:K434" si="49">H421+H430+H439+H448+H457</f>
        <v>11148.427164464363</v>
      </c>
      <c r="L428">
        <v>11149</v>
      </c>
    </row>
    <row r="429" spans="1:12" x14ac:dyDescent="0.2">
      <c r="A429" t="s">
        <v>29</v>
      </c>
      <c r="B429" t="s">
        <v>1</v>
      </c>
      <c r="C429">
        <f>C381/(SUM(C372:C415))*L$6</f>
        <v>3406.7176765759946</v>
      </c>
      <c r="D429">
        <f>D381/(SUM(D372:D415))*M$6</f>
        <v>111.33048127385692</v>
      </c>
      <c r="E429">
        <f>E381/(SUM(E372:E415))*N$6</f>
        <v>160.38717572163102</v>
      </c>
      <c r="F429">
        <f>F381/(SUM(F372:F415))*O$6</f>
        <v>22.784578383204071</v>
      </c>
      <c r="G429">
        <f>G381/(SUM(G372:G415))*P$6</f>
        <v>16.734693967038591</v>
      </c>
      <c r="H429">
        <f>SUM(C429:G429)</f>
        <v>3717.9546059217255</v>
      </c>
      <c r="J429" t="s">
        <v>3</v>
      </c>
      <c r="K429">
        <f t="shared" si="49"/>
        <v>13035.111666151663</v>
      </c>
      <c r="L429">
        <v>13036</v>
      </c>
    </row>
    <row r="430" spans="1:12" x14ac:dyDescent="0.2">
      <c r="B430" t="s">
        <v>2</v>
      </c>
      <c r="C430">
        <f>C382/(SUM(C372:C415))*L$6</f>
        <v>3265.9797121082415</v>
      </c>
      <c r="D430">
        <f>D382/(SUM(D372:D415))*M$6</f>
        <v>61.40221132492448</v>
      </c>
      <c r="E430">
        <f>E382/(SUM(E372:E415))*N$6</f>
        <v>106.79482849458886</v>
      </c>
      <c r="F430">
        <f>F382/(SUM(F372:F415))*O$6</f>
        <v>12.999526417222221</v>
      </c>
      <c r="G430">
        <f>G382/(SUM(G372:G415))*P$6</f>
        <v>11.39320627442836</v>
      </c>
      <c r="H430">
        <f t="shared" ref="H430:H436" si="50">SUM(C430:G430)</f>
        <v>3458.5694846194051</v>
      </c>
      <c r="J430" t="s">
        <v>4</v>
      </c>
      <c r="K430">
        <f t="shared" si="49"/>
        <v>14487.91020661358</v>
      </c>
      <c r="L430">
        <v>14488</v>
      </c>
    </row>
    <row r="431" spans="1:12" x14ac:dyDescent="0.2">
      <c r="B431" t="s">
        <v>3</v>
      </c>
      <c r="C431">
        <f>C383/(SUM(C372:C415))*L$6</f>
        <v>4589.9932497084083</v>
      </c>
      <c r="D431">
        <f>D383/(SUM(D372:D415))*M$6</f>
        <v>70.068314132927895</v>
      </c>
      <c r="E431">
        <f>E383/(SUM(E372:E415))*N$6</f>
        <v>179.62899634019792</v>
      </c>
      <c r="F431">
        <f>F383/(SUM(F372:F415))*O$6</f>
        <v>20.436738386658881</v>
      </c>
      <c r="G431">
        <f>G383/(SUM(G372:G415))*P$6</f>
        <v>20.988509972379301</v>
      </c>
      <c r="H431">
        <f t="shared" si="50"/>
        <v>4881.1158085405732</v>
      </c>
      <c r="J431" t="s">
        <v>5</v>
      </c>
      <c r="K431">
        <f t="shared" si="49"/>
        <v>15252.582952921377</v>
      </c>
      <c r="L431">
        <v>15252</v>
      </c>
    </row>
    <row r="432" spans="1:12" x14ac:dyDescent="0.2">
      <c r="B432" t="s">
        <v>4</v>
      </c>
      <c r="C432">
        <f>C384/(SUM(C372:C415))*L$6</f>
        <v>5650.3013232170142</v>
      </c>
      <c r="D432">
        <f>D384/(SUM(D372:D415))*M$6</f>
        <v>41.372625356172989</v>
      </c>
      <c r="E432">
        <f>E384/(SUM(E372:E415))*N$6</f>
        <v>156.94245078782723</v>
      </c>
      <c r="F432">
        <f>F384/(SUM(F372:F415))*O$6</f>
        <v>23.292389979966032</v>
      </c>
      <c r="G432">
        <f>G384/(SUM(G372:G415))*P$6</f>
        <v>19.066234527932021</v>
      </c>
      <c r="H432">
        <f t="shared" si="50"/>
        <v>5890.975023868913</v>
      </c>
      <c r="J432" t="s">
        <v>6</v>
      </c>
      <c r="K432">
        <f t="shared" si="49"/>
        <v>12993.846949737885</v>
      </c>
      <c r="L432">
        <v>12993</v>
      </c>
    </row>
    <row r="433" spans="1:12" x14ac:dyDescent="0.2">
      <c r="B433" t="s">
        <v>5</v>
      </c>
      <c r="C433">
        <f>C385/(SUM(C372:C415))*L$6</f>
        <v>6429.0256971270546</v>
      </c>
      <c r="D433">
        <f>D385/(SUM(D372:D415))*M$6</f>
        <v>33.585573770567891</v>
      </c>
      <c r="E433">
        <f>E385/(SUM(E372:E415))*N$6</f>
        <v>107.43123226853648</v>
      </c>
      <c r="F433">
        <f>F385/(SUM(F372:F415))*O$6</f>
        <v>20.819777454151652</v>
      </c>
      <c r="G433">
        <f>G385/(SUM(G372:G415))*P$6</f>
        <v>12.075344666692597</v>
      </c>
      <c r="H433">
        <f t="shared" si="50"/>
        <v>6602.9376252870024</v>
      </c>
      <c r="J433" t="s">
        <v>7</v>
      </c>
      <c r="K433">
        <f t="shared" si="49"/>
        <v>9717.8179643715612</v>
      </c>
      <c r="L433">
        <v>9717</v>
      </c>
    </row>
    <row r="434" spans="1:12" x14ac:dyDescent="0.2">
      <c r="B434" t="s">
        <v>6</v>
      </c>
      <c r="C434">
        <f>C386/(SUM(C372:C415))*L$6</f>
        <v>5641.4240917210573</v>
      </c>
      <c r="D434">
        <f>D386/(SUM(D372:D415))*M$6</f>
        <v>12.139114344724065</v>
      </c>
      <c r="E434">
        <f>E386/(SUM(E372:E415))*N$6</f>
        <v>61.246626216324756</v>
      </c>
      <c r="F434">
        <f>F386/(SUM(F372:F415))*O$6</f>
        <v>6.7906900817769875</v>
      </c>
      <c r="G434">
        <f>G386/(SUM(G372:G415))*P$6</f>
        <v>5.3564227901726111</v>
      </c>
      <c r="H434">
        <f t="shared" si="50"/>
        <v>5726.9569451540556</v>
      </c>
      <c r="J434" t="s">
        <v>8</v>
      </c>
      <c r="K434">
        <f t="shared" si="49"/>
        <v>8722.843273858467</v>
      </c>
      <c r="L434">
        <v>8722</v>
      </c>
    </row>
    <row r="435" spans="1:12" x14ac:dyDescent="0.2">
      <c r="B435" t="s">
        <v>7</v>
      </c>
      <c r="C435">
        <f>C387/(SUM(C372:C415))*L$6</f>
        <v>4133.638571357641</v>
      </c>
      <c r="D435">
        <f>D387/(SUM(D372:D415))*M$6</f>
        <v>6.9737608283202235</v>
      </c>
      <c r="E435">
        <f>E387/(SUM(E372:E415))*N$6</f>
        <v>24.217261324974082</v>
      </c>
      <c r="F435">
        <f>F387/(SUM(F372:F415))*O$6</f>
        <v>4.1542022575822513</v>
      </c>
      <c r="G435">
        <f>G387/(SUM(G372:G415))*P$6</f>
        <v>3.0142106267588122</v>
      </c>
      <c r="H435">
        <f t="shared" si="50"/>
        <v>4171.9980063952762</v>
      </c>
    </row>
    <row r="436" spans="1:12" x14ac:dyDescent="0.2">
      <c r="B436" t="s">
        <v>8</v>
      </c>
      <c r="C436">
        <f>C388/(SUM(C372:C415))*L$6</f>
        <v>2640.9939119847154</v>
      </c>
      <c r="D436">
        <f>D388/(SUM(D372:D415))*M$6</f>
        <v>3.7785721553502269</v>
      </c>
      <c r="E436">
        <f>E388/(SUM(E372:E415))*N$6</f>
        <v>10.068568219475498</v>
      </c>
      <c r="F436">
        <f>F388/(SUM(F372:F415))*O$6</f>
        <v>2.0272766670876234</v>
      </c>
      <c r="G436">
        <f>G388/(SUM(G372:G415))*P$6</f>
        <v>0.83806435209702879</v>
      </c>
      <c r="H436">
        <f t="shared" si="50"/>
        <v>2657.7063933787254</v>
      </c>
      <c r="J436" t="s">
        <v>23</v>
      </c>
      <c r="K436">
        <f>SUM(H420:H427)</f>
        <v>47421.083149668222</v>
      </c>
      <c r="L436">
        <v>47046</v>
      </c>
    </row>
    <row r="437" spans="1:12" x14ac:dyDescent="0.2">
      <c r="J437" t="s">
        <v>24</v>
      </c>
      <c r="K437">
        <f>SUM(H429:H436)</f>
        <v>37108.213893165681</v>
      </c>
      <c r="L437">
        <v>37199</v>
      </c>
    </row>
    <row r="438" spans="1:12" x14ac:dyDescent="0.2">
      <c r="A438" t="s">
        <v>30</v>
      </c>
      <c r="B438" t="s">
        <v>1</v>
      </c>
      <c r="C438">
        <f>C390/(SUM(C372:C415))*L$6</f>
        <v>422.56138430293129</v>
      </c>
      <c r="D438">
        <f>D390/(SUM(D372:D415))*M$6</f>
        <v>16.680533633265334</v>
      </c>
      <c r="E438">
        <f>E390/(SUM(E372:E415))*N$6</f>
        <v>19.607140539546396</v>
      </c>
      <c r="F438">
        <f>F390/(SUM(F372:F415))*O$6</f>
        <v>3.2160508635638934</v>
      </c>
      <c r="G438">
        <f>G390/(SUM(G372:G415))*P$6</f>
        <v>2.19153143030604</v>
      </c>
      <c r="H438">
        <f>SUM(C438:G438)</f>
        <v>464.25664076961294</v>
      </c>
      <c r="J438" t="s">
        <v>25</v>
      </c>
      <c r="K438">
        <f>SUM(H438:H445)</f>
        <v>14920.190407877866</v>
      </c>
      <c r="L438">
        <v>15116</v>
      </c>
    </row>
    <row r="439" spans="1:12" x14ac:dyDescent="0.2">
      <c r="B439" t="s">
        <v>2</v>
      </c>
      <c r="C439">
        <f>C391/(SUM(C372:C415))*L$6</f>
        <v>509.67108915531099</v>
      </c>
      <c r="D439">
        <f>D391/(SUM(D372:D415))*M$6</f>
        <v>10.538437394473114</v>
      </c>
      <c r="E439">
        <f>E391/(SUM(E372:E415))*N$6</f>
        <v>14.286624853066867</v>
      </c>
      <c r="F439">
        <f>F391/(SUM(F372:F415))*O$6</f>
        <v>2.2526905272532685</v>
      </c>
      <c r="G439">
        <f>G391/(SUM(G372:G415))*P$6</f>
        <v>1.4826466370242359</v>
      </c>
      <c r="H439">
        <f t="shared" ref="H439:H445" si="51">SUM(C439:G439)</f>
        <v>538.23148856712851</v>
      </c>
      <c r="J439" t="s">
        <v>26</v>
      </c>
      <c r="K439">
        <f>SUM(H447:H454)</f>
        <v>4695.5392724464709</v>
      </c>
      <c r="L439">
        <v>4763</v>
      </c>
    </row>
    <row r="440" spans="1:12" x14ac:dyDescent="0.2">
      <c r="B440" t="s">
        <v>3</v>
      </c>
      <c r="C440">
        <f>C392/(SUM(C372:C415))*L$6</f>
        <v>789.21040409541661</v>
      </c>
      <c r="D440">
        <f>D392/(SUM(D372:D415))*M$6</f>
        <v>13.446188978734732</v>
      </c>
      <c r="E440">
        <f>E392/(SUM(E372:E415))*N$6</f>
        <v>30.107368624733315</v>
      </c>
      <c r="F440">
        <f>F392/(SUM(F372:F415))*O$6</f>
        <v>3.3644121500501796</v>
      </c>
      <c r="G440">
        <f>G392/(SUM(G372:G415))*P$6</f>
        <v>3.672917007262293</v>
      </c>
      <c r="H440">
        <f t="shared" si="51"/>
        <v>839.80129085619717</v>
      </c>
      <c r="J440" t="s">
        <v>27</v>
      </c>
      <c r="K440">
        <f>SUM(H456:H463)</f>
        <v>1418.9732768417416</v>
      </c>
      <c r="L440">
        <v>1440</v>
      </c>
    </row>
    <row r="441" spans="1:12" x14ac:dyDescent="0.2">
      <c r="B441" t="s">
        <v>4</v>
      </c>
      <c r="C441">
        <f>C393/(SUM(C372:C415))*L$6</f>
        <v>1344.7272900054923</v>
      </c>
      <c r="D441">
        <f>D393/(SUM(D372:D415))*M$6</f>
        <v>15.772559149891524</v>
      </c>
      <c r="E441">
        <f>E393/(SUM(E372:E415))*N$6</f>
        <v>41.455591013903323</v>
      </c>
      <c r="F441">
        <f>F393/(SUM(F372:F415))*O$6</f>
        <v>6.4821745038684382</v>
      </c>
      <c r="G441">
        <f>G393/(SUM(G372:G415))*P$6</f>
        <v>5.3794719689063371</v>
      </c>
      <c r="H441">
        <f t="shared" si="51"/>
        <v>1413.8170866420619</v>
      </c>
    </row>
    <row r="442" spans="1:12" x14ac:dyDescent="0.2">
      <c r="B442" t="s">
        <v>5</v>
      </c>
      <c r="C442">
        <f>C394/(SUM(C372:C415))*L$6</f>
        <v>2114.8759898163844</v>
      </c>
      <c r="D442">
        <f>D394/(SUM(D372:D415))*M$6</f>
        <v>13.6743077180864</v>
      </c>
      <c r="E442">
        <f>E394/(SUM(E372:E415))*N$6</f>
        <v>49.850607447142693</v>
      </c>
      <c r="F442">
        <f>F394/(SUM(F372:F415))*O$6</f>
        <v>7.8515954238592149</v>
      </c>
      <c r="G442">
        <f>G394/(SUM(G372:G415))*P$6</f>
        <v>5.480852843042344</v>
      </c>
      <c r="H442">
        <f t="shared" si="51"/>
        <v>2191.7333532485145</v>
      </c>
    </row>
    <row r="443" spans="1:12" x14ac:dyDescent="0.2">
      <c r="B443" t="s">
        <v>6</v>
      </c>
      <c r="C443">
        <f>C395/(SUM(C372:C415))*L$6</f>
        <v>2744.5410334876615</v>
      </c>
      <c r="D443">
        <f>D395/(SUM(D372:D415))*M$6</f>
        <v>7.6592234806089241</v>
      </c>
      <c r="E443">
        <f>E395/(SUM(E372:E415))*N$6</f>
        <v>41.952970527496241</v>
      </c>
      <c r="F443">
        <f>F395/(SUM(F372:F415))*O$6</f>
        <v>3.7460194592023464</v>
      </c>
      <c r="G443">
        <f>G395/(SUM(G372:G415))*P$6</f>
        <v>4.3184502361298378</v>
      </c>
      <c r="H443">
        <f t="shared" si="51"/>
        <v>2802.217697191099</v>
      </c>
    </row>
    <row r="444" spans="1:12" x14ac:dyDescent="0.2">
      <c r="B444" t="s">
        <v>7</v>
      </c>
      <c r="C444">
        <f>C396/(SUM(C372:C415))*L$6</f>
        <v>2859.4631706612895</v>
      </c>
      <c r="D444">
        <f>D396/(SUM(D372:D415))*M$6</f>
        <v>4.9863232662494452</v>
      </c>
      <c r="E444">
        <f>E396/(SUM(E372:E415))*N$6</f>
        <v>28.287303552908639</v>
      </c>
      <c r="F444">
        <f>F396/(SUM(F372:F415))*O$6</f>
        <v>4.856764093247989</v>
      </c>
      <c r="G444">
        <f>G396/(SUM(G372:G415))*P$6</f>
        <v>2.6292068443895822</v>
      </c>
      <c r="H444">
        <f t="shared" si="51"/>
        <v>2900.2227684180853</v>
      </c>
    </row>
    <row r="445" spans="1:12" x14ac:dyDescent="0.2">
      <c r="B445" t="s">
        <v>8</v>
      </c>
      <c r="C445">
        <f>C397/(SUM(C372:C415))*L$6</f>
        <v>3740.6019334868356</v>
      </c>
      <c r="D445">
        <f>D397/(SUM(D372:D415))*M$6</f>
        <v>5.0733196170576536</v>
      </c>
      <c r="E445">
        <f>E397/(SUM(E372:E415))*N$6</f>
        <v>18.438144435016373</v>
      </c>
      <c r="F445">
        <f>F397/(SUM(F372:F415))*O$6</f>
        <v>4.2138231462489228</v>
      </c>
      <c r="G445">
        <f>G397/(SUM(G372:G415))*P$6</f>
        <v>1.5828615000073509</v>
      </c>
      <c r="H445">
        <f t="shared" si="51"/>
        <v>3769.9100821851662</v>
      </c>
    </row>
    <row r="447" spans="1:12" x14ac:dyDescent="0.2">
      <c r="A447" t="s">
        <v>31</v>
      </c>
      <c r="B447" t="s">
        <v>1</v>
      </c>
      <c r="C447">
        <f>C399/(SUM(C372:C415))*L$6</f>
        <v>86.743812893624664</v>
      </c>
      <c r="D447">
        <f>D399/(SUM(D372:D415))*M$6</f>
        <v>3.7400895866630091</v>
      </c>
      <c r="E447">
        <f>E399/(SUM(E372:E415))*N$6</f>
        <v>4.1649062561325882</v>
      </c>
      <c r="F447">
        <f>F399/(SUM(F372:F415))*O$6</f>
        <v>0.63847319089306487</v>
      </c>
      <c r="G447">
        <f>G399/(SUM(G372:G415))*P$6</f>
        <v>0.4584240051159732</v>
      </c>
      <c r="H447">
        <f>SUM(C447:G447)</f>
        <v>95.745705932429289</v>
      </c>
    </row>
    <row r="448" spans="1:12" x14ac:dyDescent="0.2">
      <c r="B448" t="s">
        <v>2</v>
      </c>
      <c r="C448">
        <f>C400/(SUM(C372:C415))*L$6</f>
        <v>88.251281182187441</v>
      </c>
      <c r="D448">
        <f>D400/(SUM(D372:D415))*M$6</f>
        <v>1.309877352750856</v>
      </c>
      <c r="E448">
        <f>E400/(SUM(E372:E415))*N$6</f>
        <v>2.6742086788338888</v>
      </c>
      <c r="F448">
        <f>F400/(SUM(F372:F415))*O$6</f>
        <v>0.32199845413950151</v>
      </c>
      <c r="G448">
        <f>G400/(SUM(G372:G415))*P$6</f>
        <v>0.17125556903593264</v>
      </c>
      <c r="H448">
        <f t="shared" ref="H448:H454" si="52">SUM(C448:G448)</f>
        <v>92.728621236947632</v>
      </c>
    </row>
    <row r="449" spans="1:8" x14ac:dyDescent="0.2">
      <c r="B449" t="s">
        <v>3</v>
      </c>
      <c r="C449">
        <f>C401/(SUM(C372:C415))*L$6</f>
        <v>191.46060368642424</v>
      </c>
      <c r="D449">
        <f>D401/(SUM(D372:D415))*M$6</f>
        <v>2.2880851294631452</v>
      </c>
      <c r="E449">
        <f>E401/(SUM(E372:E415))*N$6</f>
        <v>5.3507504790578837</v>
      </c>
      <c r="F449">
        <f>F401/(SUM(F372:F415))*O$6</f>
        <v>1.0124366006809857</v>
      </c>
      <c r="G449">
        <f>G401/(SUM(G372:G415))*P$6</f>
        <v>1.6153997381053633</v>
      </c>
      <c r="H449">
        <f t="shared" si="52"/>
        <v>201.72727563373164</v>
      </c>
    </row>
    <row r="450" spans="1:8" x14ac:dyDescent="0.2">
      <c r="B450" t="s">
        <v>4</v>
      </c>
      <c r="C450">
        <f>C402/(SUM(C372:C415))*L$6</f>
        <v>415.5013807640355</v>
      </c>
      <c r="D450">
        <f>D402/(SUM(D372:D415))*M$6</f>
        <v>4.2009721010579701</v>
      </c>
      <c r="E450">
        <f>E402/(SUM(E372:E415))*N$6</f>
        <v>9.9280482898771965</v>
      </c>
      <c r="F450">
        <f>F402/(SUM(F372:F415))*O$6</f>
        <v>1.7211618064635827</v>
      </c>
      <c r="G450">
        <f>G402/(SUM(G372:G415))*P$6</f>
        <v>1.9681177430387264</v>
      </c>
      <c r="H450">
        <f t="shared" si="52"/>
        <v>433.31968070447294</v>
      </c>
    </row>
    <row r="451" spans="1:8" x14ac:dyDescent="0.2">
      <c r="B451" t="s">
        <v>5</v>
      </c>
      <c r="C451">
        <f>C403/(SUM(C372:C415))*L$6</f>
        <v>739.47463368726346</v>
      </c>
      <c r="D451">
        <f>D403/(SUM(D372:D415))*M$6</f>
        <v>6.2775432281288372</v>
      </c>
      <c r="E451">
        <f>E403/(SUM(E372:E415))*N$6</f>
        <v>13.18676763816041</v>
      </c>
      <c r="F451">
        <f>F403/(SUM(F372:F415))*O$6</f>
        <v>2.4160691993509693</v>
      </c>
      <c r="G451">
        <f>G403/(SUM(G372:G415))*P$6</f>
        <v>2.4715362436859616</v>
      </c>
      <c r="H451">
        <f t="shared" si="52"/>
        <v>763.82654999658962</v>
      </c>
    </row>
    <row r="452" spans="1:8" x14ac:dyDescent="0.2">
      <c r="B452" t="s">
        <v>6</v>
      </c>
      <c r="C452">
        <f>C404/(SUM(C372:C415))*L$6</f>
        <v>947.82180162624218</v>
      </c>
      <c r="D452">
        <f>D404/(SUM(D372:D415))*M$6</f>
        <v>2.4633125164611092</v>
      </c>
      <c r="E452">
        <f>E404/(SUM(E372:E415))*N$6</f>
        <v>18.033388232875687</v>
      </c>
      <c r="F452">
        <f>F404/(SUM(F372:F415))*O$6</f>
        <v>1.4204019143186117</v>
      </c>
      <c r="G452">
        <f>G404/(SUM(G372:G415))*P$6</f>
        <v>1.0287951847574814</v>
      </c>
      <c r="H452">
        <f t="shared" si="52"/>
        <v>970.76769947465505</v>
      </c>
    </row>
    <row r="453" spans="1:8" x14ac:dyDescent="0.2">
      <c r="B453" t="s">
        <v>7</v>
      </c>
      <c r="C453">
        <f>C405/(SUM(C372:C415))*L$6</f>
        <v>843.25089160474693</v>
      </c>
      <c r="D453">
        <f>D405/(SUM(D372:D415))*M$6</f>
        <v>1.5241035592190997</v>
      </c>
      <c r="E453">
        <f>E405/(SUM(E372:E415))*N$6</f>
        <v>11.730773467723552</v>
      </c>
      <c r="F453">
        <f>F405/(SUM(F372:F415))*O$6</f>
        <v>1.6896443114128492</v>
      </c>
      <c r="G453">
        <f>G405/(SUM(G372:G415))*P$6</f>
        <v>0.79119475299162378</v>
      </c>
      <c r="H453">
        <f t="shared" si="52"/>
        <v>858.98660769609398</v>
      </c>
    </row>
    <row r="454" spans="1:8" x14ac:dyDescent="0.2">
      <c r="B454" t="s">
        <v>8</v>
      </c>
      <c r="C454">
        <f>C406/(SUM(C372:C415))*L$6</f>
        <v>1264.7109486153399</v>
      </c>
      <c r="D454">
        <f>D406/(SUM(D372:D415))*M$6</f>
        <v>2.1975083683733625</v>
      </c>
      <c r="E454">
        <f>E406/(SUM(E372:E415))*N$6</f>
        <v>8.7117170473577428</v>
      </c>
      <c r="F454">
        <f>F406/(SUM(F372:F415))*O$6</f>
        <v>1.7826563510645816</v>
      </c>
      <c r="G454">
        <f>G406/(SUM(G372:G415))*P$6</f>
        <v>1.0343013894148181</v>
      </c>
      <c r="H454">
        <f t="shared" si="52"/>
        <v>1278.4371317715504</v>
      </c>
    </row>
    <row r="456" spans="1:8" x14ac:dyDescent="0.2">
      <c r="A456" t="s">
        <v>32</v>
      </c>
      <c r="B456" t="s">
        <v>1</v>
      </c>
      <c r="C456">
        <f>C408/(SUM(C372:C415))*L$6</f>
        <v>36.436446279848298</v>
      </c>
      <c r="D456">
        <f>D408/(SUM(D372:D415))*M$6</f>
        <v>0.53959309479011897</v>
      </c>
      <c r="E456">
        <f>E408/(SUM(E372:E415))*N$6</f>
        <v>1.4421181765942361</v>
      </c>
      <c r="F456">
        <f>F408/(SUM(F372:F415))*O$6</f>
        <v>0.28739660832678482</v>
      </c>
      <c r="G456">
        <f>G408/(SUM(G372:G415))*P$6</f>
        <v>0.21164192731955297</v>
      </c>
      <c r="H456">
        <f>SUM(C456:G456)</f>
        <v>38.917196086878995</v>
      </c>
    </row>
    <row r="457" spans="1:8" x14ac:dyDescent="0.2">
      <c r="B457" t="s">
        <v>2</v>
      </c>
      <c r="C457">
        <f>C409/(SUM(C372:C415))*L$6</f>
        <v>27.315433591936898</v>
      </c>
      <c r="D457">
        <f>D409/(SUM(D372:D415))*M$6</f>
        <v>0.45355113016762549</v>
      </c>
      <c r="E457">
        <f>E409/(SUM(E372:E415))*N$6</f>
        <v>0.95962837303944248</v>
      </c>
      <c r="F457">
        <f>F409/(SUM(F372:F415))*O$6</f>
        <v>0.18582243912696195</v>
      </c>
      <c r="G457">
        <f>G409/(SUM(G372:G415))*P$6</f>
        <v>0.17789411364497601</v>
      </c>
      <c r="H457">
        <f t="shared" ref="H457:H463" si="53">SUM(C457:G457)</f>
        <v>29.092329647915903</v>
      </c>
    </row>
    <row r="458" spans="1:8" x14ac:dyDescent="0.2">
      <c r="B458" t="s">
        <v>3</v>
      </c>
      <c r="C458">
        <f>C410/(SUM(C372:C415))*L$6</f>
        <v>48.365070600591402</v>
      </c>
      <c r="D458">
        <f>D410/(SUM(D372:D415))*M$6</f>
        <v>1.1408545812781856</v>
      </c>
      <c r="E458">
        <f>E410/(SUM(E372:E415))*N$6</f>
        <v>1.7997873365876191</v>
      </c>
      <c r="F458">
        <f>F410/(SUM(F372:F415))*O$6</f>
        <v>0.21423165214978424</v>
      </c>
      <c r="G458">
        <f>G410/(SUM(G372:G415))*P$6</f>
        <v>0.37289311875981401</v>
      </c>
      <c r="H458">
        <f t="shared" si="53"/>
        <v>51.892837289366803</v>
      </c>
    </row>
    <row r="459" spans="1:8" x14ac:dyDescent="0.2">
      <c r="B459" t="s">
        <v>4</v>
      </c>
      <c r="C459">
        <f>C411/(SUM(C372:C415))*L$6</f>
        <v>115.0364365763818</v>
      </c>
      <c r="D459">
        <f>D411/(SUM(D372:D415))*M$6</f>
        <v>0.67881620019119371</v>
      </c>
      <c r="E459">
        <f>E411/(SUM(E372:E415))*N$6</f>
        <v>2.6997117252238181</v>
      </c>
      <c r="F459">
        <f>F411/(SUM(F372:F415))*O$6</f>
        <v>0.53636425791709275</v>
      </c>
      <c r="G459">
        <f>G411/(SUM(G372:G415))*P$6</f>
        <v>0.5229885502098589</v>
      </c>
      <c r="H459">
        <f t="shared" si="53"/>
        <v>119.47431730992376</v>
      </c>
    </row>
    <row r="460" spans="1:8" x14ac:dyDescent="0.2">
      <c r="B460" t="s">
        <v>5</v>
      </c>
      <c r="C460">
        <f>C412/(SUM(C372:C415))*L$6</f>
        <v>218.63128323896899</v>
      </c>
      <c r="D460">
        <f>D412/(SUM(D372:D415))*M$6</f>
        <v>1.9760259648561185</v>
      </c>
      <c r="E460">
        <f>E412/(SUM(E372:E415))*N$6</f>
        <v>4.4559560654993815</v>
      </c>
      <c r="F460">
        <f>F412/(SUM(F372:F415))*O$6</f>
        <v>0.89054779970512032</v>
      </c>
      <c r="G460">
        <f>G412/(SUM(G372:G415))*P$6</f>
        <v>0.53284472878832612</v>
      </c>
      <c r="H460">
        <f t="shared" si="53"/>
        <v>226.48665779781794</v>
      </c>
    </row>
    <row r="461" spans="1:8" x14ac:dyDescent="0.2">
      <c r="B461" t="s">
        <v>6</v>
      </c>
      <c r="C461">
        <f>C413/(SUM(C372:C415))*L$6</f>
        <v>270.24679711463847</v>
      </c>
      <c r="D461">
        <f>D413/(SUM(D372:D415))*M$6</f>
        <v>1.7058668484506521</v>
      </c>
      <c r="E461">
        <f>E413/(SUM(E372:E415))*N$6</f>
        <v>4.3269283786029753</v>
      </c>
      <c r="F461">
        <f>F413/(SUM(F372:F415))*O$6</f>
        <v>0.4465214922233493</v>
      </c>
      <c r="G461">
        <f>G413/(SUM(G372:G415))*P$6</f>
        <v>0.65049804743233619</v>
      </c>
      <c r="H461">
        <f t="shared" si="53"/>
        <v>277.37661188134774</v>
      </c>
    </row>
    <row r="462" spans="1:8" x14ac:dyDescent="0.2">
      <c r="B462" t="s">
        <v>7</v>
      </c>
      <c r="C462">
        <f>C414/(SUM(C372:C415))*L$6</f>
        <v>255.15457302848577</v>
      </c>
      <c r="D462">
        <f>D414/(SUM(D372:D415))*M$6</f>
        <v>0.37251384795213777</v>
      </c>
      <c r="E462">
        <f>E414/(SUM(E372:E415))*N$6</f>
        <v>2.9556330648392519</v>
      </c>
      <c r="F462">
        <f>F414/(SUM(F372:F415))*O$6</f>
        <v>0.45786303173439297</v>
      </c>
      <c r="G462">
        <f>G414/(SUM(G372:G415))*P$6</f>
        <v>0.50225058732061079</v>
      </c>
      <c r="H462">
        <f t="shared" si="53"/>
        <v>259.44283356033219</v>
      </c>
    </row>
    <row r="463" spans="1:8" x14ac:dyDescent="0.2">
      <c r="B463" t="s">
        <v>8</v>
      </c>
      <c r="C463">
        <f>C415/(SUM(C372:C415))*L$6</f>
        <v>410.55556786004058</v>
      </c>
      <c r="D463">
        <f>D415/(SUM(D372:D415))*M$6</f>
        <v>0.63915390065013666</v>
      </c>
      <c r="E463">
        <f>E415/(SUM(E372:E415))*N$6</f>
        <v>3.9146357587745011</v>
      </c>
      <c r="F463">
        <f>F415/(SUM(F372:F415))*O$6</f>
        <v>0.82300407848909107</v>
      </c>
      <c r="G463">
        <f>G415/(SUM(G372:G415))*P$6</f>
        <v>0.35813167020398312</v>
      </c>
      <c r="H463">
        <f t="shared" si="53"/>
        <v>416.29049326815829</v>
      </c>
    </row>
    <row r="466" spans="1:12" x14ac:dyDescent="0.2">
      <c r="A466" s="2" t="s">
        <v>43</v>
      </c>
      <c r="C466" t="s">
        <v>9</v>
      </c>
    </row>
    <row r="467" spans="1:12" x14ac:dyDescent="0.2">
      <c r="A467" t="s">
        <v>10</v>
      </c>
      <c r="B467" t="s">
        <v>11</v>
      </c>
      <c r="C467" t="s">
        <v>12</v>
      </c>
      <c r="D467" t="s">
        <v>13</v>
      </c>
      <c r="E467" t="s">
        <v>14</v>
      </c>
      <c r="F467" t="s">
        <v>15</v>
      </c>
      <c r="G467" t="s">
        <v>16</v>
      </c>
      <c r="H467" t="s">
        <v>0</v>
      </c>
      <c r="K467" s="2" t="s">
        <v>33</v>
      </c>
    </row>
    <row r="468" spans="1:12" x14ac:dyDescent="0.2">
      <c r="A468" t="s">
        <v>17</v>
      </c>
      <c r="B468" t="s">
        <v>1</v>
      </c>
      <c r="C468">
        <f>C420/(SUM(C420:G427))*$L$9</f>
        <v>14846.627139095446</v>
      </c>
      <c r="D468">
        <f>D420/(SUM(C420:G427))*$L$9</f>
        <v>401.31996584789107</v>
      </c>
      <c r="E468">
        <f>E420/(SUM(C420:G427))*$L$9</f>
        <v>392.05010386484543</v>
      </c>
      <c r="F468">
        <f>F420/(SUM(C420:G427))*$L$9</f>
        <v>76.131312922580449</v>
      </c>
      <c r="G468">
        <f>G420/(SUM(C420:G427))*$L$9</f>
        <v>46.78434174746468</v>
      </c>
      <c r="H468">
        <f>SUM(C468:G468)</f>
        <v>15762.912863478228</v>
      </c>
      <c r="K468" t="s">
        <v>34</v>
      </c>
      <c r="L468" t="s">
        <v>35</v>
      </c>
    </row>
    <row r="469" spans="1:12" x14ac:dyDescent="0.2">
      <c r="B469" t="s">
        <v>2</v>
      </c>
      <c r="C469">
        <f>C421/(SUM(C420:G427))*$L$9</f>
        <v>6611.7747571143282</v>
      </c>
      <c r="D469">
        <f>D421/(SUM(C420:G427))*$L$9</f>
        <v>114.01331531063599</v>
      </c>
      <c r="E469">
        <f>E421/(SUM(C420:G427))*$L$9</f>
        <v>198.49920321513483</v>
      </c>
      <c r="F469">
        <f>F421/(SUM(C420:G427))*$L$9</f>
        <v>28.400032526490737</v>
      </c>
      <c r="G469">
        <f>G421/(SUM(C420:G427))*$L$9</f>
        <v>21.514784512549781</v>
      </c>
      <c r="H469">
        <f t="shared" ref="H469:H475" si="54">SUM(C469:G469)</f>
        <v>6974.2020926791392</v>
      </c>
      <c r="J469" t="s">
        <v>18</v>
      </c>
      <c r="K469">
        <f>SUM(C468:C511)</f>
        <v>101600.63052194848</v>
      </c>
      <c r="L469">
        <v>101595</v>
      </c>
    </row>
    <row r="470" spans="1:12" x14ac:dyDescent="0.2">
      <c r="B470" t="s">
        <v>3</v>
      </c>
      <c r="C470">
        <f>C422/(SUM(C420:G427))*$L$9</f>
        <v>6626.7319676432953</v>
      </c>
      <c r="D470">
        <f>D422/(SUM(C420:G427))*$L$9</f>
        <v>80.741913261032536</v>
      </c>
      <c r="E470">
        <f>E422/(SUM(C420:G427))*$L$9</f>
        <v>233.27100021144906</v>
      </c>
      <c r="F470">
        <f>F422/(SUM(C420:G427))*$L$9</f>
        <v>32.53954248163042</v>
      </c>
      <c r="G470">
        <f>G422/(SUM(C420:G427))*$L$9</f>
        <v>31.443509473743426</v>
      </c>
      <c r="H470">
        <f t="shared" si="54"/>
        <v>7004.7279330711508</v>
      </c>
      <c r="J470" t="s">
        <v>36</v>
      </c>
      <c r="K470">
        <f>SUM(D468:D511)</f>
        <v>1143.0160563910736</v>
      </c>
      <c r="L470">
        <v>1146</v>
      </c>
    </row>
    <row r="471" spans="1:12" x14ac:dyDescent="0.2">
      <c r="B471" t="s">
        <v>4</v>
      </c>
      <c r="C471">
        <f>C423/(SUM(C420:G427))*$L$9</f>
        <v>6351.2778356159843</v>
      </c>
      <c r="D471">
        <f>D423/(SUM(C420:G427))*$L$9</f>
        <v>44.827602701546184</v>
      </c>
      <c r="E471">
        <f>E423/(SUM(C420:G427))*$L$9</f>
        <v>133.45681103309033</v>
      </c>
      <c r="F471">
        <f>F423/(SUM(C420:G427))*$L$9</f>
        <v>29.364436016271011</v>
      </c>
      <c r="G471">
        <f>G423/(SUM(C420:G427))*$L$9</f>
        <v>18.954012426496192</v>
      </c>
      <c r="H471">
        <f t="shared" si="54"/>
        <v>6577.8806977933873</v>
      </c>
      <c r="J471" t="s">
        <v>37</v>
      </c>
      <c r="K471">
        <f>SUM(E468:E511)</f>
        <v>2203.2018058567082</v>
      </c>
      <c r="L471">
        <v>2205</v>
      </c>
    </row>
    <row r="472" spans="1:12" x14ac:dyDescent="0.2">
      <c r="B472" t="s">
        <v>5</v>
      </c>
      <c r="C472">
        <f>C424/(SUM(C420:G427))*$L$9</f>
        <v>5312.7524275473961</v>
      </c>
      <c r="D472">
        <f>D424/(SUM(C420:G427))*$L$9</f>
        <v>28.058442993014737</v>
      </c>
      <c r="E472">
        <f>E424/(SUM(C420:G427))*$L$9</f>
        <v>58.351125580142018</v>
      </c>
      <c r="F472">
        <f>F424/(SUM(C420:G427))*$L$9</f>
        <v>17.769380552846602</v>
      </c>
      <c r="G472">
        <f>G424/(SUM(C420:G427))*$L$9</f>
        <v>7.4207150156186534</v>
      </c>
      <c r="H472">
        <f t="shared" si="54"/>
        <v>5424.3520916890193</v>
      </c>
      <c r="J472" t="s">
        <v>38</v>
      </c>
      <c r="K472">
        <f>SUM(F468:F511)</f>
        <v>356.43894620193862</v>
      </c>
      <c r="L472">
        <v>357</v>
      </c>
    </row>
    <row r="473" spans="1:12" x14ac:dyDescent="0.2">
      <c r="B473" t="s">
        <v>6</v>
      </c>
      <c r="C473">
        <f>C425/(SUM(C420:G427))*$L$9</f>
        <v>3149.871657978721</v>
      </c>
      <c r="D473">
        <f>D425/(SUM(C420:G427))*$L$9</f>
        <v>7.471313337414796</v>
      </c>
      <c r="E473">
        <f>E425/(SUM(C420:G427))*$L$9</f>
        <v>24.818001807957977</v>
      </c>
      <c r="F473">
        <f>F425/(SUM(C420:G427))*$L$9</f>
        <v>5.0959341338464155</v>
      </c>
      <c r="G473">
        <f>G425/(SUM(C420:G427))*$L$9</f>
        <v>3.8295473457998228</v>
      </c>
      <c r="H473">
        <f t="shared" si="54"/>
        <v>3191.0864546037401</v>
      </c>
      <c r="J473" t="s">
        <v>39</v>
      </c>
      <c r="K473">
        <f>SUM(G468:G511)</f>
        <v>260.71266960184033</v>
      </c>
      <c r="L473">
        <v>261</v>
      </c>
    </row>
    <row r="474" spans="1:12" x14ac:dyDescent="0.2">
      <c r="B474" t="s">
        <v>7</v>
      </c>
      <c r="C474">
        <f>C426/(SUM(C420:G427))*$L$9</f>
        <v>1503.0178600905156</v>
      </c>
      <c r="D474">
        <f>D426/(SUM(C420:G427))*$L$9</f>
        <v>3.1703534415710828</v>
      </c>
      <c r="E474">
        <f>E426/(SUM(C420:G427))*$L$9</f>
        <v>6.6428332745488374</v>
      </c>
      <c r="F474">
        <f>F426/(SUM(C420:G427))*$L$9</f>
        <v>1.5210938092572344</v>
      </c>
      <c r="G474">
        <f>G426/(SUM(C420:G427))*$L$9</f>
        <v>0.73627817548642183</v>
      </c>
      <c r="H474">
        <f t="shared" si="54"/>
        <v>1515.0884187913791</v>
      </c>
    </row>
    <row r="475" spans="1:12" x14ac:dyDescent="0.2">
      <c r="B475" t="s">
        <v>8</v>
      </c>
      <c r="C475">
        <f>C427/(SUM(C420:G427))*$L$9</f>
        <v>591.54288961746147</v>
      </c>
      <c r="D475">
        <f>D427/(SUM(C420:G427))*$L$9</f>
        <v>0.98159040370635764</v>
      </c>
      <c r="E475">
        <f>E427/(SUM(C420:G427))*$L$9</f>
        <v>2.5049841223101157</v>
      </c>
      <c r="F475">
        <f>F427/(SUM(C420:G427))*$L$9</f>
        <v>0.51946065523716689</v>
      </c>
      <c r="G475">
        <f>G427/(SUM(C420:G427))*$L$9</f>
        <v>0.20052309524665679</v>
      </c>
      <c r="H475">
        <f t="shared" si="54"/>
        <v>595.74944789396181</v>
      </c>
      <c r="J475" t="s">
        <v>1</v>
      </c>
      <c r="K475">
        <f>H468+H477+H486+H495+H504</f>
        <v>20096.928147844425</v>
      </c>
      <c r="L475">
        <v>20207</v>
      </c>
    </row>
    <row r="476" spans="1:12" x14ac:dyDescent="0.2">
      <c r="J476" t="s">
        <v>2</v>
      </c>
      <c r="K476">
        <f t="shared" ref="K476:K482" si="55">H469+H478+H487+H496+H505</f>
        <v>11110.112457895239</v>
      </c>
      <c r="L476">
        <v>11149</v>
      </c>
    </row>
    <row r="477" spans="1:12" x14ac:dyDescent="0.2">
      <c r="A477" t="s">
        <v>29</v>
      </c>
      <c r="B477" t="s">
        <v>1</v>
      </c>
      <c r="C477">
        <f>C429/(SUM(C429:G436))*$M$9</f>
        <v>3415.0522904658046</v>
      </c>
      <c r="D477">
        <f>D429/(SUM(C429:G436))*$M$9</f>
        <v>111.60285388106307</v>
      </c>
      <c r="E477">
        <f>E429/(SUM(C429:G436))*$M$9</f>
        <v>160.7795666707573</v>
      </c>
      <c r="F477">
        <f>F429/(SUM(C429:G436))*$M$9</f>
        <v>22.84032138321016</v>
      </c>
      <c r="G477">
        <f>G429/(SUM(C429:G436))*$M$9</f>
        <v>16.775635784359828</v>
      </c>
      <c r="H477">
        <f>SUM(C477:G477)</f>
        <v>3727.0506681851953</v>
      </c>
      <c r="J477" t="s">
        <v>3</v>
      </c>
      <c r="K477">
        <f t="shared" si="55"/>
        <v>13005.895466533049</v>
      </c>
      <c r="L477">
        <v>13036</v>
      </c>
    </row>
    <row r="478" spans="1:12" x14ac:dyDescent="0.2">
      <c r="B478" t="s">
        <v>2</v>
      </c>
      <c r="C478">
        <f>C430/(SUM(C429:G436))*$M$9</f>
        <v>3273.9700073004551</v>
      </c>
      <c r="D478">
        <f>D430/(SUM(C429:G436))*$M$9</f>
        <v>61.552433260511499</v>
      </c>
      <c r="E478">
        <f>E430/(SUM(C429:G436))*$M$9</f>
        <v>107.05610452196589</v>
      </c>
      <c r="F478">
        <f>F430/(SUM(C429:G436))*$M$9</f>
        <v>13.031330060413113</v>
      </c>
      <c r="G478">
        <f>G430/(SUM(C429:G436))*$M$9</f>
        <v>11.421080018095831</v>
      </c>
      <c r="H478">
        <f t="shared" ref="H478:H484" si="56">SUM(C478:G478)</f>
        <v>3467.0309551614414</v>
      </c>
      <c r="J478" t="s">
        <v>4</v>
      </c>
      <c r="K478">
        <f t="shared" si="55"/>
        <v>14476.429764087739</v>
      </c>
      <c r="L478">
        <v>14488</v>
      </c>
    </row>
    <row r="479" spans="1:12" x14ac:dyDescent="0.2">
      <c r="B479" t="s">
        <v>3</v>
      </c>
      <c r="C479">
        <f>C431/(SUM(C429:G436))*$M$9</f>
        <v>4601.2227747601009</v>
      </c>
      <c r="D479">
        <f>D431/(SUM(C429:G436))*$M$9</f>
        <v>70.23973789023637</v>
      </c>
      <c r="E479">
        <f>E431/(SUM(C429:G436))*$M$9</f>
        <v>180.06846285020657</v>
      </c>
      <c r="F479">
        <f>F431/(SUM(C429:G436))*$M$9</f>
        <v>20.486737341603412</v>
      </c>
      <c r="G479">
        <f>G431/(SUM(C429:G436))*$M$9</f>
        <v>21.039858849318826</v>
      </c>
      <c r="H479">
        <f t="shared" si="56"/>
        <v>4893.0575716914664</v>
      </c>
      <c r="J479" t="s">
        <v>5</v>
      </c>
      <c r="K479">
        <f t="shared" si="55"/>
        <v>15268.58440967776</v>
      </c>
      <c r="L479">
        <v>15252</v>
      </c>
    </row>
    <row r="480" spans="1:12" x14ac:dyDescent="0.2">
      <c r="B480" t="s">
        <v>4</v>
      </c>
      <c r="C480">
        <f>C432/(SUM(C429:G436))*$M$9</f>
        <v>5664.1249165878116</v>
      </c>
      <c r="D480">
        <f>D432/(SUM(C429:G436))*$M$9</f>
        <v>41.473844444658788</v>
      </c>
      <c r="E480">
        <f>E432/(SUM(C429:G436))*$M$9</f>
        <v>157.32641413742647</v>
      </c>
      <c r="F480">
        <f>F432/(SUM(C429:G436))*$M$9</f>
        <v>23.349375352833505</v>
      </c>
      <c r="G480">
        <f>G432/(SUM(C429:G436))*$M$9</f>
        <v>19.112880513367067</v>
      </c>
      <c r="H480">
        <f t="shared" si="56"/>
        <v>5905.387431036097</v>
      </c>
      <c r="J480" t="s">
        <v>6</v>
      </c>
      <c r="K480">
        <f t="shared" si="55"/>
        <v>13037.249527818636</v>
      </c>
      <c r="L480">
        <v>12993</v>
      </c>
    </row>
    <row r="481" spans="1:12" x14ac:dyDescent="0.2">
      <c r="B481" t="s">
        <v>5</v>
      </c>
      <c r="C481">
        <f>C433/(SUM(C429:G436))*$M$9</f>
        <v>6444.7544577583367</v>
      </c>
      <c r="D481">
        <f>D433/(SUM(C429:G436))*$M$9</f>
        <v>33.667741656556835</v>
      </c>
      <c r="E481">
        <f>E433/(SUM(C429:G436))*$M$9</f>
        <v>107.69406527252191</v>
      </c>
      <c r="F481">
        <f>F433/(SUM(C429:G436))*$M$9</f>
        <v>20.870713523067856</v>
      </c>
      <c r="G481">
        <f>G433/(SUM(C429:G436))*$M$9</f>
        <v>12.104887277774012</v>
      </c>
      <c r="H481">
        <f t="shared" si="56"/>
        <v>6619.0918654882571</v>
      </c>
      <c r="J481" t="s">
        <v>7</v>
      </c>
      <c r="K481">
        <f t="shared" si="55"/>
        <v>9770.1930057536556</v>
      </c>
      <c r="L481">
        <v>9717</v>
      </c>
    </row>
    <row r="482" spans="1:12" x14ac:dyDescent="0.2">
      <c r="B482" t="s">
        <v>6</v>
      </c>
      <c r="C482">
        <f>C434/(SUM(C429:G436))*$M$9</f>
        <v>5655.2259667388971</v>
      </c>
      <c r="D482">
        <f>D434/(SUM(C429:G436))*$M$9</f>
        <v>12.16881296980333</v>
      </c>
      <c r="E482">
        <f>E434/(SUM(C429:G436))*$M$9</f>
        <v>61.396467509331359</v>
      </c>
      <c r="F482">
        <f>F434/(SUM(C429:G436))*$M$9</f>
        <v>6.8073036627221093</v>
      </c>
      <c r="G482">
        <f>G434/(SUM(C429:G436))*$M$9</f>
        <v>5.3695274028893119</v>
      </c>
      <c r="H482">
        <f t="shared" si="56"/>
        <v>5740.9680782836431</v>
      </c>
      <c r="J482" t="s">
        <v>8</v>
      </c>
      <c r="K482">
        <f t="shared" si="55"/>
        <v>8798.6072203895092</v>
      </c>
      <c r="L482">
        <v>8722</v>
      </c>
    </row>
    <row r="483" spans="1:12" x14ac:dyDescent="0.2">
      <c r="B483" t="s">
        <v>7</v>
      </c>
      <c r="C483">
        <f>C435/(SUM(C429:G436))*$M$9</f>
        <v>4143.7516140935213</v>
      </c>
      <c r="D483">
        <f>D435/(SUM(C429:G436))*$M$9</f>
        <v>6.9908222960971331</v>
      </c>
      <c r="E483">
        <f>E435/(SUM(C429:G436))*$M$9</f>
        <v>24.276509417059938</v>
      </c>
      <c r="F483">
        <f>F435/(SUM(C429:G436))*$M$9</f>
        <v>4.1643656098539088</v>
      </c>
      <c r="G483">
        <f>G435/(SUM(C429:G436))*$M$9</f>
        <v>3.0215849630383733</v>
      </c>
      <c r="H483">
        <f t="shared" si="56"/>
        <v>4182.2048963795714</v>
      </c>
    </row>
    <row r="484" spans="1:12" x14ac:dyDescent="0.2">
      <c r="B484" t="s">
        <v>8</v>
      </c>
      <c r="C484">
        <f>C436/(SUM(C429:G436))*$M$9</f>
        <v>2647.4551649065761</v>
      </c>
      <c r="D484">
        <f>D436/(SUM(C429:G436))*$M$9</f>
        <v>3.7878165198557365</v>
      </c>
      <c r="E484">
        <f>E436/(SUM(C429:G436))*$M$9</f>
        <v>10.093201205387288</v>
      </c>
      <c r="F484">
        <f>F436/(SUM(C429:G436))*$M$9</f>
        <v>2.0322364465211158</v>
      </c>
      <c r="G484">
        <f>G436/(SUM(C429:G436))*$M$9</f>
        <v>0.84011469599184863</v>
      </c>
      <c r="H484">
        <f t="shared" si="56"/>
        <v>2664.208533774332</v>
      </c>
      <c r="J484" t="s">
        <v>23</v>
      </c>
      <c r="K484">
        <f>SUM(H468:H475)</f>
        <v>47046.000000000007</v>
      </c>
      <c r="L484">
        <v>47046</v>
      </c>
    </row>
    <row r="485" spans="1:12" x14ac:dyDescent="0.2">
      <c r="J485" t="s">
        <v>24</v>
      </c>
      <c r="K485">
        <f>SUM(H477:H484)</f>
        <v>37199</v>
      </c>
      <c r="L485">
        <v>37199</v>
      </c>
    </row>
    <row r="486" spans="1:12" x14ac:dyDescent="0.2">
      <c r="A486" t="s">
        <v>30</v>
      </c>
      <c r="B486" t="s">
        <v>1</v>
      </c>
      <c r="C486">
        <f>C438/(SUM(C438:G445))*$N$9</f>
        <v>428.10699532028366</v>
      </c>
      <c r="D486">
        <f>D438/(SUM(C438:G445))*$N$9</f>
        <v>16.89944561748403</v>
      </c>
      <c r="E486">
        <f>E438/(SUM(C438:G445))*$N$9</f>
        <v>19.864460726941783</v>
      </c>
      <c r="F486">
        <f>F438/(SUM(C438:G445))*$N$9</f>
        <v>3.258257671293773</v>
      </c>
      <c r="G486">
        <f>G438/(SUM(C438:G445))*$N$9</f>
        <v>2.2202926500867535</v>
      </c>
      <c r="H486">
        <f>SUM(C486:G486)</f>
        <v>470.34945198609006</v>
      </c>
      <c r="J486" t="s">
        <v>25</v>
      </c>
      <c r="K486">
        <f>SUM(H486:H493)</f>
        <v>15116.000000000004</v>
      </c>
      <c r="L486">
        <v>15116</v>
      </c>
    </row>
    <row r="487" spans="1:12" x14ac:dyDescent="0.2">
      <c r="B487" t="s">
        <v>2</v>
      </c>
      <c r="C487">
        <f>C439/(SUM(C438:G445))*$N$9</f>
        <v>516.3599105011333</v>
      </c>
      <c r="D487">
        <f>D439/(SUM(C438:G445))*$N$9</f>
        <v>10.676741737206362</v>
      </c>
      <c r="E487">
        <f>E439/(SUM(C438:G445))*$N$9</f>
        <v>14.474119657677667</v>
      </c>
      <c r="F487">
        <f>F439/(SUM(C438:G445))*$N$9</f>
        <v>2.282254386779214</v>
      </c>
      <c r="G487">
        <f>G439/(SUM(C438:G445))*$N$9</f>
        <v>1.5021045946856668</v>
      </c>
      <c r="H487">
        <f t="shared" ref="H487:H493" si="57">SUM(C487:G487)</f>
        <v>545.29513087748217</v>
      </c>
      <c r="J487" t="s">
        <v>26</v>
      </c>
      <c r="K487">
        <f>SUM(H495:H502)</f>
        <v>4763.0000000000018</v>
      </c>
      <c r="L487">
        <v>4763</v>
      </c>
    </row>
    <row r="488" spans="1:12" x14ac:dyDescent="0.2">
      <c r="B488" t="s">
        <v>3</v>
      </c>
      <c r="C488">
        <f>C440/(SUM(C438:G445))*$N$9</f>
        <v>799.56784345107496</v>
      </c>
      <c r="D488">
        <f>D440/(SUM(C438:G445))*$N$9</f>
        <v>13.622654071173034</v>
      </c>
      <c r="E488">
        <f>E440/(SUM(C438:G445))*$N$9</f>
        <v>30.502491703535792</v>
      </c>
      <c r="F488">
        <f>F440/(SUM(C438:G445))*$N$9</f>
        <v>3.4085660216042752</v>
      </c>
      <c r="G488">
        <f>G440/(SUM(C438:G445))*$N$9</f>
        <v>3.7211196348045497</v>
      </c>
      <c r="H488">
        <f t="shared" si="57"/>
        <v>850.8226748821927</v>
      </c>
      <c r="J488" t="s">
        <v>27</v>
      </c>
      <c r="K488">
        <f>SUM(H504:H511)</f>
        <v>1440</v>
      </c>
      <c r="L488">
        <v>1440</v>
      </c>
    </row>
    <row r="489" spans="1:12" x14ac:dyDescent="0.2">
      <c r="B489" t="s">
        <v>4</v>
      </c>
      <c r="C489">
        <f>C441/(SUM(C438:G445))*$N$9</f>
        <v>1362.3752217659646</v>
      </c>
      <c r="D489">
        <f>D441/(SUM(C438:G445))*$N$9</f>
        <v>15.979555058752837</v>
      </c>
      <c r="E489">
        <f>E441/(SUM(C438:G445))*$N$9</f>
        <v>41.999645891603045</v>
      </c>
      <c r="F489">
        <f>F441/(SUM(C438:G445))*$N$9</f>
        <v>6.5672452644263482</v>
      </c>
      <c r="G489">
        <f>G441/(SUM(C438:G445))*$N$9</f>
        <v>5.4500710821393588</v>
      </c>
      <c r="H489">
        <f t="shared" si="57"/>
        <v>1432.3717390628863</v>
      </c>
    </row>
    <row r="490" spans="1:12" x14ac:dyDescent="0.2">
      <c r="B490" t="s">
        <v>5</v>
      </c>
      <c r="C490">
        <f>C442/(SUM(C438:G445))*$N$9</f>
        <v>2142.6311989413425</v>
      </c>
      <c r="D490">
        <f>D442/(SUM(C438:G445))*$N$9</f>
        <v>13.853766595194116</v>
      </c>
      <c r="E490">
        <f>E442/(SUM(C438:G445))*$N$9</f>
        <v>50.504836839960085</v>
      </c>
      <c r="F490">
        <f>F442/(SUM(C438:G445))*$N$9</f>
        <v>7.9546381904342418</v>
      </c>
      <c r="G490">
        <f>G442/(SUM(C438:G445))*$N$9</f>
        <v>5.552782458572648</v>
      </c>
      <c r="H490">
        <f t="shared" si="57"/>
        <v>2220.4972230255034</v>
      </c>
    </row>
    <row r="491" spans="1:12" x14ac:dyDescent="0.2">
      <c r="B491" t="s">
        <v>6</v>
      </c>
      <c r="C491">
        <f>C443/(SUM(C438:G445))*$N$9</f>
        <v>2780.5598405965798</v>
      </c>
      <c r="D491">
        <f>D443/(SUM(C438:G445))*$N$9</f>
        <v>7.7597415963106151</v>
      </c>
      <c r="E491">
        <f>E443/(SUM(C438:G445))*$N$9</f>
        <v>42.50355291436469</v>
      </c>
      <c r="F491">
        <f>F443/(SUM(C438:G445))*$N$9</f>
        <v>3.7951814686898873</v>
      </c>
      <c r="G491">
        <f>G443/(SUM(C438:G445))*$N$9</f>
        <v>4.3751247125420054</v>
      </c>
      <c r="H491">
        <f t="shared" si="57"/>
        <v>2838.9934412884868</v>
      </c>
    </row>
    <row r="492" spans="1:12" x14ac:dyDescent="0.2">
      <c r="B492" t="s">
        <v>7</v>
      </c>
      <c r="C492">
        <f>C444/(SUM(C438:G445))*$N$9</f>
        <v>2896.9901928928439</v>
      </c>
      <c r="D492">
        <f>D444/(SUM(C438:G445))*$N$9</f>
        <v>5.0517627746110749</v>
      </c>
      <c r="E492">
        <f>E444/(SUM(C438:G445))*$N$9</f>
        <v>28.658540462057307</v>
      </c>
      <c r="F492">
        <f>F444/(SUM(C438:G445))*$N$9</f>
        <v>4.9205032929588857</v>
      </c>
      <c r="G492">
        <f>G444/(SUM(C438:G445))*$N$9</f>
        <v>2.6637120286888947</v>
      </c>
      <c r="H492">
        <f t="shared" si="57"/>
        <v>2938.2847114511601</v>
      </c>
    </row>
    <row r="493" spans="1:12" x14ac:dyDescent="0.2">
      <c r="B493" t="s">
        <v>8</v>
      </c>
      <c r="C493">
        <f>C445/(SUM(C438:G445))*$N$9</f>
        <v>3789.6928444513901</v>
      </c>
      <c r="D493">
        <f>D445/(SUM(C438:G445))*$N$9</f>
        <v>5.139900848111969</v>
      </c>
      <c r="E493">
        <f>E445/(SUM(C438:G445))*$N$9</f>
        <v>18.680122951550807</v>
      </c>
      <c r="F493">
        <f>F445/(SUM(C438:G445))*$N$9</f>
        <v>4.2691245176782155</v>
      </c>
      <c r="G493">
        <f>G445/(SUM(C438:G445))*$N$9</f>
        <v>1.60363465746911</v>
      </c>
      <c r="H493">
        <f t="shared" si="57"/>
        <v>3819.3856274262007</v>
      </c>
    </row>
    <row r="495" spans="1:12" x14ac:dyDescent="0.2">
      <c r="A495" t="s">
        <v>31</v>
      </c>
      <c r="B495" t="s">
        <v>1</v>
      </c>
      <c r="C495">
        <f>C447/(SUM(C447:G454))*$O$9</f>
        <v>87.990059679996946</v>
      </c>
      <c r="D495">
        <f>D447/(SUM(C447:G454))*$O$9</f>
        <v>3.7938233859120594</v>
      </c>
      <c r="E495">
        <f>E447/(SUM(C447:G454))*$O$9</f>
        <v>4.2247433887660391</v>
      </c>
      <c r="F495">
        <f>F447/(SUM(C447:G454))*$O$9</f>
        <v>0.64764612364518082</v>
      </c>
      <c r="G495">
        <f>G447/(SUM(C447:G454))*$O$9</f>
        <v>0.46501017448199239</v>
      </c>
      <c r="H495">
        <f>SUM(C495:G495)</f>
        <v>97.121282752802216</v>
      </c>
    </row>
    <row r="496" spans="1:12" x14ac:dyDescent="0.2">
      <c r="B496" t="s">
        <v>2</v>
      </c>
      <c r="C496">
        <f>C448/(SUM(C447:G454))*$O$9</f>
        <v>89.519185738117116</v>
      </c>
      <c r="D496">
        <f>D448/(SUM(C447:G454))*$O$9</f>
        <v>1.3286963369175939</v>
      </c>
      <c r="E496">
        <f>E448/(SUM(C447:G454))*$O$9</f>
        <v>2.7126289864144715</v>
      </c>
      <c r="F496">
        <f>F448/(SUM(C447:G454))*$O$9</f>
        <v>0.32662460008930316</v>
      </c>
      <c r="G496">
        <f>G448/(SUM(C447:G454))*$O$9</f>
        <v>0.17371599468981894</v>
      </c>
      <c r="H496">
        <f t="shared" ref="H496:H502" si="58">SUM(C496:G496)</f>
        <v>94.060851656228294</v>
      </c>
    </row>
    <row r="497" spans="1:8" x14ac:dyDescent="0.2">
      <c r="B497" t="s">
        <v>3</v>
      </c>
      <c r="C497">
        <f>C449/(SUM(C447:G454))*$O$9</f>
        <v>194.21131470662937</v>
      </c>
      <c r="D497">
        <f>D449/(SUM(C447:G454))*$O$9</f>
        <v>2.3209580070139224</v>
      </c>
      <c r="E497">
        <f>E449/(SUM(C447:G454))*$O$9</f>
        <v>5.4276246141317408</v>
      </c>
      <c r="F497">
        <f>F449/(SUM(C447:G454))*$O$9</f>
        <v>1.026982258958097</v>
      </c>
      <c r="G497">
        <f>G449/(SUM(C447:G454))*$O$9</f>
        <v>1.6386081568405328</v>
      </c>
      <c r="H497">
        <f t="shared" si="58"/>
        <v>204.62548774357364</v>
      </c>
    </row>
    <row r="498" spans="1:8" x14ac:dyDescent="0.2">
      <c r="B498" t="s">
        <v>4</v>
      </c>
      <c r="C498">
        <f>C450/(SUM(C447:G454))*$O$9</f>
        <v>421.47088156457596</v>
      </c>
      <c r="D498">
        <f>D450/(SUM(C447:G454))*$O$9</f>
        <v>4.2613273910312559</v>
      </c>
      <c r="E498">
        <f>E450/(SUM(C447:G454))*$O$9</f>
        <v>10.070684379570201</v>
      </c>
      <c r="F498">
        <f>F450/(SUM(C447:G454))*$O$9</f>
        <v>1.7458897069164068</v>
      </c>
      <c r="G498">
        <f>G450/(SUM(C447:G454))*$O$9</f>
        <v>1.9963936549527224</v>
      </c>
      <c r="H498">
        <f t="shared" si="58"/>
        <v>439.54517669704654</v>
      </c>
    </row>
    <row r="499" spans="1:8" x14ac:dyDescent="0.2">
      <c r="B499" t="s">
        <v>5</v>
      </c>
      <c r="C499">
        <f>C451/(SUM(C447:G454))*$O$9</f>
        <v>750.09865233591006</v>
      </c>
      <c r="D499">
        <f>D451/(SUM(C447:G454))*$O$9</f>
        <v>6.3677325778172422</v>
      </c>
      <c r="E499">
        <f>E451/(SUM(C447:G454))*$O$9</f>
        <v>13.376221689619372</v>
      </c>
      <c r="F499">
        <f>F451/(SUM(C447:G454))*$O$9</f>
        <v>2.4507808217122857</v>
      </c>
      <c r="G499">
        <f>G451/(SUM(C447:G454))*$O$9</f>
        <v>2.5070447600671066</v>
      </c>
      <c r="H499">
        <f t="shared" si="58"/>
        <v>774.80043218512606</v>
      </c>
    </row>
    <row r="500" spans="1:8" x14ac:dyDescent="0.2">
      <c r="B500" t="s">
        <v>6</v>
      </c>
      <c r="C500">
        <f>C452/(SUM(C447:G454))*$O$9</f>
        <v>961.43914025740014</v>
      </c>
      <c r="D500">
        <f>D452/(SUM(C447:G454))*$O$9</f>
        <v>2.4987028827023874</v>
      </c>
      <c r="E500">
        <f>E452/(SUM(C447:G454))*$O$9</f>
        <v>18.29247359450471</v>
      </c>
      <c r="F500">
        <f>F452/(SUM(C447:G454))*$O$9</f>
        <v>1.4408088028565575</v>
      </c>
      <c r="G500">
        <f>G452/(SUM(C447:G454))*$O$9</f>
        <v>1.043575866515287</v>
      </c>
      <c r="H500">
        <f t="shared" si="58"/>
        <v>984.71470140397901</v>
      </c>
    </row>
    <row r="501" spans="1:8" x14ac:dyDescent="0.2">
      <c r="B501" t="s">
        <v>7</v>
      </c>
      <c r="C501">
        <f>C453/(SUM(C447:G454))*$O$9</f>
        <v>855.36586186846728</v>
      </c>
      <c r="D501">
        <f>D453/(SUM(C447:G454))*$O$9</f>
        <v>1.5460003274082574</v>
      </c>
      <c r="E501">
        <f>E453/(SUM(C447:G454))*$O$9</f>
        <v>11.899309277346537</v>
      </c>
      <c r="F501">
        <f>F453/(SUM(C447:G454))*$O$9</f>
        <v>1.7139194005859844</v>
      </c>
      <c r="G501">
        <f>G453/(SUM(C447:G454))*$O$9</f>
        <v>0.8025618336561503</v>
      </c>
      <c r="H501">
        <f t="shared" si="58"/>
        <v>871.32765270746415</v>
      </c>
    </row>
    <row r="502" spans="1:8" x14ac:dyDescent="0.2">
      <c r="B502" t="s">
        <v>8</v>
      </c>
      <c r="C502">
        <f>C454/(SUM(C447:G454))*$O$9</f>
        <v>1282.8810278731489</v>
      </c>
      <c r="D502">
        <f>D454/(SUM(C447:G454))*$O$9</f>
        <v>2.2290799312405603</v>
      </c>
      <c r="E502">
        <f>E454/(SUM(C447:G454))*$O$9</f>
        <v>8.8368781281528452</v>
      </c>
      <c r="F502">
        <f>F454/(SUM(C447:G454))*$O$9</f>
        <v>1.8082677425242215</v>
      </c>
      <c r="G502">
        <f>G454/(SUM(C447:G454))*$O$9</f>
        <v>1.049161178715057</v>
      </c>
      <c r="H502">
        <f t="shared" si="58"/>
        <v>1296.8044148537817</v>
      </c>
    </row>
    <row r="504" spans="1:8" x14ac:dyDescent="0.2">
      <c r="A504" t="s">
        <v>32</v>
      </c>
      <c r="B504" t="s">
        <v>1</v>
      </c>
      <c r="C504">
        <f>C456/(SUM(C456:G463))*$P$9</f>
        <v>36.976371225089231</v>
      </c>
      <c r="D504">
        <f>D456/(SUM(C456:G463))*$P$9</f>
        <v>0.54758892868454756</v>
      </c>
      <c r="E504">
        <f>E456/(SUM(C456:G463))*$P$9</f>
        <v>1.4634878670285976</v>
      </c>
      <c r="F504">
        <f>F456/(SUM(C456:G463))*$P$9</f>
        <v>0.29165532765472019</v>
      </c>
      <c r="G504">
        <f>G456/(SUM(C456:G463))*$P$9</f>
        <v>0.21477809364985434</v>
      </c>
      <c r="H504">
        <f>SUM(C504:G504)</f>
        <v>39.493881442106954</v>
      </c>
    </row>
    <row r="505" spans="1:8" x14ac:dyDescent="0.2">
      <c r="B505" t="s">
        <v>2</v>
      </c>
      <c r="C505">
        <f>C457/(SUM(C456:G463))*$P$9</f>
        <v>27.720200946938682</v>
      </c>
      <c r="D505">
        <f>D457/(SUM(C456:G463))*$P$9</f>
        <v>0.46027197136160208</v>
      </c>
      <c r="E505">
        <f>E457/(SUM(C456:G463))*$P$9</f>
        <v>0.97384840132610673</v>
      </c>
      <c r="F505">
        <f>F457/(SUM(C456:G463))*$P$9</f>
        <v>0.18857600541878911</v>
      </c>
      <c r="G505">
        <f>G457/(SUM(C456:G463))*$P$9</f>
        <v>0.18053019590257996</v>
      </c>
      <c r="H505">
        <f t="shared" ref="H505:H511" si="59">SUM(C505:G505)</f>
        <v>29.523427520947759</v>
      </c>
    </row>
    <row r="506" spans="1:8" x14ac:dyDescent="0.2">
      <c r="B506" t="s">
        <v>3</v>
      </c>
      <c r="C506">
        <f>C458/(SUM(C456:G463))*$P$9</f>
        <v>49.081757071468246</v>
      </c>
      <c r="D506">
        <f>D458/(SUM(C456:G463))*$P$9</f>
        <v>1.1577600676857656</v>
      </c>
      <c r="E506">
        <f>E458/(SUM(C456:G463))*$P$9</f>
        <v>1.8264570636979118</v>
      </c>
      <c r="F506">
        <f>F458/(SUM(C456:G463))*$P$9</f>
        <v>0.21740619371093037</v>
      </c>
      <c r="G506">
        <f>G458/(SUM(C456:G463))*$P$9</f>
        <v>0.37841874810304843</v>
      </c>
      <c r="H506">
        <f t="shared" si="59"/>
        <v>52.661799144665899</v>
      </c>
    </row>
    <row r="507" spans="1:8" x14ac:dyDescent="0.2">
      <c r="B507" t="s">
        <v>4</v>
      </c>
      <c r="C507">
        <f>C459/(SUM(C456:G463))*$P$9</f>
        <v>116.74107706854655</v>
      </c>
      <c r="D507">
        <f>D459/(SUM(C456:G463))*$P$9</f>
        <v>0.68887507906488876</v>
      </c>
      <c r="E507">
        <f>E459/(SUM(C456:G463))*$P$9</f>
        <v>2.7397167711114556</v>
      </c>
      <c r="F507">
        <f>F459/(SUM(C456:G463))*$P$9</f>
        <v>0.5443122460485601</v>
      </c>
      <c r="G507">
        <f>G459/(SUM(C456:G463))*$P$9</f>
        <v>0.53073833354945599</v>
      </c>
      <c r="H507">
        <f t="shared" si="59"/>
        <v>121.2447194983209</v>
      </c>
    </row>
    <row r="508" spans="1:8" x14ac:dyDescent="0.2">
      <c r="B508" t="s">
        <v>5</v>
      </c>
      <c r="C508">
        <f>C460/(SUM(C456:G463))*$P$9</f>
        <v>221.87101970295123</v>
      </c>
      <c r="D508">
        <f>D460/(SUM(C456:G463))*$P$9</f>
        <v>2.0053072428017034</v>
      </c>
      <c r="E508">
        <f>E460/(SUM(C456:G463))*$P$9</f>
        <v>4.5219856068048783</v>
      </c>
      <c r="F508">
        <f>F460/(SUM(C456:G463))*$P$9</f>
        <v>0.90374417369552651</v>
      </c>
      <c r="G508">
        <f>G460/(SUM(C456:G463))*$P$9</f>
        <v>0.54074056360172484</v>
      </c>
      <c r="H508">
        <f t="shared" si="59"/>
        <v>229.84279728985507</v>
      </c>
    </row>
    <row r="509" spans="1:8" x14ac:dyDescent="0.2">
      <c r="B509" t="s">
        <v>6</v>
      </c>
      <c r="C509">
        <f>C461/(SUM(C456:G463))*$P$9</f>
        <v>274.2513859818672</v>
      </c>
      <c r="D509">
        <f>D461/(SUM(C456:G463))*$P$9</f>
        <v>1.7311448368050608</v>
      </c>
      <c r="E509">
        <f>E461/(SUM(C456:G463))*$P$9</f>
        <v>4.3910459533503987</v>
      </c>
      <c r="F509">
        <f>F461/(SUM(C456:G463))*$P$9</f>
        <v>0.4531381663738942</v>
      </c>
      <c r="G509">
        <f>G461/(SUM(C456:G463))*$P$9</f>
        <v>0.6601373003919061</v>
      </c>
      <c r="H509">
        <f t="shared" si="59"/>
        <v>281.48685223878846</v>
      </c>
    </row>
    <row r="510" spans="1:8" x14ac:dyDescent="0.2">
      <c r="B510" t="s">
        <v>7</v>
      </c>
      <c r="C510">
        <f>C462/(SUM(C456:G463))*$P$9</f>
        <v>258.93552130791693</v>
      </c>
      <c r="D510">
        <f>D462/(SUM(C456:G463))*$P$9</f>
        <v>0.37803385715973947</v>
      </c>
      <c r="E510">
        <f>E462/(SUM(C456:G463))*$P$9</f>
        <v>2.9994304211574012</v>
      </c>
      <c r="F510">
        <f>F462/(SUM(C456:G463))*$P$9</f>
        <v>0.46464776783182532</v>
      </c>
      <c r="G510">
        <f>G462/(SUM(C456:G463))*$P$9</f>
        <v>0.50969307001427255</v>
      </c>
      <c r="H510">
        <f t="shared" si="59"/>
        <v>263.28732642408016</v>
      </c>
    </row>
    <row r="511" spans="1:8" x14ac:dyDescent="0.2">
      <c r="B511" t="s">
        <v>8</v>
      </c>
      <c r="C511">
        <f>C463/(SUM(C456:G463))*$P$9</f>
        <v>416.6392893841616</v>
      </c>
      <c r="D511">
        <f>D463/(SUM(C456:G463))*$P$9</f>
        <v>0.64862505302758222</v>
      </c>
      <c r="E511">
        <f>E463/(SUM(C456:G463))*$P$9</f>
        <v>3.9726438719000527</v>
      </c>
      <c r="F511">
        <f>F463/(SUM(C456:G463))*$P$9</f>
        <v>0.83519957166640035</v>
      </c>
      <c r="G511">
        <f>G463/(SUM(C456:G463))*$P$9</f>
        <v>0.36343856047914347</v>
      </c>
      <c r="H511">
        <f t="shared" si="59"/>
        <v>422.45919644123478</v>
      </c>
    </row>
    <row r="513" spans="1:12" x14ac:dyDescent="0.2">
      <c r="A513" t="s">
        <v>40</v>
      </c>
    </row>
    <row r="516" spans="1:12" x14ac:dyDescent="0.2">
      <c r="A516" t="str">
        <f>A363</f>
        <v>ITERATION</v>
      </c>
      <c r="B516">
        <f>B363+1</f>
        <v>4</v>
      </c>
    </row>
    <row r="523" spans="1:12" x14ac:dyDescent="0.2">
      <c r="A523" s="2" t="s">
        <v>41</v>
      </c>
      <c r="C523" t="s">
        <v>9</v>
      </c>
    </row>
    <row r="524" spans="1:12" x14ac:dyDescent="0.2">
      <c r="A524" t="s">
        <v>10</v>
      </c>
      <c r="B524" t="s">
        <v>11</v>
      </c>
      <c r="C524" t="s">
        <v>12</v>
      </c>
      <c r="D524" t="s">
        <v>13</v>
      </c>
      <c r="E524" t="s">
        <v>14</v>
      </c>
      <c r="F524" t="s">
        <v>15</v>
      </c>
      <c r="G524" t="s">
        <v>16</v>
      </c>
      <c r="H524" t="s">
        <v>0</v>
      </c>
      <c r="K524" s="2" t="s">
        <v>33</v>
      </c>
    </row>
    <row r="525" spans="1:12" x14ac:dyDescent="0.2">
      <c r="A525" t="s">
        <v>17</v>
      </c>
      <c r="B525" t="s">
        <v>1</v>
      </c>
      <c r="C525">
        <f>(C468/((SUM(C468:G468))+(SUM(C477:G477))+(SUM(C486:G486))+(SUM(C495:G495))+(SUM(C504:G504))))*$L$12</f>
        <v>14927.94283746693</v>
      </c>
      <c r="D525">
        <f>(D468/((SUM(C468:G468))+(SUM(C477:G477))+(SUM(C486:G486))+(SUM(C495:G495))+(SUM(C504:G504))))*$L$12</f>
        <v>403.51801480457345</v>
      </c>
      <c r="E525">
        <f>(E468/((SUM(C468:G468))+(SUM(C477:G477))+(SUM(C486:G486))+(SUM(C495:G495))+(SUM(C504:G504))))*$L$12</f>
        <v>394.19738133694096</v>
      </c>
      <c r="F525">
        <f>(F468/((SUM(C468:G468))+(SUM(C477:G477))+(SUM(C486:G486))+(SUM(C495:G495))+(SUM(C504:G504))))*$L$12</f>
        <v>76.548287823360155</v>
      </c>
      <c r="G525">
        <f>(G468/((SUM(C468:G468))+(SUM(C477:G477))+(SUM(C486:G486))+(SUM(C495:G495))+(SUM(C504:G504))))*$L$12</f>
        <v>47.040581860885958</v>
      </c>
      <c r="H525">
        <f>SUM(C525:G525)</f>
        <v>15849.247103292688</v>
      </c>
      <c r="K525" t="s">
        <v>34</v>
      </c>
      <c r="L525" t="s">
        <v>35</v>
      </c>
    </row>
    <row r="526" spans="1:12" x14ac:dyDescent="0.2">
      <c r="B526" t="s">
        <v>2</v>
      </c>
      <c r="C526">
        <f>(C469/((SUM(C469:G469))+(SUM(C478:G478))+(SUM(C487:G487))+(SUM(C496:G496))+(SUM(C505:G505))))*$L$13</f>
        <v>6634.9172473662393</v>
      </c>
      <c r="D526">
        <f>(D469/((SUM(C469:G469))+(SUM(C478:G478))+(SUM(C487:G487))+(SUM(C496:G496))+(SUM(C505:G505))))*$L$13</f>
        <v>114.41238396241143</v>
      </c>
      <c r="E526">
        <f>(E469/((SUM(C469:G469))+(SUM(C478:G478))+(SUM(C487:G487))+(SUM(C496:G496))+(SUM(C505:G505))))*$L$13</f>
        <v>199.19398881267435</v>
      </c>
      <c r="F526">
        <f>(F469/((SUM(C469:G469))+(SUM(C478:G478))+(SUM(C487:G487))+(SUM(C496:G496))+(SUM(C505:G505))))*$L$13</f>
        <v>28.499438132404801</v>
      </c>
      <c r="G526">
        <f>(G469/((SUM(C469:G469))+(SUM(C478:G478))+(SUM(C487:G487))+(SUM(C496:G496))+(SUM(C505:G505))))*$L$13</f>
        <v>21.590090418928082</v>
      </c>
      <c r="H526">
        <f t="shared" ref="H526:H532" si="60">SUM(C526:G526)</f>
        <v>6998.6131486926588</v>
      </c>
      <c r="J526" t="s">
        <v>18</v>
      </c>
      <c r="K526">
        <f>SUM(C525:C568)</f>
        <v>101591.77762080047</v>
      </c>
      <c r="L526">
        <v>101595</v>
      </c>
    </row>
    <row r="527" spans="1:12" x14ac:dyDescent="0.2">
      <c r="B527" t="s">
        <v>3</v>
      </c>
      <c r="C527">
        <f>(C470/((SUM(C470:G470))+(SUM(C479:G479))+(SUM(C488:G488))+(SUM(C497:G497))+(SUM(C506:G506))))*$L$14</f>
        <v>6642.070755719039</v>
      </c>
      <c r="D527">
        <f>(D470/((SUM(C470:G470))+(SUM(C479:G479))+(SUM(C488:G488))+(SUM(C497:G497))+(SUM(C506:G506))))*$L$14</f>
        <v>80.928805246763702</v>
      </c>
      <c r="E527">
        <f>(E470/((SUM(C470:G470))+(SUM(C479:G479))+(SUM(C488:G488))+(SUM(C497:G497))+(SUM(C506:G506))))*$L$14</f>
        <v>233.81094877945077</v>
      </c>
      <c r="F527">
        <f>(F470/((SUM(C470:G470))+(SUM(C479:G479))+(SUM(C488:G488))+(SUM(C497:G497))+(SUM(C506:G506))))*$L$14</f>
        <v>32.614861228283289</v>
      </c>
      <c r="G527">
        <f>(G470/((SUM(C470:G470))+(SUM(C479:G479))+(SUM(C488:G488))+(SUM(C497:G497))+(SUM(C506:G506))))*$L$14</f>
        <v>31.516291250723445</v>
      </c>
      <c r="H527">
        <f t="shared" si="60"/>
        <v>7020.9416622242597</v>
      </c>
      <c r="J527" t="s">
        <v>36</v>
      </c>
      <c r="K527">
        <f>SUM(D525:D568)</f>
        <v>1146.6714305241858</v>
      </c>
      <c r="L527">
        <v>1146</v>
      </c>
    </row>
    <row r="528" spans="1:12" x14ac:dyDescent="0.2">
      <c r="B528" t="s">
        <v>4</v>
      </c>
      <c r="C528">
        <f>(C471/((SUM(C471:G471))+(SUM(C480:G480))+(SUM(C489:G489))+(SUM(C498:G498))+(SUM(C507:G507))))*$L$15</f>
        <v>6356.3540722364723</v>
      </c>
      <c r="D528">
        <f>(D471/((SUM(C471:G471))+(SUM(C480:G480))+(SUM(C489:G489))+(SUM(C498:G498))+(SUM(C507:G507))))*$L$15</f>
        <v>44.863431006390016</v>
      </c>
      <c r="E528">
        <f>(E471/((SUM(C471:G471))+(SUM(C480:G480))+(SUM(C489:G489))+(SUM(C498:G498))+(SUM(C507:G507))))*$L$15</f>
        <v>133.56347592304692</v>
      </c>
      <c r="F528">
        <f>(F471/((SUM(C471:G471))+(SUM(C480:G480))+(SUM(C489:G489))+(SUM(C498:G498))+(SUM(C507:G507))))*$L$15</f>
        <v>29.387905439165706</v>
      </c>
      <c r="G528">
        <f>(G471/((SUM(C471:G471))+(SUM(C480:G480))+(SUM(C489:G489))+(SUM(C498:G498))+(SUM(C507:G507))))*$L$15</f>
        <v>18.969161354707932</v>
      </c>
      <c r="H528">
        <f t="shared" si="60"/>
        <v>6583.1380459597831</v>
      </c>
      <c r="J528" t="s">
        <v>37</v>
      </c>
      <c r="K528">
        <f>SUM(E525:E568)</f>
        <v>2207.2651957180565</v>
      </c>
      <c r="L528">
        <v>2205</v>
      </c>
    </row>
    <row r="529" spans="1:12" x14ac:dyDescent="0.2">
      <c r="B529" t="s">
        <v>5</v>
      </c>
      <c r="C529">
        <f>(C472/((SUM(C472:G472))+(SUM(C481:G481))+(SUM(C490:G490))+(SUM(C499:G499))+(SUM(C508:G508))))*$L$16</f>
        <v>5306.9818295396908</v>
      </c>
      <c r="D529">
        <f>(D472/((SUM(C472:G472))+(SUM(C481:G481))+(SUM(C490:G490))+(SUM(C499:G499))+(SUM(C508:G508))))*$L$16</f>
        <v>28.027966512613496</v>
      </c>
      <c r="E529">
        <f>(E472/((SUM(C472:G472))+(SUM(C481:G481))+(SUM(C490:G490))+(SUM(C499:G499))+(SUM(C508:G508))))*$L$16</f>
        <v>58.287745836099333</v>
      </c>
      <c r="F529">
        <f>(F472/((SUM(C472:G472))+(SUM(C481:G481))+(SUM(C490:G490))+(SUM(C499:G499))+(SUM(C508:G508))))*$L$16</f>
        <v>17.750079831908671</v>
      </c>
      <c r="G529">
        <f>(G472/((SUM(C472:G472))+(SUM(C481:G481))+(SUM(C490:G490))+(SUM(C499:G499))+(SUM(C508:G508))))*$L$16</f>
        <v>7.412654793752707</v>
      </c>
      <c r="H529">
        <f t="shared" si="60"/>
        <v>5418.4602765140653</v>
      </c>
      <c r="J529" t="s">
        <v>38</v>
      </c>
      <c r="K529">
        <f>SUM(F525:F568)</f>
        <v>357.07556684890602</v>
      </c>
      <c r="L529">
        <v>357</v>
      </c>
    </row>
    <row r="530" spans="1:12" x14ac:dyDescent="0.2">
      <c r="B530" t="s">
        <v>6</v>
      </c>
      <c r="C530">
        <f>(C473/((SUM(C473:G473))+(SUM(C482:G482))+(SUM(C491:G491))+(SUM(C500:G500))+(SUM(C509:G509))))*$L$17</f>
        <v>3139.1807270996692</v>
      </c>
      <c r="D530">
        <f>(D473/((SUM(C473:G473))+(SUM(C482:G482))+(SUM(C491:G491))+(SUM(C500:G500))+(SUM(C509:G509))))*$L$17</f>
        <v>7.4459550678917461</v>
      </c>
      <c r="E530">
        <f>(E473/((SUM(C473:G473))+(SUM(C482:G482))+(SUM(C491:G491))+(SUM(C500:G500))+(SUM(C509:G509))))*$L$17</f>
        <v>24.733767410276094</v>
      </c>
      <c r="F530">
        <f>(F473/((SUM(C473:G473))+(SUM(C482:G482))+(SUM(C491:G491))+(SUM(C500:G500))+(SUM(C509:G509))))*$L$17</f>
        <v>5.0786381022918752</v>
      </c>
      <c r="G530">
        <f>(G473/((SUM(C473:G473))+(SUM(C482:G482))+(SUM(C491:G491))+(SUM(C500:G500))+(SUM(C509:G509))))*$L$17</f>
        <v>3.8165495381373113</v>
      </c>
      <c r="H530">
        <f t="shared" si="60"/>
        <v>3180.2556372182657</v>
      </c>
      <c r="J530" t="s">
        <v>39</v>
      </c>
      <c r="K530">
        <f>SUM(G525:G568)</f>
        <v>261.2101861084148</v>
      </c>
      <c r="L530">
        <v>261</v>
      </c>
    </row>
    <row r="531" spans="1:12" x14ac:dyDescent="0.2">
      <c r="B531" t="s">
        <v>7</v>
      </c>
      <c r="C531">
        <f>(C474/((SUM(C474:G474))+(SUM(C483:G483))+(SUM(C492:G492))+(SUM(C501:G501))+(SUM(C510:G510))))*$L$18</f>
        <v>1494.8348039694583</v>
      </c>
      <c r="D531">
        <f>(D474/((SUM(C474:G474))+(SUM(C483:G483))+(SUM(C492:G492))+(SUM(C501:G501))+(SUM(C510:G510))))*$L$18</f>
        <v>3.1530927151187704</v>
      </c>
      <c r="E531">
        <f>(E474/((SUM(C474:G474))+(SUM(C483:G483))+(SUM(C492:G492))+(SUM(C501:G501))+(SUM(C510:G510))))*$L$18</f>
        <v>6.6066669195560994</v>
      </c>
      <c r="F531">
        <f>(F474/((SUM(C474:G474))+(SUM(C483:G483))+(SUM(C492:G492))+(SUM(C501:G501))+(SUM(C510:G510))))*$L$18</f>
        <v>1.512812340129652</v>
      </c>
      <c r="G531">
        <f>(G474/((SUM(C474:G474))+(SUM(C483:G483))+(SUM(C492:G492))+(SUM(C501:G501))+(SUM(C510:G510))))*$L$18</f>
        <v>0.73226957000627668</v>
      </c>
      <c r="H531">
        <f t="shared" si="60"/>
        <v>1506.8396455142693</v>
      </c>
    </row>
    <row r="532" spans="1:12" x14ac:dyDescent="0.2">
      <c r="B532" t="s">
        <v>8</v>
      </c>
      <c r="C532">
        <f>(C475/((SUM(C475:G475))+(SUM(C484:G484))+(SUM(C493:G493))+(SUM(C502:G502))+(SUM(C511:G511))))*$L$19</f>
        <v>586.39247712833969</v>
      </c>
      <c r="D532">
        <f>(D475/((SUM(C475:G475))+(SUM(C484:G484))+(SUM(C493:G493))+(SUM(C502:G502))+(SUM(C511:G511))))*$L$19</f>
        <v>0.97304394737464395</v>
      </c>
      <c r="E532">
        <f>(E475/((SUM(C475:G475))+(SUM(C484:G484))+(SUM(C493:G493))+(SUM(C502:G502))+(SUM(C511:G511))))*$L$19</f>
        <v>2.4831738668999948</v>
      </c>
      <c r="F532">
        <f>(F475/((SUM(C475:G475))+(SUM(C484:G484))+(SUM(C493:G493))+(SUM(C502:G502))+(SUM(C511:G511))))*$L$19</f>
        <v>0.51493784430781719</v>
      </c>
      <c r="G532">
        <f>(G475/((SUM(C475:G475))+(SUM(C484:G484))+(SUM(C493:G493))+(SUM(C502:G502))+(SUM(C511:G511))))*$L$19</f>
        <v>0.19877719199561164</v>
      </c>
      <c r="H532">
        <f t="shared" si="60"/>
        <v>590.5624099789178</v>
      </c>
      <c r="J532" t="s">
        <v>1</v>
      </c>
      <c r="K532">
        <f>H525+H534+H543+H552+H561</f>
        <v>20207</v>
      </c>
      <c r="L532">
        <v>20207</v>
      </c>
    </row>
    <row r="533" spans="1:12" x14ac:dyDescent="0.2">
      <c r="J533" t="s">
        <v>2</v>
      </c>
      <c r="K533">
        <f t="shared" ref="K533:K539" si="61">H526+H535+H544+H553+H562</f>
        <v>11149</v>
      </c>
      <c r="L533">
        <v>11149</v>
      </c>
    </row>
    <row r="534" spans="1:12" x14ac:dyDescent="0.2">
      <c r="A534" t="s">
        <v>29</v>
      </c>
      <c r="B534" t="s">
        <v>1</v>
      </c>
      <c r="C534">
        <f>(C477/((SUM(C468:G468))+(SUM(C477:G477))+(SUM(C486:G486))+(SUM(C495:G495))+(SUM(C504:G504))))*$L$12</f>
        <v>3433.75669782868</v>
      </c>
      <c r="D534">
        <f>(D477/((SUM(C468:G468))+(SUM(C477:G477))+(SUM(C486:G486))+(SUM(C495:G495))+(SUM(C504:G504))))*$L$12</f>
        <v>112.21410813555242</v>
      </c>
      <c r="E534">
        <f>(E477/((SUM(C468:G468))+(SUM(C477:G477))+(SUM(C486:G486))+(SUM(C495:G495))+(SUM(C504:G504))))*$L$12</f>
        <v>161.66016417113298</v>
      </c>
      <c r="F534">
        <f>(F477/((SUM(C468:G468))+(SUM(C477:G477))+(SUM(C486:G486))+(SUM(C495:G495))+(SUM(C504:G504))))*$L$12</f>
        <v>22.965418933441892</v>
      </c>
      <c r="G534">
        <f>(G477/((SUM(C468:G468))+(SUM(C477:G477))+(SUM(C486:G486))+(SUM(C495:G495))+(SUM(C504:G504))))*$L$12</f>
        <v>16.867516756829239</v>
      </c>
      <c r="H534">
        <f>SUM(C534:G534)</f>
        <v>3747.4639058256371</v>
      </c>
      <c r="J534" t="s">
        <v>3</v>
      </c>
      <c r="K534">
        <f t="shared" si="61"/>
        <v>13036</v>
      </c>
      <c r="L534">
        <v>13036</v>
      </c>
    </row>
    <row r="535" spans="1:12" x14ac:dyDescent="0.2">
      <c r="B535" t="s">
        <v>2</v>
      </c>
      <c r="C535">
        <f>(C478/((SUM(C469:G469))+(SUM(C478:G478))+(SUM(C487:G487))+(SUM(C496:G496))+(SUM(C505:G505))))*$L$13</f>
        <v>3285.4295354547494</v>
      </c>
      <c r="D535">
        <f>(D478/((SUM(C469:G469))+(SUM(C478:G478))+(SUM(C487:G487))+(SUM(C496:G496))+(SUM(C505:G505))))*$L$13</f>
        <v>61.767878680091179</v>
      </c>
      <c r="E535">
        <f>(E478/((SUM(C469:G469))+(SUM(C478:G478))+(SUM(C487:G487))+(SUM(C496:G496))+(SUM(C505:G505))))*$L$13</f>
        <v>107.43082159057766</v>
      </c>
      <c r="F535">
        <f>(F478/((SUM(C469:G469))+(SUM(C478:G478))+(SUM(C487:G487))+(SUM(C496:G496))+(SUM(C505:G505))))*$L$13</f>
        <v>13.07694223565669</v>
      </c>
      <c r="G535">
        <f>(G478/((SUM(C469:G469))+(SUM(C478:G478))+(SUM(C487:G487))+(SUM(C496:G496))+(SUM(C505:G505))))*$L$13</f>
        <v>11.461056006797001</v>
      </c>
      <c r="H535">
        <f t="shared" ref="H535:H541" si="62">SUM(C535:G535)</f>
        <v>3479.1662339678719</v>
      </c>
      <c r="J535" t="s">
        <v>4</v>
      </c>
      <c r="K535">
        <f t="shared" si="61"/>
        <v>14487.999999999998</v>
      </c>
      <c r="L535">
        <v>14488</v>
      </c>
    </row>
    <row r="536" spans="1:12" x14ac:dyDescent="0.2">
      <c r="B536" t="s">
        <v>3</v>
      </c>
      <c r="C536">
        <f>(C479/((SUM(C470:G470))+(SUM(C479:G479))+(SUM(C488:G488))+(SUM(C497:G497))+(SUM(C506:G506))))*$L$14</f>
        <v>4611.8731498433162</v>
      </c>
      <c r="D536">
        <f>(D479/((SUM(C470:G470))+(SUM(C479:G479))+(SUM(C488:G488))+(SUM(C497:G497))+(SUM(C506:G506))))*$L$14</f>
        <v>70.402320662446684</v>
      </c>
      <c r="E536">
        <f>(E479/((SUM(C470:G470))+(SUM(C479:G479))+(SUM(C488:G488))+(SUM(C497:G497))+(SUM(C506:G506))))*$L$14</f>
        <v>180.48526437534304</v>
      </c>
      <c r="F536">
        <f>(F479/((SUM(C470:G470))+(SUM(C479:G479))+(SUM(C488:G488))+(SUM(C497:G497))+(SUM(C506:G506))))*$L$14</f>
        <v>20.534157657376049</v>
      </c>
      <c r="G536">
        <f>(G479/((SUM(C470:G470))+(SUM(C479:G479))+(SUM(C488:G488))+(SUM(C497:G497))+(SUM(C506:G506))))*$L$14</f>
        <v>21.088559466396603</v>
      </c>
      <c r="H536">
        <f t="shared" si="62"/>
        <v>4904.3834520048795</v>
      </c>
      <c r="J536" t="s">
        <v>5</v>
      </c>
      <c r="K536">
        <f t="shared" si="61"/>
        <v>15252</v>
      </c>
      <c r="L536">
        <v>15252</v>
      </c>
    </row>
    <row r="537" spans="1:12" x14ac:dyDescent="0.2">
      <c r="B537" t="s">
        <v>4</v>
      </c>
      <c r="C537">
        <f>(C480/((SUM(C471:G471))+(SUM(C480:G480))+(SUM(C489:G489))+(SUM(C498:G498))+(SUM(C507:G507))))*$L$15</f>
        <v>5668.6519486384905</v>
      </c>
      <c r="D537">
        <f>(D480/((SUM(C471:G471))+(SUM(C480:G480))+(SUM(C489:G489))+(SUM(C498:G498))+(SUM(C507:G507))))*$L$15</f>
        <v>41.506992269932908</v>
      </c>
      <c r="E537">
        <f>(E480/((SUM(C471:G471))+(SUM(C480:G480))+(SUM(C489:G489))+(SUM(C498:G498))+(SUM(C507:G507))))*$L$15</f>
        <v>157.45215672427034</v>
      </c>
      <c r="F537">
        <f>(F480/((SUM(C471:G471))+(SUM(C480:G480))+(SUM(C489:G489))+(SUM(C498:G498))+(SUM(C507:G507))))*$L$15</f>
        <v>23.368037259507926</v>
      </c>
      <c r="G537">
        <f>(G480/((SUM(C471:G471))+(SUM(C480:G480))+(SUM(C489:G489))+(SUM(C498:G498))+(SUM(C507:G507))))*$L$15</f>
        <v>19.128156416342197</v>
      </c>
      <c r="H537">
        <f t="shared" si="62"/>
        <v>5910.1072913085436</v>
      </c>
      <c r="J537" t="s">
        <v>6</v>
      </c>
      <c r="K537">
        <f t="shared" si="61"/>
        <v>12993</v>
      </c>
      <c r="L537">
        <v>12993</v>
      </c>
    </row>
    <row r="538" spans="1:12" x14ac:dyDescent="0.2">
      <c r="B538" t="s">
        <v>5</v>
      </c>
      <c r="C538">
        <f>(C481/((SUM(C472:G472))+(SUM(C481:G481))+(SUM(C490:G490))+(SUM(C499:G499))+(SUM(C508:G508))))*$L$16</f>
        <v>6437.7543033673182</v>
      </c>
      <c r="D538">
        <f>(D481/((SUM(C472:G472))+(SUM(C481:G481))+(SUM(C490:G490))+(SUM(C499:G499))+(SUM(C508:G508))))*$L$16</f>
        <v>33.631172475971667</v>
      </c>
      <c r="E538">
        <f>(E481/((SUM(C472:G472))+(SUM(C481:G481))+(SUM(C490:G490))+(SUM(C499:G499))+(SUM(C508:G508))))*$L$16</f>
        <v>107.57709028319606</v>
      </c>
      <c r="F538">
        <f>(F481/((SUM(C472:G472))+(SUM(C481:G481))+(SUM(C490:G490))+(SUM(C499:G499))+(SUM(C508:G508))))*$L$16</f>
        <v>20.848044200618141</v>
      </c>
      <c r="G538">
        <f>(G481/((SUM(C472:G472))+(SUM(C481:G481))+(SUM(C490:G490))+(SUM(C499:G499))+(SUM(C508:G508))))*$L$16</f>
        <v>12.091739208226027</v>
      </c>
      <c r="H538">
        <f t="shared" si="62"/>
        <v>6611.9023495353304</v>
      </c>
      <c r="J538" t="s">
        <v>7</v>
      </c>
      <c r="K538">
        <f t="shared" si="61"/>
        <v>9717</v>
      </c>
      <c r="L538">
        <v>9717</v>
      </c>
    </row>
    <row r="539" spans="1:12" x14ac:dyDescent="0.2">
      <c r="B539" t="s">
        <v>6</v>
      </c>
      <c r="C539">
        <f>(C482/((SUM(C473:G473))+(SUM(C482:G482))+(SUM(C491:G491))+(SUM(C500:G500))+(SUM(C509:G509))))*$L$17</f>
        <v>5636.031651388721</v>
      </c>
      <c r="D539">
        <f>(D482/((SUM(C473:G473))+(SUM(C482:G482))+(SUM(C491:G491))+(SUM(C500:G500))+(SUM(C509:G509))))*$L$17</f>
        <v>12.127510989130325</v>
      </c>
      <c r="E539">
        <f>(E482/((SUM(C473:G473))+(SUM(C482:G482))+(SUM(C491:G491))+(SUM(C500:G500))+(SUM(C509:G509))))*$L$17</f>
        <v>61.188082704605243</v>
      </c>
      <c r="F539">
        <f>(F482/((SUM(C473:G473))+(SUM(C482:G482))+(SUM(C491:G491))+(SUM(C500:G500))+(SUM(C509:G509))))*$L$17</f>
        <v>6.7841990982086511</v>
      </c>
      <c r="G539">
        <f>(G482/((SUM(C473:G473))+(SUM(C482:G482))+(SUM(C491:G491))+(SUM(C500:G500))+(SUM(C509:G509))))*$L$17</f>
        <v>5.3513027726342797</v>
      </c>
      <c r="H539">
        <f t="shared" si="62"/>
        <v>5721.4827469532993</v>
      </c>
      <c r="J539" t="s">
        <v>8</v>
      </c>
      <c r="K539">
        <f t="shared" si="61"/>
        <v>8722.0000000000018</v>
      </c>
      <c r="L539">
        <v>8722</v>
      </c>
    </row>
    <row r="540" spans="1:12" x14ac:dyDescent="0.2">
      <c r="B540" t="s">
        <v>7</v>
      </c>
      <c r="C540">
        <f>(C483/((SUM(C474:G474))+(SUM(C483:G483))+(SUM(C492:G492))+(SUM(C501:G501))+(SUM(C510:G510))))*$L$18</f>
        <v>4121.1913019972926</v>
      </c>
      <c r="D540">
        <f>(D483/((SUM(C474:G474))+(SUM(C483:G483))+(SUM(C492:G492))+(SUM(C501:G501))+(SUM(C510:G510))))*$L$18</f>
        <v>6.9527613437290379</v>
      </c>
      <c r="E540">
        <f>(E483/((SUM(C474:G474))+(SUM(C483:G483))+(SUM(C492:G492))+(SUM(C501:G501))+(SUM(C510:G510))))*$L$18</f>
        <v>24.144337974352524</v>
      </c>
      <c r="F540">
        <f>(F483/((SUM(C474:G474))+(SUM(C483:G483))+(SUM(C492:G492))+(SUM(C501:G501))+(SUM(C510:G510))))*$L$18</f>
        <v>4.1416930665669094</v>
      </c>
      <c r="G540">
        <f>(G483/((SUM(C474:G474))+(SUM(C483:G483))+(SUM(C492:G492))+(SUM(C501:G501))+(SUM(C510:G510))))*$L$18</f>
        <v>3.005134194232741</v>
      </c>
      <c r="H540">
        <f t="shared" si="62"/>
        <v>4159.4352285761743</v>
      </c>
    </row>
    <row r="541" spans="1:12" x14ac:dyDescent="0.2">
      <c r="B541" t="s">
        <v>8</v>
      </c>
      <c r="C541">
        <f>(C484/((SUM(C475:G475))+(SUM(C484:G484))+(SUM(C493:G493))+(SUM(C502:G502))+(SUM(C511:G511))))*$L$19</f>
        <v>2624.4044506049595</v>
      </c>
      <c r="D541">
        <f>(D484/((SUM(C475:G475))+(SUM(C484:G484))+(SUM(C493:G493))+(SUM(C502:G502))+(SUM(C511:G511))))*$L$19</f>
        <v>3.7548369711995386</v>
      </c>
      <c r="E541">
        <f>(E484/((SUM(C475:G475))+(SUM(C484:G484))+(SUM(C493:G493))+(SUM(C502:G502))+(SUM(C511:G511))))*$L$19</f>
        <v>10.005322286621038</v>
      </c>
      <c r="F541">
        <f>(F484/((SUM(C475:G475))+(SUM(C484:G484))+(SUM(C493:G493))+(SUM(C502:G502))+(SUM(C511:G511))))*$L$19</f>
        <v>2.0145422840880594</v>
      </c>
      <c r="G541">
        <f>(G484/((SUM(C475:G475))+(SUM(C484:G484))+(SUM(C493:G493))+(SUM(C502:G502))+(SUM(C511:G511))))*$L$19</f>
        <v>0.83280003242564571</v>
      </c>
      <c r="H541">
        <f t="shared" si="62"/>
        <v>2641.0119521792931</v>
      </c>
      <c r="J541" t="s">
        <v>23</v>
      </c>
      <c r="K541">
        <f>SUM(H525:H532)</f>
        <v>47148.057929394912</v>
      </c>
      <c r="L541">
        <v>47046</v>
      </c>
    </row>
    <row r="542" spans="1:12" x14ac:dyDescent="0.2">
      <c r="J542" t="s">
        <v>24</v>
      </c>
      <c r="K542">
        <f>SUM(H534:H541)</f>
        <v>37174.953160351026</v>
      </c>
      <c r="L542">
        <v>37199</v>
      </c>
    </row>
    <row r="543" spans="1:12" x14ac:dyDescent="0.2">
      <c r="A543" t="s">
        <v>30</v>
      </c>
      <c r="B543" t="s">
        <v>1</v>
      </c>
      <c r="C543">
        <f>(C486/((SUM(C468:G468))+(SUM(C477:G477))+(SUM(C486:G486))+(SUM(C495:G495))+(SUM(C504:G504))))*$L$12</f>
        <v>430.4517581392081</v>
      </c>
      <c r="D543">
        <f>(D486/((SUM(C468:G468))+(SUM(C477:G477))+(SUM(C486:G486))+(SUM(C495:G495))+(SUM(C504:G504))))*$L$12</f>
        <v>16.992004702426492</v>
      </c>
      <c r="E543">
        <f>(E486/((SUM(C468:G468))+(SUM(C477:G477))+(SUM(C486:G486))+(SUM(C495:G495))+(SUM(C504:G504))))*$L$12</f>
        <v>19.9732593437354</v>
      </c>
      <c r="F543">
        <f>(F486/((SUM(C468:G468))+(SUM(C477:G477))+(SUM(C486:G486))+(SUM(C495:G495))+(SUM(C504:G504))))*$L$12</f>
        <v>3.276103306907387</v>
      </c>
      <c r="G543">
        <f>(G486/((SUM(C468:G468))+(SUM(C477:G477))+(SUM(C486:G486))+(SUM(C495:G495))+(SUM(C504:G504))))*$L$12</f>
        <v>2.232453300835195</v>
      </c>
      <c r="H543">
        <f>SUM(C543:G543)</f>
        <v>472.92557879311249</v>
      </c>
      <c r="J543" t="s">
        <v>25</v>
      </c>
      <c r="K543">
        <f>SUM(H543:H550)</f>
        <v>15062.299667881813</v>
      </c>
      <c r="L543">
        <v>15116</v>
      </c>
    </row>
    <row r="544" spans="1:12" x14ac:dyDescent="0.2">
      <c r="B544" t="s">
        <v>2</v>
      </c>
      <c r="C544">
        <f>(C487/((SUM(C469:G469))+(SUM(C478:G478))+(SUM(C487:G487))+(SUM(C496:G496))+(SUM(C505:G505))))*$L$13</f>
        <v>518.1672700428951</v>
      </c>
      <c r="D544">
        <f>(D487/((SUM(C469:G469))+(SUM(C478:G478))+(SUM(C487:G487))+(SUM(C496:G496))+(SUM(C505:G505))))*$L$13</f>
        <v>10.714112397982367</v>
      </c>
      <c r="E544">
        <f>(E487/((SUM(C469:G469))+(SUM(C478:G478))+(SUM(C487:G487))+(SUM(C496:G496))+(SUM(C505:G505))))*$L$13</f>
        <v>14.524781875522033</v>
      </c>
      <c r="F544">
        <f>(F487/((SUM(C469:G469))+(SUM(C478:G478))+(SUM(C487:G487))+(SUM(C496:G496))+(SUM(C505:G505))))*$L$13</f>
        <v>2.2902427184811658</v>
      </c>
      <c r="G544">
        <f>(G487/((SUM(C469:G469))+(SUM(C478:G478))+(SUM(C487:G487))+(SUM(C496:G496))+(SUM(C505:G505))))*$L$13</f>
        <v>1.5073622512479175</v>
      </c>
      <c r="H544">
        <f t="shared" ref="H544:H550" si="63">SUM(C544:G544)</f>
        <v>547.2037692861287</v>
      </c>
      <c r="J544" t="s">
        <v>26</v>
      </c>
      <c r="K544">
        <f>SUM(H552:H559)</f>
        <v>4744.4675255347975</v>
      </c>
      <c r="L544">
        <v>4763</v>
      </c>
    </row>
    <row r="545" spans="1:12" x14ac:dyDescent="0.2">
      <c r="B545" t="s">
        <v>3</v>
      </c>
      <c r="C545">
        <f>(C488/((SUM(C470:G470))+(SUM(C479:G479))+(SUM(C488:G488))+(SUM(C497:G497))+(SUM(C506:G506))))*$L$14</f>
        <v>801.41859005781259</v>
      </c>
      <c r="D545">
        <f>(D488/((SUM(C470:G470))+(SUM(C479:G479))+(SUM(C488:G488))+(SUM(C497:G497))+(SUM(C506:G506))))*$L$14</f>
        <v>13.654186205692309</v>
      </c>
      <c r="E545">
        <f>(E488/((SUM(C470:G470))+(SUM(C479:G479))+(SUM(C488:G488))+(SUM(C497:G497))+(SUM(C506:G506))))*$L$14</f>
        <v>30.573095322077659</v>
      </c>
      <c r="F545">
        <f>(F488/((SUM(C470:G470))+(SUM(C479:G479))+(SUM(C488:G488))+(SUM(C497:G497))+(SUM(C506:G506))))*$L$14</f>
        <v>3.4164557736121819</v>
      </c>
      <c r="G545">
        <f>(G488/((SUM(C470:G470))+(SUM(C479:G479))+(SUM(C488:G488))+(SUM(C497:G497))+(SUM(C506:G506))))*$L$14</f>
        <v>3.7297328495477222</v>
      </c>
      <c r="H545">
        <f t="shared" si="63"/>
        <v>852.79206020874244</v>
      </c>
      <c r="J545" t="s">
        <v>27</v>
      </c>
      <c r="K545">
        <f>SUM(H561:H568)</f>
        <v>1434.2217168374536</v>
      </c>
      <c r="L545">
        <v>1440</v>
      </c>
    </row>
    <row r="546" spans="1:12" x14ac:dyDescent="0.2">
      <c r="B546" t="s">
        <v>4</v>
      </c>
      <c r="C546">
        <f>(C489/((SUM(C471:G471))+(SUM(C480:G480))+(SUM(C489:G489))+(SUM(C498:G498))+(SUM(C507:G507))))*$L$15</f>
        <v>1363.4640954021947</v>
      </c>
      <c r="D546">
        <f>(D489/((SUM(C471:G471))+(SUM(C480:G480))+(SUM(C489:G489))+(SUM(C498:G498))+(SUM(C507:G507))))*$L$15</f>
        <v>15.99232666230535</v>
      </c>
      <c r="E546">
        <f>(E489/((SUM(C471:G471))+(SUM(C480:G480))+(SUM(C489:G489))+(SUM(C498:G498))+(SUM(C507:G507))))*$L$15</f>
        <v>42.033213961846634</v>
      </c>
      <c r="F546">
        <f>(F489/((SUM(C471:G471))+(SUM(C480:G480))+(SUM(C489:G489))+(SUM(C498:G498))+(SUM(C507:G507))))*$L$15</f>
        <v>6.5724941122597818</v>
      </c>
      <c r="G546">
        <f>(G489/((SUM(C471:G471))+(SUM(C480:G480))+(SUM(C489:G489))+(SUM(C498:G498))+(SUM(C507:G507))))*$L$15</f>
        <v>5.4544270324107016</v>
      </c>
      <c r="H546">
        <f t="shared" si="63"/>
        <v>1433.5165571710174</v>
      </c>
    </row>
    <row r="547" spans="1:12" x14ac:dyDescent="0.2">
      <c r="B547" t="s">
        <v>5</v>
      </c>
      <c r="C547">
        <f>(C490/((SUM(C472:G472))+(SUM(C481:G481))+(SUM(C490:G490))+(SUM(C499:G499))+(SUM(C508:G508))))*$L$16</f>
        <v>2140.3039187797926</v>
      </c>
      <c r="D547">
        <f>(D490/((SUM(C472:G472))+(SUM(C481:G481))+(SUM(C490:G490))+(SUM(C499:G499))+(SUM(C508:G508))))*$L$16</f>
        <v>13.838718930353023</v>
      </c>
      <c r="E547">
        <f>(E490/((SUM(C472:G472))+(SUM(C481:G481))+(SUM(C490:G490))+(SUM(C499:G499))+(SUM(C508:G508))))*$L$16</f>
        <v>50.449979566856797</v>
      </c>
      <c r="F547">
        <f>(F490/((SUM(C472:G472))+(SUM(C481:G481))+(SUM(C490:G490))+(SUM(C499:G499))+(SUM(C508:G508))))*$L$16</f>
        <v>7.9459980326403796</v>
      </c>
      <c r="G547">
        <f>(G490/((SUM(C472:G472))+(SUM(C481:G481))+(SUM(C490:G490))+(SUM(C499:G499))+(SUM(C508:G508))))*$L$16</f>
        <v>5.5467511450812621</v>
      </c>
      <c r="H547">
        <f t="shared" si="63"/>
        <v>2218.085366454724</v>
      </c>
    </row>
    <row r="548" spans="1:12" x14ac:dyDescent="0.2">
      <c r="B548" t="s">
        <v>6</v>
      </c>
      <c r="C548">
        <f>(C491/((SUM(C473:G473))+(SUM(C482:G482))+(SUM(C491:G491))+(SUM(C500:G500))+(SUM(C509:G509))))*$L$17</f>
        <v>2771.1223852686499</v>
      </c>
      <c r="D548">
        <f>(D491/((SUM(C473:G473))+(SUM(C482:G482))+(SUM(C491:G491))+(SUM(C500:G500))+(SUM(C509:G509))))*$L$17</f>
        <v>7.7334043768765071</v>
      </c>
      <c r="E548">
        <f>(E491/((SUM(C473:G473))+(SUM(C482:G482))+(SUM(C491:G491))+(SUM(C500:G500))+(SUM(C509:G509))))*$L$17</f>
        <v>42.359292260070859</v>
      </c>
      <c r="F548">
        <f>(F491/((SUM(C473:G473))+(SUM(C482:G482))+(SUM(C491:G491))+(SUM(C500:G500))+(SUM(C509:G509))))*$L$17</f>
        <v>3.7823003017215608</v>
      </c>
      <c r="G548">
        <f>(G491/((SUM(C473:G473))+(SUM(C482:G482))+(SUM(C491:G491))+(SUM(C500:G500))+(SUM(C509:G509))))*$L$17</f>
        <v>4.3602751691421853</v>
      </c>
      <c r="H548">
        <f t="shared" si="63"/>
        <v>2829.3576573764612</v>
      </c>
    </row>
    <row r="549" spans="1:12" x14ac:dyDescent="0.2">
      <c r="B549" t="s">
        <v>7</v>
      </c>
      <c r="C549">
        <f>(C492/((SUM(C474:G474))+(SUM(C483:G483))+(SUM(C492:G492))+(SUM(C501:G501))+(SUM(C510:G510))))*$L$18</f>
        <v>2881.2177699828685</v>
      </c>
      <c r="D549">
        <f>(D492/((SUM(C474:G474))+(SUM(C483:G483))+(SUM(C492:G492))+(SUM(C501:G501))+(SUM(C510:G510))))*$L$18</f>
        <v>5.0242588710364231</v>
      </c>
      <c r="E549">
        <f>(E492/((SUM(C474:G474))+(SUM(C483:G483))+(SUM(C492:G492))+(SUM(C501:G501))+(SUM(C510:G510))))*$L$18</f>
        <v>28.502511414648328</v>
      </c>
      <c r="F549">
        <f>(F492/((SUM(C474:G474))+(SUM(C483:G483))+(SUM(C492:G492))+(SUM(C501:G501))+(SUM(C510:G510))))*$L$18</f>
        <v>4.8937140207491039</v>
      </c>
      <c r="G549">
        <f>(G492/((SUM(C474:G474))+(SUM(C483:G483))+(SUM(C492:G492))+(SUM(C501:G501))+(SUM(C510:G510))))*$L$18</f>
        <v>2.6492096694023699</v>
      </c>
      <c r="H549">
        <f t="shared" si="63"/>
        <v>2922.2874639587048</v>
      </c>
    </row>
    <row r="550" spans="1:12" x14ac:dyDescent="0.2">
      <c r="B550" t="s">
        <v>8</v>
      </c>
      <c r="C550">
        <f>(C493/((SUM(C475:G475))+(SUM(C484:G484))+(SUM(C493:G493))+(SUM(C502:G502))+(SUM(C511:G511))))*$L$19</f>
        <v>3756.6969591173265</v>
      </c>
      <c r="D550">
        <f>(D493/((SUM(C475:G475))+(SUM(C484:G484))+(SUM(C493:G493))+(SUM(C502:G502))+(SUM(C511:G511))))*$L$19</f>
        <v>5.0951490473793406</v>
      </c>
      <c r="E550">
        <f>(E493/((SUM(C475:G475))+(SUM(C484:G484))+(SUM(C493:G493))+(SUM(C502:G502))+(SUM(C511:G511))))*$L$19</f>
        <v>18.517479903621997</v>
      </c>
      <c r="F550">
        <f>(F493/((SUM(C475:G475))+(SUM(C484:G484))+(SUM(C493:G493))+(SUM(C502:G502))+(SUM(C511:G511))))*$L$19</f>
        <v>4.2319543435126779</v>
      </c>
      <c r="G550">
        <f>(G493/((SUM(C475:G475))+(SUM(C484:G484))+(SUM(C493:G493))+(SUM(C502:G502))+(SUM(C511:G511))))*$L$19</f>
        <v>1.5896722210798251</v>
      </c>
      <c r="H550">
        <f t="shared" si="63"/>
        <v>3786.131214632921</v>
      </c>
    </row>
    <row r="552" spans="1:12" x14ac:dyDescent="0.2">
      <c r="A552" t="s">
        <v>31</v>
      </c>
      <c r="B552" t="s">
        <v>1</v>
      </c>
      <c r="C552">
        <f>(C495/((SUM(C468:G468))+(SUM(C477:G477))+(SUM(C486:G486))+(SUM(C495:G495))+(SUM(C504:G504))))*$L$12</f>
        <v>88.471985513089777</v>
      </c>
      <c r="D552">
        <f>(D495/((SUM(C468:G468))+(SUM(C477:G477))+(SUM(C486:G486))+(SUM(C495:G495))+(SUM(C504:G504))))*$L$12</f>
        <v>3.8146023409725753</v>
      </c>
      <c r="E552">
        <f>(E495/((SUM(C468:G468))+(SUM(C477:G477))+(SUM(C486:G486))+(SUM(C495:G495))+(SUM(C504:G504))))*$L$12</f>
        <v>4.2478825136244511</v>
      </c>
      <c r="F552">
        <f>(F495/((SUM(C468:G468))+(SUM(C477:G477))+(SUM(C486:G486))+(SUM(C495:G495))+(SUM(C504:G504))))*$L$12</f>
        <v>0.65119331293931437</v>
      </c>
      <c r="G552">
        <f>(G495/((SUM(C468:G468))+(SUM(C477:G477))+(SUM(C486:G486))+(SUM(C495:G495))+(SUM(C504:G504))))*$L$12</f>
        <v>0.4675570578066417</v>
      </c>
      <c r="H552">
        <f>SUM(C552:G552)</f>
        <v>97.653220738432751</v>
      </c>
    </row>
    <row r="553" spans="1:12" x14ac:dyDescent="0.2">
      <c r="B553" t="s">
        <v>2</v>
      </c>
      <c r="C553">
        <f>(C496/((SUM(C469:G469))+(SUM(C478:G478))+(SUM(C487:G487))+(SUM(C496:G496))+(SUM(C505:G505))))*$L$13</f>
        <v>89.832520199650943</v>
      </c>
      <c r="D553">
        <f>(D496/((SUM(C469:G469))+(SUM(C478:G478))+(SUM(C487:G487))+(SUM(C496:G496))+(SUM(C505:G505))))*$L$13</f>
        <v>1.3333470310435211</v>
      </c>
      <c r="E553">
        <f>(E496/((SUM(C469:G469))+(SUM(C478:G478))+(SUM(C487:G487))+(SUM(C496:G496))+(SUM(C505:G505))))*$L$13</f>
        <v>2.7221237124420941</v>
      </c>
      <c r="F553">
        <f>(F496/((SUM(C469:G469))+(SUM(C478:G478))+(SUM(C487:G487))+(SUM(C496:G496))+(SUM(C505:G505))))*$L$13</f>
        <v>0.32776784935312114</v>
      </c>
      <c r="G553">
        <f>(G496/((SUM(C469:G469))+(SUM(C478:G478))+(SUM(C487:G487))+(SUM(C496:G496))+(SUM(C505:G505))))*$L$13</f>
        <v>0.17432403426487925</v>
      </c>
      <c r="H553">
        <f t="shared" ref="H553:H559" si="64">SUM(C553:G553)</f>
        <v>94.390082826754565</v>
      </c>
    </row>
    <row r="554" spans="1:12" x14ac:dyDescent="0.2">
      <c r="B554" t="s">
        <v>3</v>
      </c>
      <c r="C554">
        <f>(C497/((SUM(C470:G470))+(SUM(C479:G479))+(SUM(C488:G488))+(SUM(C497:G497))+(SUM(C506:G506))))*$L$14</f>
        <v>194.66085245958845</v>
      </c>
      <c r="D554">
        <f>(D497/((SUM(C470:G470))+(SUM(C479:G479))+(SUM(C488:G488))+(SUM(C497:G497))+(SUM(C506:G506))))*$L$14</f>
        <v>2.3263302905431367</v>
      </c>
      <c r="E554">
        <f>(E497/((SUM(C470:G470))+(SUM(C479:G479))+(SUM(C488:G488))+(SUM(C497:G497))+(SUM(C506:G506))))*$L$14</f>
        <v>5.4401878480330614</v>
      </c>
      <c r="F554">
        <f>(F497/((SUM(C470:G470))+(SUM(C479:G479))+(SUM(C488:G488))+(SUM(C497:G497))+(SUM(C506:G506))))*$L$14</f>
        <v>1.0293593979920317</v>
      </c>
      <c r="G554">
        <f>(G497/((SUM(C470:G470))+(SUM(C479:G479))+(SUM(C488:G488))+(SUM(C497:G497))+(SUM(C506:G506))))*$L$14</f>
        <v>1.642401016334426</v>
      </c>
      <c r="H554">
        <f t="shared" si="64"/>
        <v>205.09913101249109</v>
      </c>
    </row>
    <row r="555" spans="1:12" x14ac:dyDescent="0.2">
      <c r="B555" t="s">
        <v>4</v>
      </c>
      <c r="C555">
        <f>(C498/((SUM(C471:G471))+(SUM(C480:G480))+(SUM(C489:G489))+(SUM(C498:G498))+(SUM(C507:G507))))*$L$15</f>
        <v>421.80774069416248</v>
      </c>
      <c r="D555">
        <f>(D498/((SUM(C471:G471))+(SUM(C480:G480))+(SUM(C489:G489))+(SUM(C498:G498))+(SUM(C507:G507))))*$L$15</f>
        <v>4.2647332420606245</v>
      </c>
      <c r="E555">
        <f>(E498/((SUM(C471:G471))+(SUM(C480:G480))+(SUM(C489:G489))+(SUM(C498:G498))+(SUM(C507:G507))))*$L$15</f>
        <v>10.078733338876356</v>
      </c>
      <c r="F555">
        <f>(F498/((SUM(C471:G471))+(SUM(C480:G480))+(SUM(C489:G489))+(SUM(C498:G498))+(SUM(C507:G507))))*$L$15</f>
        <v>1.7472851031649985</v>
      </c>
      <c r="G555">
        <f>(G498/((SUM(C471:G471))+(SUM(C480:G480))+(SUM(C489:G489))+(SUM(C498:G498))+(SUM(C507:G507))))*$L$15</f>
        <v>1.9979892656065901</v>
      </c>
      <c r="H555">
        <f t="shared" si="64"/>
        <v>439.89648164387103</v>
      </c>
    </row>
    <row r="556" spans="1:12" x14ac:dyDescent="0.2">
      <c r="B556" t="s">
        <v>5</v>
      </c>
      <c r="C556">
        <f>(C499/((SUM(C472:G472))+(SUM(C481:G481))+(SUM(C490:G490))+(SUM(C499:G499))+(SUM(C508:G508))))*$L$16</f>
        <v>749.2839112299049</v>
      </c>
      <c r="D556">
        <f>(D499/((SUM(C472:G472))+(SUM(C481:G481))+(SUM(C490:G490))+(SUM(C499:G499))+(SUM(C508:G508))))*$L$16</f>
        <v>6.3608160829441482</v>
      </c>
      <c r="E556">
        <f>(E499/((SUM(C472:G472))+(SUM(C481:G481))+(SUM(C490:G490))+(SUM(C499:G499))+(SUM(C508:G508))))*$L$16</f>
        <v>13.361692723836494</v>
      </c>
      <c r="F556">
        <f>(F499/((SUM(C472:G472))+(SUM(C481:G481))+(SUM(C490:G490))+(SUM(C499:G499))+(SUM(C508:G508))))*$L$16</f>
        <v>2.4481188360240833</v>
      </c>
      <c r="G556">
        <f>(G499/((SUM(C472:G472))+(SUM(C481:G481))+(SUM(C490:G490))+(SUM(C499:G499))+(SUM(C508:G508))))*$L$16</f>
        <v>2.5043216616929653</v>
      </c>
      <c r="H556">
        <f t="shared" si="64"/>
        <v>773.95886053440256</v>
      </c>
    </row>
    <row r="557" spans="1:12" x14ac:dyDescent="0.2">
      <c r="B557" t="s">
        <v>6</v>
      </c>
      <c r="C557">
        <f>(C500/((SUM(C473:G473))+(SUM(C482:G482))+(SUM(C491:G491))+(SUM(C500:G500))+(SUM(C509:G509))))*$L$17</f>
        <v>958.17593447983438</v>
      </c>
      <c r="D557">
        <f>(D500/((SUM(C473:G473))+(SUM(C482:G482))+(SUM(C491:G491))+(SUM(C500:G500))+(SUM(C509:G509))))*$L$17</f>
        <v>2.4902220737339986</v>
      </c>
      <c r="E557">
        <f>(E500/((SUM(C473:G473))+(SUM(C482:G482))+(SUM(C491:G491))+(SUM(C500:G500))+(SUM(C509:G509))))*$L$17</f>
        <v>18.230387391623914</v>
      </c>
      <c r="F557">
        <f>(F500/((SUM(C473:G473))+(SUM(C482:G482))+(SUM(C491:G491))+(SUM(C500:G500))+(SUM(C509:G509))))*$L$17</f>
        <v>1.4359185758905633</v>
      </c>
      <c r="G557">
        <f>(G500/((SUM(C473:G473))+(SUM(C482:G482))+(SUM(C491:G491))+(SUM(C500:G500))+(SUM(C509:G509))))*$L$17</f>
        <v>1.0400338817402244</v>
      </c>
      <c r="H557">
        <f t="shared" si="64"/>
        <v>981.37249640282312</v>
      </c>
    </row>
    <row r="558" spans="1:12" x14ac:dyDescent="0.2">
      <c r="B558" t="s">
        <v>7</v>
      </c>
      <c r="C558">
        <f>(C501/((SUM(C474:G474))+(SUM(C483:G483))+(SUM(C492:G492))+(SUM(C501:G501))+(SUM(C510:G510))))*$L$18</f>
        <v>850.70889335361244</v>
      </c>
      <c r="D558">
        <f>(D501/((SUM(C474:G474))+(SUM(C483:G483))+(SUM(C492:G492))+(SUM(C501:G501))+(SUM(C510:G510))))*$L$18</f>
        <v>1.5375832568076508</v>
      </c>
      <c r="E558">
        <f>(E501/((SUM(C474:G474))+(SUM(C483:G483))+(SUM(C492:G492))+(SUM(C501:G501))+(SUM(C510:G510))))*$L$18</f>
        <v>11.834524474581468</v>
      </c>
      <c r="F558">
        <f>(F501/((SUM(C474:G474))+(SUM(C483:G483))+(SUM(C492:G492))+(SUM(C501:G501))+(SUM(C510:G510))))*$L$18</f>
        <v>1.7045881085139665</v>
      </c>
      <c r="G558">
        <f>(G501/((SUM(C474:G474))+(SUM(C483:G483))+(SUM(C492:G492))+(SUM(C501:G501))+(SUM(C510:G510))))*$L$18</f>
        <v>0.79819235229481023</v>
      </c>
      <c r="H558">
        <f t="shared" si="64"/>
        <v>866.58378154581033</v>
      </c>
    </row>
    <row r="559" spans="1:12" x14ac:dyDescent="0.2">
      <c r="B559" t="s">
        <v>8</v>
      </c>
      <c r="C559">
        <f>(C502/((SUM(C475:G475))+(SUM(C484:G484))+(SUM(C493:G493))+(SUM(C502:G502))+(SUM(C511:G511))))*$L$19</f>
        <v>1271.7113112152608</v>
      </c>
      <c r="D559">
        <f>(D502/((SUM(C475:G475))+(SUM(C484:G484))+(SUM(C493:G493))+(SUM(C502:G502))+(SUM(C511:G511))))*$L$19</f>
        <v>2.2096719029832403</v>
      </c>
      <c r="E559">
        <f>(E502/((SUM(C475:G475))+(SUM(C484:G484))+(SUM(C493:G493))+(SUM(C502:G502))+(SUM(C511:G511))))*$L$19</f>
        <v>8.7599376927678154</v>
      </c>
      <c r="F559">
        <f>(F502/((SUM(C475:G475))+(SUM(C484:G484))+(SUM(C493:G493))+(SUM(C502:G502))+(SUM(C511:G511))))*$L$19</f>
        <v>1.7925236182548963</v>
      </c>
      <c r="G559">
        <f>(G502/((SUM(C475:G475))+(SUM(C484:G484))+(SUM(C493:G493))+(SUM(C502:G502))+(SUM(C511:G511))))*$L$19</f>
        <v>1.0400264009452653</v>
      </c>
      <c r="H559">
        <f t="shared" si="64"/>
        <v>1285.5134708302119</v>
      </c>
    </row>
    <row r="561" spans="1:12" x14ac:dyDescent="0.2">
      <c r="A561" t="s">
        <v>32</v>
      </c>
      <c r="B561" t="s">
        <v>1</v>
      </c>
      <c r="C561">
        <f>(C504/((SUM(C468:G468))+(SUM(C477:G477))+(SUM(C486:G486))+(SUM(C495:G495))+(SUM(C504:G504))))*$L$12</f>
        <v>37.178892607302274</v>
      </c>
      <c r="D561">
        <f>(D504/((SUM(C468:G468))+(SUM(C477:G477))+(SUM(C486:G486))+(SUM(C495:G495))+(SUM(C504:G504))))*$L$12</f>
        <v>0.55058809985920587</v>
      </c>
      <c r="E561">
        <f>(E504/((SUM(C468:G468))+(SUM(C477:G477))+(SUM(C486:G486))+(SUM(C495:G495))+(SUM(C504:G504))))*$L$12</f>
        <v>1.4715034612003033</v>
      </c>
      <c r="F561">
        <f>(F504/((SUM(C468:G468))+(SUM(C477:G477))+(SUM(C486:G486))+(SUM(C495:G495))+(SUM(C504:G504))))*$L$12</f>
        <v>0.29325273805843105</v>
      </c>
      <c r="G561">
        <f>(G504/((SUM(C468:G468))+(SUM(C477:G477))+(SUM(C486:G486))+(SUM(C495:G495))+(SUM(C504:G504))))*$L$12</f>
        <v>0.21595444370676686</v>
      </c>
      <c r="H561">
        <f>SUM(C561:G561)</f>
        <v>39.710191350126976</v>
      </c>
    </row>
    <row r="562" spans="1:12" x14ac:dyDescent="0.2">
      <c r="B562" t="s">
        <v>2</v>
      </c>
      <c r="C562">
        <f>(C505/((SUM(C469:G469))+(SUM(C478:G478))+(SUM(C487:G487))+(SUM(C496:G496))+(SUM(C505:G505))))*$L$13</f>
        <v>27.81722701085674</v>
      </c>
      <c r="D562">
        <f>(D505/((SUM(C469:G469))+(SUM(C478:G478))+(SUM(C487:G487))+(SUM(C496:G496))+(SUM(C505:G505))))*$L$13</f>
        <v>0.46188301226994555</v>
      </c>
      <c r="E562">
        <f>(E505/((SUM(C469:G469))+(SUM(C478:G478))+(SUM(C487:G487))+(SUM(C496:G496))+(SUM(C505:G505))))*$L$13</f>
        <v>0.97725705905605709</v>
      </c>
      <c r="F562">
        <f>(F505/((SUM(C469:G469))+(SUM(C478:G478))+(SUM(C487:G487))+(SUM(C496:G496))+(SUM(C505:G505))))*$L$13</f>
        <v>0.18923605790506789</v>
      </c>
      <c r="G562">
        <f>(G505/((SUM(C469:G469))+(SUM(C478:G478))+(SUM(C487:G487))+(SUM(C496:G496))+(SUM(C505:G505))))*$L$13</f>
        <v>0.1811620864996327</v>
      </c>
      <c r="H562">
        <f t="shared" ref="H562:H568" si="65">SUM(C562:G562)</f>
        <v>29.626765226587445</v>
      </c>
    </row>
    <row r="563" spans="1:12" x14ac:dyDescent="0.2">
      <c r="B563" t="s">
        <v>3</v>
      </c>
      <c r="C563">
        <f>(C506/((SUM(C470:G470))+(SUM(C479:G479))+(SUM(C488:G488))+(SUM(C497:G497))+(SUM(C506:G506))))*$L$14</f>
        <v>49.195365811610507</v>
      </c>
      <c r="D563">
        <f>(D506/((SUM(C470:G470))+(SUM(C479:G479))+(SUM(C488:G488))+(SUM(C497:G497))+(SUM(C506:G506))))*$L$14</f>
        <v>1.1604399159741077</v>
      </c>
      <c r="E563">
        <f>(E506/((SUM(C470:G470))+(SUM(C479:G479))+(SUM(C488:G488))+(SUM(C497:G497))+(SUM(C506:G506))))*$L$14</f>
        <v>1.8306847339834011</v>
      </c>
      <c r="F563">
        <f>(F506/((SUM(C470:G470))+(SUM(C479:G479))+(SUM(C488:G488))+(SUM(C497:G497))+(SUM(C506:G506))))*$L$14</f>
        <v>0.21790942027086502</v>
      </c>
      <c r="G563">
        <f>(G506/((SUM(C470:G470))+(SUM(C479:G479))+(SUM(C488:G488))+(SUM(C497:G497))+(SUM(C506:G506))))*$L$14</f>
        <v>0.37929466778855597</v>
      </c>
      <c r="H563">
        <f t="shared" si="65"/>
        <v>52.783694549627441</v>
      </c>
    </row>
    <row r="564" spans="1:12" x14ac:dyDescent="0.2">
      <c r="B564" t="s">
        <v>4</v>
      </c>
      <c r="C564">
        <f>(C507/((SUM(C471:G471))+(SUM(C480:G480))+(SUM(C489:G489))+(SUM(C498:G498))+(SUM(C507:G507))))*$L$15</f>
        <v>116.83438196653219</v>
      </c>
      <c r="D564">
        <f>(D507/((SUM(C471:G471))+(SUM(C480:G480))+(SUM(C489:G489))+(SUM(C498:G498))+(SUM(C507:G507))))*$L$15</f>
        <v>0.68942566006509021</v>
      </c>
      <c r="E564">
        <f>(E507/((SUM(C471:G471))+(SUM(C480:G480))+(SUM(C489:G489))+(SUM(C498:G498))+(SUM(C507:G507))))*$L$15</f>
        <v>2.7419064801689452</v>
      </c>
      <c r="F564">
        <f>(F507/((SUM(C471:G471))+(SUM(C480:G480))+(SUM(C489:G489))+(SUM(C498:G498))+(SUM(C507:G507))))*$L$15</f>
        <v>0.54474728570953634</v>
      </c>
      <c r="G564">
        <f>(G507/((SUM(C471:G471))+(SUM(C480:G480))+(SUM(C489:G489))+(SUM(C498:G498))+(SUM(C507:G507))))*$L$15</f>
        <v>0.53116252430829081</v>
      </c>
      <c r="H564">
        <f t="shared" si="65"/>
        <v>121.34162391678404</v>
      </c>
    </row>
    <row r="565" spans="1:12" x14ac:dyDescent="0.2">
      <c r="B565" t="s">
        <v>5</v>
      </c>
      <c r="C565">
        <f>(C508/((SUM(C472:G472))+(SUM(C481:G481))+(SUM(C490:G490))+(SUM(C499:G499))+(SUM(C508:G508))))*$L$16</f>
        <v>221.63002814881318</v>
      </c>
      <c r="D565">
        <f>(D508/((SUM(C472:G472))+(SUM(C481:G481))+(SUM(C490:G490))+(SUM(C499:G499))+(SUM(C508:G508))))*$L$16</f>
        <v>2.0031291209829365</v>
      </c>
      <c r="E565">
        <f>(E508/((SUM(C472:G472))+(SUM(C481:G481))+(SUM(C490:G490))+(SUM(C499:G499))+(SUM(C508:G508))))*$L$16</f>
        <v>4.5170739227975094</v>
      </c>
      <c r="F565">
        <f>(F508/((SUM(C472:G472))+(SUM(C481:G481))+(SUM(C490:G490))+(SUM(C499:G499))+(SUM(C508:G508))))*$L$16</f>
        <v>0.90276254611183537</v>
      </c>
      <c r="G565">
        <f>(G508/((SUM(C472:G472))+(SUM(C481:G481))+(SUM(C490:G490))+(SUM(C499:G499))+(SUM(C508:G508))))*$L$16</f>
        <v>0.54015322277198363</v>
      </c>
      <c r="H565">
        <f t="shared" si="65"/>
        <v>229.59314696147746</v>
      </c>
    </row>
    <row r="566" spans="1:12" x14ac:dyDescent="0.2">
      <c r="B566" t="s">
        <v>6</v>
      </c>
      <c r="C566">
        <f>(C509/((SUM(C473:G473))+(SUM(C482:G482))+(SUM(C491:G491))+(SUM(C500:G500))+(SUM(C509:G509))))*$L$17</f>
        <v>273.32055357681043</v>
      </c>
      <c r="D566">
        <f>(D509/((SUM(C473:G473))+(SUM(C482:G482))+(SUM(C491:G491))+(SUM(C500:G500))+(SUM(C509:G509))))*$L$17</f>
        <v>1.7252691847780868</v>
      </c>
      <c r="E566">
        <f>(E509/((SUM(C473:G473))+(SUM(C482:G482))+(SUM(C491:G491))+(SUM(C500:G500))+(SUM(C509:G509))))*$L$17</f>
        <v>4.3761423719123744</v>
      </c>
      <c r="F566">
        <f>(F509/((SUM(C473:G473))+(SUM(C482:G482))+(SUM(C491:G491))+(SUM(C500:G500))+(SUM(C509:G509))))*$L$17</f>
        <v>0.45160017710277817</v>
      </c>
      <c r="G566">
        <f>(G509/((SUM(C473:G473))+(SUM(C482:G482))+(SUM(C491:G491))+(SUM(C500:G500))+(SUM(C509:G509))))*$L$17</f>
        <v>0.65789673854828401</v>
      </c>
      <c r="H566">
        <f t="shared" si="65"/>
        <v>280.53146204915191</v>
      </c>
    </row>
    <row r="567" spans="1:12" x14ac:dyDescent="0.2">
      <c r="B567" t="s">
        <v>7</v>
      </c>
      <c r="C567">
        <f>(C510/((SUM(C474:G474))+(SUM(C483:G483))+(SUM(C492:G492))+(SUM(C501:G501))+(SUM(C510:G510))))*$L$18</f>
        <v>257.52576833101602</v>
      </c>
      <c r="D567">
        <f>(D510/((SUM(C474:G474))+(SUM(C483:G483))+(SUM(C492:G492))+(SUM(C501:G501))+(SUM(C510:G510))))*$L$18</f>
        <v>0.37597568316797364</v>
      </c>
      <c r="E567">
        <f>(E510/((SUM(C474:G474))+(SUM(C483:G483))+(SUM(C492:G492))+(SUM(C501:G501))+(SUM(C510:G510))))*$L$18</f>
        <v>2.9831002709181629</v>
      </c>
      <c r="F567">
        <f>(F510/((SUM(C474:G474))+(SUM(C483:G483))+(SUM(C492:G492))+(SUM(C501:G501))+(SUM(C510:G510))))*$L$18</f>
        <v>0.46211803158473724</v>
      </c>
      <c r="G567">
        <f>(G510/((SUM(C474:G474))+(SUM(C483:G483))+(SUM(C492:G492))+(SUM(C501:G501))+(SUM(C510:G510))))*$L$18</f>
        <v>0.5069180883542479</v>
      </c>
      <c r="H567">
        <f t="shared" si="65"/>
        <v>261.85388040504114</v>
      </c>
    </row>
    <row r="568" spans="1:12" x14ac:dyDescent="0.2">
      <c r="B568" t="s">
        <v>8</v>
      </c>
      <c r="C568">
        <f>(C511/((SUM(C475:G475))+(SUM(C484:G484))+(SUM(C493:G493))+(SUM(C502:G502))+(SUM(C511:G511))))*$L$19</f>
        <v>413.01171776227852</v>
      </c>
      <c r="D568">
        <f>(D511/((SUM(C475:G475))+(SUM(C484:G484))+(SUM(C493:G493))+(SUM(C502:G502))+(SUM(C511:G511))))*$L$19</f>
        <v>0.64297764075620667</v>
      </c>
      <c r="E568">
        <f>(E511/((SUM(C475:G475))+(SUM(C484:G484))+(SUM(C493:G493))+(SUM(C502:G502))+(SUM(C511:G511))))*$L$19</f>
        <v>3.9380550788103426</v>
      </c>
      <c r="F568">
        <f>(F511/((SUM(C475:G475))+(SUM(C484:G484))+(SUM(C493:G493))+(SUM(C502:G502))+(SUM(C511:G511))))*$L$19</f>
        <v>0.82792770282929606</v>
      </c>
      <c r="G568">
        <f>(G511/((SUM(C475:G475))+(SUM(C484:G484))+(SUM(C493:G493))+(SUM(C502:G502))+(SUM(C511:G511))))*$L$19</f>
        <v>0.36027419398302896</v>
      </c>
      <c r="H568">
        <f t="shared" si="65"/>
        <v>418.78095237865739</v>
      </c>
    </row>
    <row r="571" spans="1:12" x14ac:dyDescent="0.2">
      <c r="A571" s="2" t="s">
        <v>42</v>
      </c>
      <c r="C571" t="s">
        <v>9</v>
      </c>
    </row>
    <row r="572" spans="1:12" x14ac:dyDescent="0.2">
      <c r="A572" t="s">
        <v>10</v>
      </c>
      <c r="B572" t="s">
        <v>11</v>
      </c>
      <c r="C572" t="s">
        <v>12</v>
      </c>
      <c r="D572" t="s">
        <v>13</v>
      </c>
      <c r="E572" t="s">
        <v>14</v>
      </c>
      <c r="F572" t="s">
        <v>15</v>
      </c>
      <c r="G572" t="s">
        <v>16</v>
      </c>
      <c r="H572" t="s">
        <v>0</v>
      </c>
      <c r="K572" s="2" t="s">
        <v>33</v>
      </c>
    </row>
    <row r="573" spans="1:12" x14ac:dyDescent="0.2">
      <c r="A573" t="s">
        <v>17</v>
      </c>
      <c r="B573" t="s">
        <v>1</v>
      </c>
      <c r="C573">
        <f>C525/(SUM(C525:C568))*L$6</f>
        <v>14928.416335358372</v>
      </c>
      <c r="D573">
        <f>D525/(SUM(D525:D568))*M$6</f>
        <v>403.28173586277165</v>
      </c>
      <c r="E573">
        <f>E525/(SUM(E525:E568))*N$6</f>
        <v>393.79283809401494</v>
      </c>
      <c r="F573">
        <f>F525/(SUM(F525:F568))*O$6</f>
        <v>76.53208813501125</v>
      </c>
      <c r="G573">
        <f>G525/(SUM(G525:G568))*P$6</f>
        <v>47.002730056612123</v>
      </c>
      <c r="H573">
        <f>SUM(C573:G573)</f>
        <v>15849.025727506782</v>
      </c>
      <c r="K573" t="s">
        <v>34</v>
      </c>
      <c r="L573" t="s">
        <v>35</v>
      </c>
    </row>
    <row r="574" spans="1:12" x14ac:dyDescent="0.2">
      <c r="B574" t="s">
        <v>2</v>
      </c>
      <c r="C574">
        <f>C526/(SUM(C525:C568))*L$6</f>
        <v>6635.1276996275274</v>
      </c>
      <c r="D574">
        <f>D526/(SUM(D525:D568))*M$6</f>
        <v>114.34539008352661</v>
      </c>
      <c r="E574">
        <f>E526/(SUM(E525:E568))*N$6</f>
        <v>198.98956690116304</v>
      </c>
      <c r="F574">
        <f>F526/(SUM(F525:F568))*O$6</f>
        <v>28.493406880380856</v>
      </c>
      <c r="G574">
        <f>G526/(SUM(G525:G568))*P$6</f>
        <v>21.572717677255618</v>
      </c>
      <c r="H574">
        <f t="shared" ref="H574:H580" si="66">SUM(C574:G574)</f>
        <v>6998.5287811698527</v>
      </c>
      <c r="J574" t="s">
        <v>18</v>
      </c>
      <c r="K574">
        <f>SUM(C573:C616)</f>
        <v>101595.00000000001</v>
      </c>
      <c r="L574">
        <v>101595</v>
      </c>
    </row>
    <row r="575" spans="1:12" x14ac:dyDescent="0.2">
      <c r="B575" t="s">
        <v>3</v>
      </c>
      <c r="C575">
        <f>C527/(SUM(C525:C568))*L$6</f>
        <v>6642.2814348817265</v>
      </c>
      <c r="D575">
        <f>D527/(SUM(D525:D568))*M$6</f>
        <v>80.881417591780689</v>
      </c>
      <c r="E575">
        <f>E527/(SUM(E525:E568))*N$6</f>
        <v>233.57100137257035</v>
      </c>
      <c r="F575">
        <f>F527/(SUM(F525:F568))*O$6</f>
        <v>32.607959041409295</v>
      </c>
      <c r="G575">
        <f>G527/(SUM(G525:G568))*P$6</f>
        <v>31.490931264926768</v>
      </c>
      <c r="H575">
        <f t="shared" si="66"/>
        <v>7020.8327441524134</v>
      </c>
      <c r="J575" t="s">
        <v>36</v>
      </c>
      <c r="K575">
        <f>SUM(D573:D616)</f>
        <v>1145.9999999999993</v>
      </c>
      <c r="L575">
        <v>1146</v>
      </c>
    </row>
    <row r="576" spans="1:12" x14ac:dyDescent="0.2">
      <c r="B576" t="s">
        <v>4</v>
      </c>
      <c r="C576">
        <f>C528/(SUM(C525:C568))*L$6</f>
        <v>6356.5556887809116</v>
      </c>
      <c r="D576">
        <f>D528/(SUM(D525:D568))*M$6</f>
        <v>44.837161339076843</v>
      </c>
      <c r="E576">
        <f>E528/(SUM(E525:E568))*N$6</f>
        <v>133.42640702242883</v>
      </c>
      <c r="F576">
        <f>F528/(SUM(F525:F568))*O$6</f>
        <v>29.381686163426444</v>
      </c>
      <c r="G576">
        <f>G528/(SUM(G525:G568))*P$6</f>
        <v>18.953897577041221</v>
      </c>
      <c r="H576">
        <f t="shared" si="66"/>
        <v>6583.1548408828858</v>
      </c>
      <c r="J576" t="s">
        <v>37</v>
      </c>
      <c r="K576">
        <f>SUM(E573:E616)</f>
        <v>2205.0000000000005</v>
      </c>
      <c r="L576">
        <v>2205</v>
      </c>
    </row>
    <row r="577" spans="1:12" x14ac:dyDescent="0.2">
      <c r="B577" t="s">
        <v>5</v>
      </c>
      <c r="C577">
        <f>C529/(SUM(C525:C568))*L$6</f>
        <v>5307.150161153334</v>
      </c>
      <c r="D577">
        <f>D529/(SUM(D525:D568))*M$6</f>
        <v>28.01155480848756</v>
      </c>
      <c r="E577">
        <f>E529/(SUM(E525:E568))*N$6</f>
        <v>58.227928305999534</v>
      </c>
      <c r="F577">
        <f>F529/(SUM(F525:F568))*O$6</f>
        <v>17.746323434873265</v>
      </c>
      <c r="G577">
        <f>G529/(SUM(G525:G568))*P$6</f>
        <v>7.4066901065123911</v>
      </c>
      <c r="H577">
        <f t="shared" si="66"/>
        <v>5418.5426578092074</v>
      </c>
      <c r="J577" t="s">
        <v>38</v>
      </c>
      <c r="K577">
        <f>SUM(F573:F616)</f>
        <v>357.00000000000006</v>
      </c>
      <c r="L577">
        <v>357</v>
      </c>
    </row>
    <row r="578" spans="1:12" x14ac:dyDescent="0.2">
      <c r="B578" t="s">
        <v>6</v>
      </c>
      <c r="C578">
        <f>C530/(SUM(C525:C568))*L$6</f>
        <v>3139.2802984519526</v>
      </c>
      <c r="D578">
        <f>D530/(SUM(D525:D568))*M$6</f>
        <v>7.4415951079405218</v>
      </c>
      <c r="E578">
        <f>E530/(SUM(E525:E568))*N$6</f>
        <v>24.708384495645877</v>
      </c>
      <c r="F578">
        <f>F530/(SUM(F525:F568))*O$6</f>
        <v>5.0775633250913206</v>
      </c>
      <c r="G578">
        <f>G530/(SUM(G525:G568))*P$6</f>
        <v>3.8134785028651246</v>
      </c>
      <c r="H578">
        <f t="shared" si="66"/>
        <v>3180.3213198834956</v>
      </c>
      <c r="J578" t="s">
        <v>39</v>
      </c>
      <c r="K578">
        <f>SUM(G573:G616)</f>
        <v>261</v>
      </c>
      <c r="L578">
        <v>261</v>
      </c>
    </row>
    <row r="579" spans="1:12" x14ac:dyDescent="0.2">
      <c r="B579" t="s">
        <v>7</v>
      </c>
      <c r="C579">
        <f>C531/(SUM(C525:C568))*L$6</f>
        <v>1494.8822184816547</v>
      </c>
      <c r="D579">
        <f>D531/(SUM(D525:D568))*M$6</f>
        <v>3.1512464297416671</v>
      </c>
      <c r="E579">
        <f>E531/(SUM(E525:E568))*N$6</f>
        <v>6.599886858127217</v>
      </c>
      <c r="F579">
        <f>F531/(SUM(F525:F568))*O$6</f>
        <v>1.5124921881166242</v>
      </c>
      <c r="G579">
        <f>G531/(SUM(G525:G568))*P$6</f>
        <v>0.73168033995547643</v>
      </c>
      <c r="H579">
        <f t="shared" si="66"/>
        <v>1506.8775242975958</v>
      </c>
    </row>
    <row r="580" spans="1:12" x14ac:dyDescent="0.2">
      <c r="B580" t="s">
        <v>8</v>
      </c>
      <c r="C580">
        <f>C532/(SUM(C525:C568))*L$6</f>
        <v>586.41107685132238</v>
      </c>
      <c r="D580">
        <f>D532/(SUM(D525:D568))*M$6</f>
        <v>0.97247418397926322</v>
      </c>
      <c r="E580">
        <f>E532/(SUM(E525:E568))*N$6</f>
        <v>2.4806255211817714</v>
      </c>
      <c r="F580">
        <f>F532/(SUM(F525:F568))*O$6</f>
        <v>0.51482886953079676</v>
      </c>
      <c r="G580">
        <f>G532/(SUM(G525:G568))*P$6</f>
        <v>0.19861724339234454</v>
      </c>
      <c r="H580">
        <f t="shared" si="66"/>
        <v>590.57762266940654</v>
      </c>
      <c r="J580" t="s">
        <v>1</v>
      </c>
      <c r="K580">
        <f>H573+H582+H591+H600+H609</f>
        <v>20206.61302354599</v>
      </c>
      <c r="L580">
        <v>20207</v>
      </c>
    </row>
    <row r="581" spans="1:12" x14ac:dyDescent="0.2">
      <c r="J581" t="s">
        <v>2</v>
      </c>
      <c r="K581">
        <f t="shared" ref="K581:K587" si="67">H574+H583+H592+H601+H610</f>
        <v>11148.853481637281</v>
      </c>
      <c r="L581">
        <v>11149</v>
      </c>
    </row>
    <row r="582" spans="1:12" x14ac:dyDescent="0.2">
      <c r="A582" t="s">
        <v>29</v>
      </c>
      <c r="B582" t="s">
        <v>1</v>
      </c>
      <c r="C582">
        <f>C534/(SUM(C525:C568))*L$6</f>
        <v>3433.8656128060379</v>
      </c>
      <c r="D582">
        <f>D534/(SUM(D525:D568))*M$6</f>
        <v>112.14840145145718</v>
      </c>
      <c r="E582">
        <f>E534/(SUM(E525:E568))*N$6</f>
        <v>161.49426117389859</v>
      </c>
      <c r="F582">
        <f>F534/(SUM(F525:F568))*O$6</f>
        <v>22.960558829576701</v>
      </c>
      <c r="G582">
        <f>G534/(SUM(G525:G568))*P$6</f>
        <v>16.853944094298125</v>
      </c>
      <c r="H582">
        <f>SUM(C582:G582)</f>
        <v>3747.3227783552684</v>
      </c>
      <c r="J582" t="s">
        <v>3</v>
      </c>
      <c r="K582">
        <f t="shared" si="67"/>
        <v>13035.768270624341</v>
      </c>
      <c r="L582">
        <v>13036</v>
      </c>
    </row>
    <row r="583" spans="1:12" x14ac:dyDescent="0.2">
      <c r="B583" t="s">
        <v>2</v>
      </c>
      <c r="C583">
        <f>C535/(SUM(C525:C568))*L$6</f>
        <v>3285.533745658021</v>
      </c>
      <c r="D583">
        <f>D535/(SUM(D525:D568))*M$6</f>
        <v>61.731710656666145</v>
      </c>
      <c r="E583">
        <f>E535/(SUM(E525:E568))*N$6</f>
        <v>107.32057120583625</v>
      </c>
      <c r="F583">
        <f>F535/(SUM(F525:F568))*O$6</f>
        <v>13.074174800945896</v>
      </c>
      <c r="G583">
        <f>G535/(SUM(G525:G568))*P$6</f>
        <v>11.451833721876639</v>
      </c>
      <c r="H583">
        <f t="shared" ref="H583:H589" si="68">SUM(C583:G583)</f>
        <v>3479.1120360433456</v>
      </c>
      <c r="J583" t="s">
        <v>4</v>
      </c>
      <c r="K583">
        <f t="shared" si="67"/>
        <v>14487.973846403249</v>
      </c>
      <c r="L583">
        <v>14488</v>
      </c>
    </row>
    <row r="584" spans="1:12" x14ac:dyDescent="0.2">
      <c r="B584" t="s">
        <v>3</v>
      </c>
      <c r="C584">
        <f>C536/(SUM(C525:C568))*L$6</f>
        <v>4612.0194333758718</v>
      </c>
      <c r="D584">
        <f>D536/(SUM(D525:D568))*M$6</f>
        <v>70.361096763596535</v>
      </c>
      <c r="E584">
        <f>E536/(SUM(E525:E568))*N$6</f>
        <v>180.3000422059234</v>
      </c>
      <c r="F584">
        <f>F536/(SUM(F525:F568))*O$6</f>
        <v>20.529812074162948</v>
      </c>
      <c r="G584">
        <f>G536/(SUM(G525:G568))*P$6</f>
        <v>21.071590288002941</v>
      </c>
      <c r="H584">
        <f t="shared" si="68"/>
        <v>4904.2819747075573</v>
      </c>
      <c r="J584" t="s">
        <v>5</v>
      </c>
      <c r="K584">
        <f t="shared" si="67"/>
        <v>15252.148602705938</v>
      </c>
      <c r="L584">
        <v>15252</v>
      </c>
    </row>
    <row r="585" spans="1:12" x14ac:dyDescent="0.2">
      <c r="B585" t="s">
        <v>4</v>
      </c>
      <c r="C585">
        <f>C537/(SUM(C525:C568))*L$6</f>
        <v>5668.8317520296359</v>
      </c>
      <c r="D585">
        <f>D537/(SUM(D525:D568))*M$6</f>
        <v>41.482687956739689</v>
      </c>
      <c r="E585">
        <f>E537/(SUM(E525:E568))*N$6</f>
        <v>157.29057217525354</v>
      </c>
      <c r="F585">
        <f>F537/(SUM(F525:F568))*O$6</f>
        <v>23.36309195071404</v>
      </c>
      <c r="G585">
        <f>G537/(SUM(G525:G568))*P$6</f>
        <v>19.112764701270901</v>
      </c>
      <c r="H585">
        <f t="shared" si="68"/>
        <v>5910.080868813614</v>
      </c>
      <c r="J585" t="s">
        <v>6</v>
      </c>
      <c r="K585">
        <f t="shared" si="67"/>
        <v>12993.216030880547</v>
      </c>
      <c r="L585">
        <v>12993</v>
      </c>
    </row>
    <row r="586" spans="1:12" x14ac:dyDescent="0.2">
      <c r="B586" t="s">
        <v>5</v>
      </c>
      <c r="C586">
        <f>C538/(SUM(C525:C568))*L$6</f>
        <v>6437.9585018373591</v>
      </c>
      <c r="D586">
        <f>D538/(SUM(D525:D568))*M$6</f>
        <v>33.611479828920892</v>
      </c>
      <c r="E586">
        <f>E538/(SUM(E525:E568))*N$6</f>
        <v>107.46668979088403</v>
      </c>
      <c r="F586">
        <f>F538/(SUM(F525:F568))*O$6</f>
        <v>20.843632190521799</v>
      </c>
      <c r="G586">
        <f>G538/(SUM(G525:G568))*P$6</f>
        <v>12.08200943602224</v>
      </c>
      <c r="H586">
        <f t="shared" si="68"/>
        <v>6611.9623130837081</v>
      </c>
      <c r="J586" t="s">
        <v>7</v>
      </c>
      <c r="K586">
        <f t="shared" si="67"/>
        <v>9717.2098000799106</v>
      </c>
      <c r="L586">
        <v>9717</v>
      </c>
    </row>
    <row r="587" spans="1:12" x14ac:dyDescent="0.2">
      <c r="B587" t="s">
        <v>6</v>
      </c>
      <c r="C587">
        <f>C539/(SUM(C525:C568))*L$6</f>
        <v>5636.2104200999956</v>
      </c>
      <c r="D587">
        <f>D539/(SUM(D525:D568))*M$6</f>
        <v>12.120409756079827</v>
      </c>
      <c r="E587">
        <f>E539/(SUM(E525:E568))*N$6</f>
        <v>61.125288717182514</v>
      </c>
      <c r="F587">
        <f>F539/(SUM(F525:F568))*O$6</f>
        <v>6.782763378165618</v>
      </c>
      <c r="G587">
        <f>G539/(SUM(G525:G568))*P$6</f>
        <v>5.3469967785936694</v>
      </c>
      <c r="H587">
        <f t="shared" si="68"/>
        <v>5721.5858787300167</v>
      </c>
      <c r="J587" t="s">
        <v>8</v>
      </c>
      <c r="K587">
        <f t="shared" si="67"/>
        <v>8722.2169441227143</v>
      </c>
      <c r="L587">
        <v>8722</v>
      </c>
    </row>
    <row r="588" spans="1:12" x14ac:dyDescent="0.2">
      <c r="B588" t="s">
        <v>7</v>
      </c>
      <c r="C588">
        <f>C540/(SUM(C525:C568))*L$6</f>
        <v>4121.3220216425225</v>
      </c>
      <c r="D588">
        <f>D540/(SUM(D525:D568))*M$6</f>
        <v>6.9486901721019363</v>
      </c>
      <c r="E588">
        <f>E540/(SUM(E525:E568))*N$6</f>
        <v>24.119559958960032</v>
      </c>
      <c r="F588">
        <f>F540/(SUM(F525:F568))*O$6</f>
        <v>4.1408165722804533</v>
      </c>
      <c r="G588">
        <f>G540/(SUM(G525:G568))*P$6</f>
        <v>3.0027160746679553</v>
      </c>
      <c r="H588">
        <f t="shared" si="68"/>
        <v>4159.5338044205328</v>
      </c>
    </row>
    <row r="589" spans="1:12" x14ac:dyDescent="0.2">
      <c r="B589" t="s">
        <v>8</v>
      </c>
      <c r="C589">
        <f>C541/(SUM(C525:C568))*L$6</f>
        <v>2624.4876938212005</v>
      </c>
      <c r="D589">
        <f>D541/(SUM(D525:D568))*M$6</f>
        <v>3.7526383360119051</v>
      </c>
      <c r="E589">
        <f>E541/(SUM(E525:E568))*N$6</f>
        <v>9.9950543708103794</v>
      </c>
      <c r="F589">
        <f>F541/(SUM(F525:F568))*O$6</f>
        <v>2.0141159524470011</v>
      </c>
      <c r="G589">
        <f>G541/(SUM(G525:G568))*P$6</f>
        <v>0.83212990925582941</v>
      </c>
      <c r="H589">
        <f t="shared" si="68"/>
        <v>2641.0816323897257</v>
      </c>
      <c r="J589" t="s">
        <v>23</v>
      </c>
      <c r="K589">
        <f>SUM(H573:H580)</f>
        <v>47147.86121837164</v>
      </c>
      <c r="L589">
        <v>47046</v>
      </c>
    </row>
    <row r="590" spans="1:12" x14ac:dyDescent="0.2">
      <c r="J590" t="s">
        <v>24</v>
      </c>
      <c r="K590">
        <f>SUM(H582:H589)</f>
        <v>37174.961286543767</v>
      </c>
      <c r="L590">
        <v>37199</v>
      </c>
    </row>
    <row r="591" spans="1:12" x14ac:dyDescent="0.2">
      <c r="A591" t="s">
        <v>30</v>
      </c>
      <c r="B591" t="s">
        <v>1</v>
      </c>
      <c r="C591">
        <f>C543/(SUM(C525:C568))*L$6</f>
        <v>430.46541159448088</v>
      </c>
      <c r="D591">
        <f>D543/(SUM(D525:D568))*M$6</f>
        <v>16.982055077520339</v>
      </c>
      <c r="E591">
        <f>E543/(SUM(E525:E568))*N$6</f>
        <v>19.952761878533288</v>
      </c>
      <c r="F591">
        <f>F543/(SUM(F525:F568))*O$6</f>
        <v>3.2754099948284385</v>
      </c>
      <c r="G591">
        <f>G543/(SUM(G525:G568))*P$6</f>
        <v>2.2306569288080889</v>
      </c>
      <c r="H591">
        <f>SUM(C591:G591)</f>
        <v>472.90629547417109</v>
      </c>
      <c r="J591" t="s">
        <v>25</v>
      </c>
      <c r="K591">
        <f>SUM(H591:H598)</f>
        <v>15062.429715716533</v>
      </c>
      <c r="L591">
        <v>15116</v>
      </c>
    </row>
    <row r="592" spans="1:12" x14ac:dyDescent="0.2">
      <c r="B592" t="s">
        <v>2</v>
      </c>
      <c r="C592">
        <f>C544/(SUM(C525:C568))*L$6</f>
        <v>518.18370573751497</v>
      </c>
      <c r="D592">
        <f>D544/(SUM(D525:D568))*M$6</f>
        <v>10.707838776862955</v>
      </c>
      <c r="E592">
        <f>E544/(SUM(E525:E568))*N$6</f>
        <v>14.509875885170732</v>
      </c>
      <c r="F592">
        <f>F544/(SUM(F525:F568))*O$6</f>
        <v>2.2897580411704417</v>
      </c>
      <c r="G592">
        <f>G544/(SUM(G525:G568))*P$6</f>
        <v>1.5061493329835829</v>
      </c>
      <c r="H592">
        <f t="shared" ref="H592:H598" si="69">SUM(C592:G592)</f>
        <v>547.19732777370257</v>
      </c>
      <c r="J592" t="s">
        <v>26</v>
      </c>
      <c r="K592">
        <f>SUM(H600:H607)</f>
        <v>4744.5131946514239</v>
      </c>
      <c r="L592">
        <v>4763</v>
      </c>
    </row>
    <row r="593" spans="1:12" x14ac:dyDescent="0.2">
      <c r="B593" t="s">
        <v>3</v>
      </c>
      <c r="C593">
        <f>C545/(SUM(C525:C568))*L$6</f>
        <v>801.44401017206985</v>
      </c>
      <c r="D593">
        <f>D545/(SUM(D525:D568))*M$6</f>
        <v>13.646191031872352</v>
      </c>
      <c r="E593">
        <f>E545/(SUM(E525:E568))*N$6</f>
        <v>30.541719824133121</v>
      </c>
      <c r="F593">
        <f>F545/(SUM(F525:F568))*O$6</f>
        <v>3.4157327591547189</v>
      </c>
      <c r="G593">
        <f>G545/(SUM(G525:G568))*P$6</f>
        <v>3.7267316724314981</v>
      </c>
      <c r="H593">
        <f t="shared" si="69"/>
        <v>852.77438545966152</v>
      </c>
      <c r="J593" t="s">
        <v>27</v>
      </c>
      <c r="K593">
        <f>SUM(H609:H616)</f>
        <v>1434.2345847166089</v>
      </c>
      <c r="L593">
        <v>1440</v>
      </c>
    </row>
    <row r="594" spans="1:12" x14ac:dyDescent="0.2">
      <c r="B594" t="s">
        <v>4</v>
      </c>
      <c r="C594">
        <f>C546/(SUM(C525:C568))*L$6</f>
        <v>1363.5073429803278</v>
      </c>
      <c r="D594">
        <f>D546/(SUM(D525:D568))*M$6</f>
        <v>15.982962396319484</v>
      </c>
      <c r="E594">
        <f>E546/(SUM(E525:E568))*N$6</f>
        <v>41.990077570049571</v>
      </c>
      <c r="F594">
        <f>F546/(SUM(F525:F568))*O$6</f>
        <v>6.5711031947184333</v>
      </c>
      <c r="G594">
        <f>G546/(SUM(G525:G568))*P$6</f>
        <v>5.4500380581189445</v>
      </c>
      <c r="H594">
        <f t="shared" si="69"/>
        <v>1433.5015241995343</v>
      </c>
    </row>
    <row r="595" spans="1:12" x14ac:dyDescent="0.2">
      <c r="B595" t="s">
        <v>5</v>
      </c>
      <c r="C595">
        <f>C547/(SUM(C525:C568))*L$6</f>
        <v>2140.3718068607977</v>
      </c>
      <c r="D595">
        <f>D547/(SUM(D525:D568))*M$6</f>
        <v>13.830615703867979</v>
      </c>
      <c r="E595">
        <f>E547/(SUM(E525:E568))*N$6</f>
        <v>50.398205508210566</v>
      </c>
      <c r="F595">
        <f>F547/(SUM(F525:F568))*O$6</f>
        <v>7.9443164445159411</v>
      </c>
      <c r="G595">
        <f>G547/(SUM(G525:G568))*P$6</f>
        <v>5.5422878810144995</v>
      </c>
      <c r="H595">
        <f t="shared" si="69"/>
        <v>2218.0872323984067</v>
      </c>
    </row>
    <row r="596" spans="1:12" x14ac:dyDescent="0.2">
      <c r="B596" t="s">
        <v>6</v>
      </c>
      <c r="C596">
        <f>C548/(SUM(C525:C568))*L$6</f>
        <v>2771.2102822160482</v>
      </c>
      <c r="D596">
        <f>D548/(SUM(D525:D568))*M$6</f>
        <v>7.7288761017173941</v>
      </c>
      <c r="E596">
        <f>E548/(SUM(E525:E568))*N$6</f>
        <v>42.315821231925462</v>
      </c>
      <c r="F596">
        <f>F548/(SUM(F525:F568))*O$6</f>
        <v>3.7814998646657867</v>
      </c>
      <c r="G596">
        <f>G548/(SUM(G525:G568))*P$6</f>
        <v>4.356766618104901</v>
      </c>
      <c r="H596">
        <f t="shared" si="69"/>
        <v>2829.3932460324618</v>
      </c>
    </row>
    <row r="597" spans="1:12" x14ac:dyDescent="0.2">
      <c r="B597" t="s">
        <v>7</v>
      </c>
      <c r="C597">
        <f>C549/(SUM(C525:C568))*L$6</f>
        <v>2881.3091590345098</v>
      </c>
      <c r="D597">
        <f>D549/(SUM(D525:D568))*M$6</f>
        <v>5.0213169291011619</v>
      </c>
      <c r="E597">
        <f>E549/(SUM(E525:E568))*N$6</f>
        <v>28.473260843880681</v>
      </c>
      <c r="F597">
        <f>F549/(SUM(F525:F568))*O$6</f>
        <v>4.8926783784864352</v>
      </c>
      <c r="G597">
        <f>G549/(SUM(G525:G568))*P$6</f>
        <v>2.6470779490468881</v>
      </c>
      <c r="H597">
        <f t="shared" si="69"/>
        <v>2922.3434931350248</v>
      </c>
    </row>
    <row r="598" spans="1:12" x14ac:dyDescent="0.2">
      <c r="B598" t="s">
        <v>8</v>
      </c>
      <c r="C598">
        <f>C550/(SUM(C525:C568))*L$6</f>
        <v>3756.8161174037891</v>
      </c>
      <c r="D598">
        <f>D550/(SUM(D525:D568))*M$6</f>
        <v>5.0921655958825829</v>
      </c>
      <c r="E598">
        <f>E550/(SUM(E525:E568))*N$6</f>
        <v>18.498476425350219</v>
      </c>
      <c r="F598">
        <f>F550/(SUM(F525:F568))*O$6</f>
        <v>4.2310587474984356</v>
      </c>
      <c r="G598">
        <f>G550/(SUM(G525:G568))*P$6</f>
        <v>1.588393071048267</v>
      </c>
      <c r="H598">
        <f t="shared" si="69"/>
        <v>3786.2262112435692</v>
      </c>
    </row>
    <row r="600" spans="1:12" x14ac:dyDescent="0.2">
      <c r="A600" t="s">
        <v>31</v>
      </c>
      <c r="B600" t="s">
        <v>1</v>
      </c>
      <c r="C600">
        <f>C552/(SUM(C525:C568))*L$6</f>
        <v>88.474791746945854</v>
      </c>
      <c r="D600">
        <f>D552/(SUM(D525:D568))*M$6</f>
        <v>3.8123687103254871</v>
      </c>
      <c r="E600">
        <f>E552/(SUM(E525:E568))*N$6</f>
        <v>4.2435231438036727</v>
      </c>
      <c r="F600">
        <f>F552/(SUM(F525:F568))*O$6</f>
        <v>0.65105550281939562</v>
      </c>
      <c r="G600">
        <f>G552/(SUM(G525:G568))*P$6</f>
        <v>0.4671808320556235</v>
      </c>
      <c r="H600">
        <f>SUM(C600:G600)</f>
        <v>97.648919935950019</v>
      </c>
    </row>
    <row r="601" spans="1:12" x14ac:dyDescent="0.2">
      <c r="B601" t="s">
        <v>2</v>
      </c>
      <c r="C601">
        <f>C553/(SUM(C525:C568))*L$6</f>
        <v>89.835369588167538</v>
      </c>
      <c r="D601">
        <f>D553/(SUM(D525:D568))*M$6</f>
        <v>1.3325662930987676</v>
      </c>
      <c r="E601">
        <f>E553/(SUM(E525:E568))*N$6</f>
        <v>2.7193301455479095</v>
      </c>
      <c r="F601">
        <f>F553/(SUM(F525:F568))*O$6</f>
        <v>0.32769848481001645</v>
      </c>
      <c r="G601">
        <f>G553/(SUM(G525:G568))*P$6</f>
        <v>0.17418376220692017</v>
      </c>
      <c r="H601">
        <f t="shared" ref="H601:H607" si="70">SUM(C601:G601)</f>
        <v>94.389148273831154</v>
      </c>
    </row>
    <row r="602" spans="1:12" x14ac:dyDescent="0.2">
      <c r="B602" t="s">
        <v>3</v>
      </c>
      <c r="C602">
        <f>C554/(SUM(C525:C568))*L$6</f>
        <v>194.66702688725002</v>
      </c>
      <c r="D602">
        <f>D554/(SUM(D525:D568))*M$6</f>
        <v>2.3249681137897711</v>
      </c>
      <c r="E602">
        <f>E554/(SUM(E525:E568))*N$6</f>
        <v>5.4346048803666962</v>
      </c>
      <c r="F602">
        <f>F554/(SUM(F525:F568))*O$6</f>
        <v>1.0291415576990526</v>
      </c>
      <c r="G602">
        <f>G554/(SUM(G525:G568))*P$6</f>
        <v>1.6410794374051245</v>
      </c>
      <c r="H602">
        <f t="shared" si="70"/>
        <v>205.09682087651066</v>
      </c>
    </row>
    <row r="603" spans="1:12" x14ac:dyDescent="0.2">
      <c r="B603" t="s">
        <v>4</v>
      </c>
      <c r="C603">
        <f>C555/(SUM(C525:C568))*L$6</f>
        <v>421.82111997073036</v>
      </c>
      <c r="D603">
        <f>D555/(SUM(D525:D568))*M$6</f>
        <v>4.2622360384153568</v>
      </c>
      <c r="E603">
        <f>E555/(SUM(E525:E568))*N$6</f>
        <v>10.068390085312195</v>
      </c>
      <c r="F603">
        <f>F555/(SUM(F525:F568))*O$6</f>
        <v>1.7469153303727802</v>
      </c>
      <c r="G603">
        <f>G555/(SUM(G525:G568))*P$6</f>
        <v>1.9963815580564024</v>
      </c>
      <c r="H603">
        <f t="shared" si="70"/>
        <v>439.89504298288711</v>
      </c>
    </row>
    <row r="604" spans="1:12" x14ac:dyDescent="0.2">
      <c r="B604" t="s">
        <v>5</v>
      </c>
      <c r="C604">
        <f>C556/(SUM(C525:C568))*L$6</f>
        <v>749.3076776896188</v>
      </c>
      <c r="D604">
        <f>D556/(SUM(D525:D568))*M$6</f>
        <v>6.3570915233509364</v>
      </c>
      <c r="E604">
        <f>E556/(SUM(E525:E568))*N$6</f>
        <v>13.347980348358126</v>
      </c>
      <c r="F604">
        <f>F556/(SUM(F525:F568))*O$6</f>
        <v>2.4476007478563089</v>
      </c>
      <c r="G604">
        <f>G556/(SUM(G525:G568))*P$6</f>
        <v>2.5023065273211702</v>
      </c>
      <c r="H604">
        <f t="shared" si="70"/>
        <v>773.96265683650529</v>
      </c>
    </row>
    <row r="605" spans="1:12" x14ac:dyDescent="0.2">
      <c r="B605" t="s">
        <v>6</v>
      </c>
      <c r="C605">
        <f>C557/(SUM(C525:C568))*L$6</f>
        <v>958.20632676425998</v>
      </c>
      <c r="D605">
        <f>D557/(SUM(D525:D568))*M$6</f>
        <v>2.4887639305660452</v>
      </c>
      <c r="E605">
        <f>E557/(SUM(E525:E568))*N$6</f>
        <v>18.211678540717312</v>
      </c>
      <c r="F605">
        <f>F557/(SUM(F525:F568))*O$6</f>
        <v>1.435614696678039</v>
      </c>
      <c r="G605">
        <f>G557/(SUM(G525:G568))*P$6</f>
        <v>1.0391970052099508</v>
      </c>
      <c r="H605">
        <f t="shared" si="70"/>
        <v>981.38158093743141</v>
      </c>
    </row>
    <row r="606" spans="1:12" x14ac:dyDescent="0.2">
      <c r="B606" t="s">
        <v>7</v>
      </c>
      <c r="C606">
        <f>C558/(SUM(C525:C568))*L$6</f>
        <v>850.73587690195666</v>
      </c>
      <c r="D606">
        <f>D558/(SUM(D525:D568))*M$6</f>
        <v>1.5366829288631187</v>
      </c>
      <c r="E606">
        <f>E558/(SUM(E525:E568))*N$6</f>
        <v>11.822379348469271</v>
      </c>
      <c r="F606">
        <f>F558/(SUM(F525:F568))*O$6</f>
        <v>1.7042273715607783</v>
      </c>
      <c r="G606">
        <f>G558/(SUM(G525:G568))*P$6</f>
        <v>0.79755007663628874</v>
      </c>
      <c r="H606">
        <f t="shared" si="70"/>
        <v>866.59671662748622</v>
      </c>
    </row>
    <row r="607" spans="1:12" x14ac:dyDescent="0.2">
      <c r="B607" t="s">
        <v>8</v>
      </c>
      <c r="C607">
        <f>C559/(SUM(C525:C568))*L$6</f>
        <v>1271.7516484962202</v>
      </c>
      <c r="D607">
        <f>D559/(SUM(D525:D568))*M$6</f>
        <v>2.2083780352504232</v>
      </c>
      <c r="E607">
        <f>E559/(SUM(E525:E568))*N$6</f>
        <v>8.750947847147728</v>
      </c>
      <c r="F607">
        <f>F559/(SUM(F525:F568))*O$6</f>
        <v>1.7921442717691747</v>
      </c>
      <c r="G607">
        <f>G559/(SUM(G525:G568))*P$6</f>
        <v>1.0391895304345089</v>
      </c>
      <c r="H607">
        <f t="shared" si="70"/>
        <v>1285.5423081808219</v>
      </c>
    </row>
    <row r="609" spans="1:12" x14ac:dyDescent="0.2">
      <c r="A609" t="s">
        <v>32</v>
      </c>
      <c r="B609" t="s">
        <v>1</v>
      </c>
      <c r="C609">
        <f>C561/(SUM(C525:C568))*L$6</f>
        <v>37.180071880792759</v>
      </c>
      <c r="D609">
        <f>D561/(SUM(D525:D568))*M$6</f>
        <v>0.5502657044051481</v>
      </c>
      <c r="E609">
        <f>E561/(SUM(E525:E568))*N$6</f>
        <v>1.4699933375659151</v>
      </c>
      <c r="F609">
        <f>F561/(SUM(F525:F568))*O$6</f>
        <v>0.29319067784651653</v>
      </c>
      <c r="G609">
        <f>G561/(SUM(G525:G568))*P$6</f>
        <v>0.21578067320878647</v>
      </c>
      <c r="H609">
        <f>SUM(C609:G609)</f>
        <v>39.709302273819127</v>
      </c>
    </row>
    <row r="610" spans="1:12" x14ac:dyDescent="0.2">
      <c r="B610" t="s">
        <v>2</v>
      </c>
      <c r="C610">
        <f>C562/(SUM(C525:C568))*L$6</f>
        <v>27.818109342634052</v>
      </c>
      <c r="D610">
        <f>D562/(SUM(D525:D568))*M$6</f>
        <v>0.461612557853113</v>
      </c>
      <c r="E610">
        <f>E562/(SUM(E525:E568))*N$6</f>
        <v>0.97625415351035805</v>
      </c>
      <c r="F610">
        <f>F562/(SUM(F525:F568))*O$6</f>
        <v>0.18919601043634449</v>
      </c>
      <c r="G610">
        <f>G562/(SUM(G525:G568))*P$6</f>
        <v>0.1810163121157124</v>
      </c>
      <c r="H610">
        <f t="shared" ref="H610:H616" si="71">SUM(C610:G610)</f>
        <v>29.626188376549578</v>
      </c>
    </row>
    <row r="611" spans="1:12" x14ac:dyDescent="0.2">
      <c r="B611" t="s">
        <v>3</v>
      </c>
      <c r="C611">
        <f>C563/(SUM(C525:C568))*L$6</f>
        <v>49.196926234385039</v>
      </c>
      <c r="D611">
        <f>D563/(SUM(D525:D568))*M$6</f>
        <v>1.1597604233484717</v>
      </c>
      <c r="E611">
        <f>E563/(SUM(E525:E568))*N$6</f>
        <v>1.828806002225851</v>
      </c>
      <c r="F611">
        <f>F563/(SUM(F525:F568))*O$6</f>
        <v>0.21786330474304519</v>
      </c>
      <c r="G611">
        <f>G563/(SUM(G525:G568))*P$6</f>
        <v>0.37898946349559676</v>
      </c>
      <c r="H611">
        <f t="shared" si="71"/>
        <v>52.782345428198013</v>
      </c>
    </row>
    <row r="612" spans="1:12" x14ac:dyDescent="0.2">
      <c r="B612" t="s">
        <v>4</v>
      </c>
      <c r="C612">
        <f>C564/(SUM(C525:C568))*L$6</f>
        <v>116.83808782433935</v>
      </c>
      <c r="D612">
        <f>D564/(SUM(D525:D568))*M$6</f>
        <v>0.68902196863265164</v>
      </c>
      <c r="E612">
        <f>E564/(SUM(E525:E568))*N$6</f>
        <v>2.7390926113007015</v>
      </c>
      <c r="F612">
        <f>F564/(SUM(F525:F568))*O$6</f>
        <v>0.54463200244836441</v>
      </c>
      <c r="G612">
        <f>G564/(SUM(G525:G568))*P$6</f>
        <v>0.53073511760726033</v>
      </c>
      <c r="H612">
        <f t="shared" si="71"/>
        <v>121.34156952432834</v>
      </c>
    </row>
    <row r="613" spans="1:12" x14ac:dyDescent="0.2">
      <c r="B613" t="s">
        <v>5</v>
      </c>
      <c r="C613">
        <f>C565/(SUM(C525:C568))*L$6</f>
        <v>221.63705800899896</v>
      </c>
      <c r="D613">
        <f>D565/(SUM(D525:D568))*M$6</f>
        <v>2.0019561938480042</v>
      </c>
      <c r="E613">
        <f>E565/(SUM(E525:E568))*N$6</f>
        <v>4.5124382965356924</v>
      </c>
      <c r="F613">
        <f>F565/(SUM(F525:F568))*O$6</f>
        <v>0.90257149713718265</v>
      </c>
      <c r="G613">
        <f>G565/(SUM(G525:G568))*P$6</f>
        <v>0.53971858159074326</v>
      </c>
      <c r="H613">
        <f t="shared" si="71"/>
        <v>229.59374257811058</v>
      </c>
    </row>
    <row r="614" spans="1:12" x14ac:dyDescent="0.2">
      <c r="B614" t="s">
        <v>6</v>
      </c>
      <c r="C614">
        <f>C566/(SUM(C525:C568))*L$6</f>
        <v>273.32922300348332</v>
      </c>
      <c r="D614">
        <f>D566/(SUM(D525:D568))*M$6</f>
        <v>1.7242589578183312</v>
      </c>
      <c r="E614">
        <f>E566/(SUM(E525:E568))*N$6</f>
        <v>4.3716513760040936</v>
      </c>
      <c r="F614">
        <f>F566/(SUM(F525:F568))*O$6</f>
        <v>0.45150460628943406</v>
      </c>
      <c r="G614">
        <f>G566/(SUM(G525:G568))*P$6</f>
        <v>0.65736735354506348</v>
      </c>
      <c r="H614">
        <f t="shared" si="71"/>
        <v>280.53400529714025</v>
      </c>
    </row>
    <row r="615" spans="1:12" x14ac:dyDescent="0.2">
      <c r="B615" t="s">
        <v>7</v>
      </c>
      <c r="C615">
        <f>C567/(SUM(C525:C568))*L$6</f>
        <v>257.53393676451179</v>
      </c>
      <c r="D615">
        <f>D567/(SUM(D525:D568))*M$6</f>
        <v>0.37575553156803787</v>
      </c>
      <c r="E615">
        <f>E567/(SUM(E525:E568))*N$6</f>
        <v>2.9800388780355469</v>
      </c>
      <c r="F615">
        <f>F567/(SUM(F525:F568))*O$6</f>
        <v>0.46202023490887478</v>
      </c>
      <c r="G615">
        <f>G567/(SUM(G525:G568))*P$6</f>
        <v>0.50651019024788524</v>
      </c>
      <c r="H615">
        <f t="shared" si="71"/>
        <v>261.85826159927211</v>
      </c>
    </row>
    <row r="616" spans="1:12" x14ac:dyDescent="0.2">
      <c r="B616" t="s">
        <v>8</v>
      </c>
      <c r="C616">
        <f>C568/(SUM(C525:C568))*L$6</f>
        <v>413.02481803869512</v>
      </c>
      <c r="D616">
        <f>D568/(SUM(D525:D568))*M$6</f>
        <v>0.64260114684271019</v>
      </c>
      <c r="E616">
        <f>E568/(SUM(E525:E568))*N$6</f>
        <v>3.9340136679643343</v>
      </c>
      <c r="F616">
        <f>F568/(SUM(F525:F568))*O$6</f>
        <v>0.82775249093177838</v>
      </c>
      <c r="G616">
        <f>G568/(SUM(G525:G568))*P$6</f>
        <v>0.35998429475695459</v>
      </c>
      <c r="H616">
        <f t="shared" si="71"/>
        <v>418.7891696391909</v>
      </c>
    </row>
    <row r="619" spans="1:12" x14ac:dyDescent="0.2">
      <c r="A619" s="2" t="s">
        <v>43</v>
      </c>
      <c r="C619" t="s">
        <v>9</v>
      </c>
    </row>
    <row r="620" spans="1:12" x14ac:dyDescent="0.2">
      <c r="A620" t="s">
        <v>10</v>
      </c>
      <c r="B620" t="s">
        <v>11</v>
      </c>
      <c r="C620" t="s">
        <v>12</v>
      </c>
      <c r="D620" t="s">
        <v>13</v>
      </c>
      <c r="E620" t="s">
        <v>14</v>
      </c>
      <c r="F620" t="s">
        <v>15</v>
      </c>
      <c r="G620" t="s">
        <v>16</v>
      </c>
      <c r="H620" t="s">
        <v>0</v>
      </c>
      <c r="K620" s="2" t="s">
        <v>33</v>
      </c>
    </row>
    <row r="621" spans="1:12" x14ac:dyDescent="0.2">
      <c r="A621" t="s">
        <v>17</v>
      </c>
      <c r="B621" t="s">
        <v>1</v>
      </c>
      <c r="C621">
        <f>C573/(SUM(C573:G580))*$L$9</f>
        <v>14896.164041468825</v>
      </c>
      <c r="D621">
        <f>D573/(SUM(C573:G580))*$L$9</f>
        <v>402.41046051961786</v>
      </c>
      <c r="E621">
        <f>E573/(SUM(C573:G580))*$L$9</f>
        <v>392.94206316514828</v>
      </c>
      <c r="F621">
        <f>F573/(SUM(C573:G580))*$L$9</f>
        <v>76.366743376192815</v>
      </c>
      <c r="G621">
        <f>G573/(SUM(C573:G580))*$L$9</f>
        <v>46.901182388772348</v>
      </c>
      <c r="H621">
        <f>SUM(C621:G621)</f>
        <v>15814.784490918555</v>
      </c>
      <c r="K621" t="s">
        <v>34</v>
      </c>
      <c r="L621" t="s">
        <v>35</v>
      </c>
    </row>
    <row r="622" spans="1:12" x14ac:dyDescent="0.2">
      <c r="B622" t="s">
        <v>2</v>
      </c>
      <c r="C622">
        <f>C574/(SUM(C573:G580))*$L$9</f>
        <v>6620.79275051064</v>
      </c>
      <c r="D622">
        <f>D574/(SUM(C573:G580))*$L$9</f>
        <v>114.09835107797892</v>
      </c>
      <c r="E622">
        <f>E574/(SUM(C573:G580))*$L$9</f>
        <v>198.55965726785192</v>
      </c>
      <c r="F622">
        <f>F574/(SUM(C573:G580))*$L$9</f>
        <v>28.431847923826044</v>
      </c>
      <c r="G622">
        <f>G574/(SUM(C573:G580))*$L$9</f>
        <v>21.526110614932797</v>
      </c>
      <c r="H622">
        <f t="shared" ref="H622:H628" si="72">SUM(C622:G622)</f>
        <v>6983.4087173952303</v>
      </c>
      <c r="J622" t="s">
        <v>18</v>
      </c>
      <c r="K622">
        <f>SUM(C621:C664)</f>
        <v>101596.53227784763</v>
      </c>
      <c r="L622">
        <v>101595</v>
      </c>
    </row>
    <row r="623" spans="1:12" x14ac:dyDescent="0.2">
      <c r="B623" t="s">
        <v>3</v>
      </c>
      <c r="C623">
        <f>C575/(SUM(C573:G580))*$L$9</f>
        <v>6627.9310303831944</v>
      </c>
      <c r="D623">
        <f>D575/(SUM(C573:G580))*$L$9</f>
        <v>80.706676266795355</v>
      </c>
      <c r="E623">
        <f>E575/(SUM(C573:G580))*$L$9</f>
        <v>233.06637982323016</v>
      </c>
      <c r="F623">
        <f>F575/(SUM(C573:G580))*$L$9</f>
        <v>32.537510746391497</v>
      </c>
      <c r="G623">
        <f>G575/(SUM(C573:G580))*$L$9</f>
        <v>31.422896267295688</v>
      </c>
      <c r="H623">
        <f t="shared" si="72"/>
        <v>7005.6644934869073</v>
      </c>
      <c r="J623" t="s">
        <v>36</v>
      </c>
      <c r="K623">
        <f>SUM(D621:D664)</f>
        <v>1145.1876727594361</v>
      </c>
      <c r="L623">
        <v>1146</v>
      </c>
    </row>
    <row r="624" spans="1:12" x14ac:dyDescent="0.2">
      <c r="B624" t="s">
        <v>4</v>
      </c>
      <c r="C624">
        <f>C576/(SUM(C573:G580))*$L$9</f>
        <v>6342.8225842375814</v>
      </c>
      <c r="D624">
        <f>D576/(SUM(C573:G580))*$L$9</f>
        <v>44.740292302723958</v>
      </c>
      <c r="E624">
        <f>E576/(SUM(C573:G580))*$L$9</f>
        <v>133.13814418226934</v>
      </c>
      <c r="F624">
        <f>F576/(SUM(C573:G580))*$L$9</f>
        <v>29.318208112183406</v>
      </c>
      <c r="G624">
        <f>G576/(SUM(C573:G580))*$L$9</f>
        <v>18.912948379130711</v>
      </c>
      <c r="H624">
        <f t="shared" si="72"/>
        <v>6568.9321772138883</v>
      </c>
      <c r="J624" t="s">
        <v>37</v>
      </c>
      <c r="K624">
        <f>SUM(E621:E664)</f>
        <v>2204.5105379623265</v>
      </c>
      <c r="L624">
        <v>2205</v>
      </c>
    </row>
    <row r="625" spans="1:12" x14ac:dyDescent="0.2">
      <c r="B625" t="s">
        <v>5</v>
      </c>
      <c r="C625">
        <f>C577/(SUM(C573:G580))*$L$9</f>
        <v>5295.6842586176408</v>
      </c>
      <c r="D625">
        <f>D577/(SUM(C573:G580))*$L$9</f>
        <v>27.951036875594259</v>
      </c>
      <c r="E625">
        <f>E577/(SUM(C573:G580))*$L$9</f>
        <v>58.102129010607669</v>
      </c>
      <c r="F625">
        <f>F577/(SUM(C573:G580))*$L$9</f>
        <v>17.707983156438985</v>
      </c>
      <c r="G625">
        <f>G577/(SUM(C573:G580))*$L$9</f>
        <v>7.3906882252211901</v>
      </c>
      <c r="H625">
        <f t="shared" si="72"/>
        <v>5406.8360958855028</v>
      </c>
      <c r="J625" t="s">
        <v>38</v>
      </c>
      <c r="K625">
        <f>SUM(F621:F664)</f>
        <v>356.84748909623448</v>
      </c>
      <c r="L625">
        <v>357</v>
      </c>
    </row>
    <row r="626" spans="1:12" x14ac:dyDescent="0.2">
      <c r="B626" t="s">
        <v>6</v>
      </c>
      <c r="C626">
        <f>C578/(SUM(C573:G580))*$L$9</f>
        <v>3132.4979989425583</v>
      </c>
      <c r="D626">
        <f>D578/(SUM(C573:G580))*$L$9</f>
        <v>7.425517815678794</v>
      </c>
      <c r="E626">
        <f>E578/(SUM(C573:G580))*$L$9</f>
        <v>24.655002940604302</v>
      </c>
      <c r="F626">
        <f>F578/(SUM(C573:G580))*$L$9</f>
        <v>5.0665934364624947</v>
      </c>
      <c r="G626">
        <f>G578/(SUM(C573:G580))*$L$9</f>
        <v>3.8052396229563055</v>
      </c>
      <c r="H626">
        <f t="shared" si="72"/>
        <v>3173.4503527582601</v>
      </c>
      <c r="J626" t="s">
        <v>39</v>
      </c>
      <c r="K626">
        <f>SUM(G621:G664)</f>
        <v>260.92202233434557</v>
      </c>
      <c r="L626">
        <v>261</v>
      </c>
    </row>
    <row r="627" spans="1:12" x14ac:dyDescent="0.2">
      <c r="B627" t="s">
        <v>7</v>
      </c>
      <c r="C627">
        <f>C579/(SUM(C573:G580))*$L$9</f>
        <v>1491.6525804840505</v>
      </c>
      <c r="D627">
        <f>D579/(SUM(C573:G580))*$L$9</f>
        <v>3.1444382778461653</v>
      </c>
      <c r="E627">
        <f>E579/(SUM(C573:G580))*$L$9</f>
        <v>6.585628045550969</v>
      </c>
      <c r="F627">
        <f>F579/(SUM(C573:G580))*$L$9</f>
        <v>1.5092245044279506</v>
      </c>
      <c r="G627">
        <f>G579/(SUM(C573:G580))*$L$9</f>
        <v>0.7300995715184686</v>
      </c>
      <c r="H627">
        <f t="shared" si="72"/>
        <v>1503.6219708833939</v>
      </c>
    </row>
    <row r="628" spans="1:12" x14ac:dyDescent="0.2">
      <c r="B628" t="s">
        <v>8</v>
      </c>
      <c r="C628">
        <f>C580/(SUM(C573:G580))*$L$9</f>
        <v>585.14415730903318</v>
      </c>
      <c r="D628">
        <f>D580/(SUM(C573:G580))*$L$9</f>
        <v>0.97037318930728267</v>
      </c>
      <c r="E628">
        <f>E580/(SUM(C573:G580))*$L$9</f>
        <v>2.4752662210697047</v>
      </c>
      <c r="F628">
        <f>F580/(SUM(C573:G580))*$L$9</f>
        <v>0.51371660071206071</v>
      </c>
      <c r="G628">
        <f>G580/(SUM(C573:G580))*$L$9</f>
        <v>0.19818813815026678</v>
      </c>
      <c r="H628">
        <f t="shared" si="72"/>
        <v>589.30170145827253</v>
      </c>
      <c r="J628" t="s">
        <v>1</v>
      </c>
      <c r="K628">
        <f>H621+H630+H639+H648+H657</f>
        <v>20177.016970949324</v>
      </c>
      <c r="L628">
        <v>20207</v>
      </c>
    </row>
    <row r="629" spans="1:12" x14ac:dyDescent="0.2">
      <c r="J629" t="s">
        <v>2</v>
      </c>
      <c r="K629">
        <f t="shared" ref="K629:K635" si="73">H622+H631+H640+H649+H658</f>
        <v>11138.416152350073</v>
      </c>
      <c r="L629">
        <v>11149</v>
      </c>
    </row>
    <row r="630" spans="1:12" x14ac:dyDescent="0.2">
      <c r="A630" t="s">
        <v>29</v>
      </c>
      <c r="B630" t="s">
        <v>1</v>
      </c>
      <c r="C630">
        <f>C582/(SUM(C582:G589))*$M$9</f>
        <v>3436.0860781046335</v>
      </c>
      <c r="D630">
        <f>D582/(SUM(C582:G589))*$M$9</f>
        <v>112.22092078150528</v>
      </c>
      <c r="E630">
        <f>E582/(SUM(C582:G589))*$M$9</f>
        <v>161.59868937327883</v>
      </c>
      <c r="F630">
        <f>F582/(SUM(C582:G589))*$M$9</f>
        <v>22.975405981406787</v>
      </c>
      <c r="G630">
        <f>G582/(SUM(C582:G589))*$M$9</f>
        <v>16.864842481779071</v>
      </c>
      <c r="H630">
        <f>SUM(C630:G630)</f>
        <v>3749.7459367226033</v>
      </c>
      <c r="J630" t="s">
        <v>3</v>
      </c>
      <c r="K630">
        <f t="shared" si="73"/>
        <v>13027.815574851915</v>
      </c>
      <c r="L630">
        <v>13036</v>
      </c>
    </row>
    <row r="631" spans="1:12" x14ac:dyDescent="0.2">
      <c r="B631" t="s">
        <v>2</v>
      </c>
      <c r="C631">
        <f>C583/(SUM(C582:G589))*$M$9</f>
        <v>3287.6582940510598</v>
      </c>
      <c r="D631">
        <f>D583/(SUM(C582:G589))*$M$9</f>
        <v>61.771628678159146</v>
      </c>
      <c r="E631">
        <f>E583/(SUM(C582:G589))*$M$9</f>
        <v>107.38996868117697</v>
      </c>
      <c r="F631">
        <f>F583/(SUM(C582:G589))*$M$9</f>
        <v>13.082629048935393</v>
      </c>
      <c r="G631">
        <f>G583/(SUM(C582:G589))*$M$9</f>
        <v>11.459238903748021</v>
      </c>
      <c r="H631">
        <f t="shared" ref="H631:H637" si="74">SUM(C631:G631)</f>
        <v>3481.3617593630793</v>
      </c>
      <c r="J631" t="s">
        <v>4</v>
      </c>
      <c r="K631">
        <f t="shared" si="73"/>
        <v>14484.872989728485</v>
      </c>
      <c r="L631">
        <v>14488</v>
      </c>
    </row>
    <row r="632" spans="1:12" x14ac:dyDescent="0.2">
      <c r="B632" t="s">
        <v>3</v>
      </c>
      <c r="C632">
        <f>C584/(SUM(C582:G589))*$M$9</f>
        <v>4615.0017367805449</v>
      </c>
      <c r="D632">
        <f>D584/(SUM(C582:G589))*$M$9</f>
        <v>70.406594867294032</v>
      </c>
      <c r="E632">
        <f>E584/(SUM(C582:G589))*$M$9</f>
        <v>180.41663092318728</v>
      </c>
      <c r="F632">
        <f>F584/(SUM(C582:G589))*$M$9</f>
        <v>20.543087414679292</v>
      </c>
      <c r="G632">
        <f>G584/(SUM(C582:G589))*$M$9</f>
        <v>21.085215962474955</v>
      </c>
      <c r="H632">
        <f t="shared" si="74"/>
        <v>4907.4532659481802</v>
      </c>
      <c r="J632" t="s">
        <v>5</v>
      </c>
      <c r="K632">
        <f t="shared" si="73"/>
        <v>15256.544967845974</v>
      </c>
      <c r="L632">
        <v>15252</v>
      </c>
    </row>
    <row r="633" spans="1:12" x14ac:dyDescent="0.2">
      <c r="B633" t="s">
        <v>4</v>
      </c>
      <c r="C633">
        <f>C585/(SUM(C582:G589))*$M$9</f>
        <v>5672.4974296094497</v>
      </c>
      <c r="D633">
        <f>D585/(SUM(C582:G589))*$M$9</f>
        <v>41.509512206575465</v>
      </c>
      <c r="E633">
        <f>E585/(SUM(C582:G589))*$M$9</f>
        <v>157.39228211288446</v>
      </c>
      <c r="F633">
        <f>F585/(SUM(C582:G589))*$M$9</f>
        <v>23.378199395440763</v>
      </c>
      <c r="G633">
        <f>G585/(SUM(C582:G589))*$M$9</f>
        <v>19.125123726219673</v>
      </c>
      <c r="H633">
        <f t="shared" si="74"/>
        <v>5913.9025470505703</v>
      </c>
      <c r="J633" t="s">
        <v>6</v>
      </c>
      <c r="K633">
        <f t="shared" si="73"/>
        <v>13005.059352673703</v>
      </c>
      <c r="L633">
        <v>12993</v>
      </c>
    </row>
    <row r="634" spans="1:12" x14ac:dyDescent="0.2">
      <c r="B634" t="s">
        <v>5</v>
      </c>
      <c r="C634">
        <f>C586/(SUM(C582:G589))*$M$9</f>
        <v>6442.1215253971095</v>
      </c>
      <c r="D634">
        <f>D586/(SUM(C582:G589))*$M$9</f>
        <v>33.633214262649524</v>
      </c>
      <c r="E634">
        <f>E586/(SUM(C582:G589))*$M$9</f>
        <v>107.53618175193972</v>
      </c>
      <c r="F634">
        <f>F586/(SUM(C582:G589))*$M$9</f>
        <v>20.857110458804385</v>
      </c>
      <c r="G634">
        <f>G586/(SUM(C582:G589))*$M$9</f>
        <v>12.089822112962752</v>
      </c>
      <c r="H634">
        <f t="shared" si="74"/>
        <v>6616.2378539834663</v>
      </c>
      <c r="J634" t="s">
        <v>7</v>
      </c>
      <c r="K634">
        <f t="shared" si="73"/>
        <v>9731.4667083767563</v>
      </c>
      <c r="L634">
        <v>9717</v>
      </c>
    </row>
    <row r="635" spans="1:12" x14ac:dyDescent="0.2">
      <c r="B635" t="s">
        <v>6</v>
      </c>
      <c r="C635">
        <f>C587/(SUM(C582:G589))*$M$9</f>
        <v>5639.8550035125618</v>
      </c>
      <c r="D635">
        <f>D587/(SUM(C582:G589))*$M$9</f>
        <v>12.12824726409638</v>
      </c>
      <c r="E635">
        <f>E587/(SUM(C582:G589))*$M$9</f>
        <v>61.164814603681094</v>
      </c>
      <c r="F635">
        <f>F587/(SUM(C582:G589))*$M$9</f>
        <v>6.7871493653905217</v>
      </c>
      <c r="G635">
        <f>G587/(SUM(C582:G589))*$M$9</f>
        <v>5.3504543457023797</v>
      </c>
      <c r="H635">
        <f t="shared" si="74"/>
        <v>5725.2856690914314</v>
      </c>
      <c r="J635" t="s">
        <v>8</v>
      </c>
      <c r="K635">
        <f t="shared" si="73"/>
        <v>8742.8072832237722</v>
      </c>
      <c r="L635">
        <v>8722</v>
      </c>
    </row>
    <row r="636" spans="1:12" x14ac:dyDescent="0.2">
      <c r="B636" t="s">
        <v>7</v>
      </c>
      <c r="C636">
        <f>C588/(SUM(C582:G589))*$M$9</f>
        <v>4123.9870218391716</v>
      </c>
      <c r="D636">
        <f>D588/(SUM(C582:G589))*$M$9</f>
        <v>6.9531834537668633</v>
      </c>
      <c r="E636">
        <f>E588/(SUM(C582:G589))*$M$9</f>
        <v>24.135156564053297</v>
      </c>
      <c r="F636">
        <f>F588/(SUM(C582:G589))*$M$9</f>
        <v>4.1434941783790462</v>
      </c>
      <c r="G636">
        <f>G588/(SUM(C582:G589))*$M$9</f>
        <v>3.0046577426297039</v>
      </c>
      <c r="H636">
        <f t="shared" si="74"/>
        <v>4162.2235137780008</v>
      </c>
    </row>
    <row r="637" spans="1:12" x14ac:dyDescent="0.2">
      <c r="B637" t="s">
        <v>8</v>
      </c>
      <c r="C637">
        <f>C589/(SUM(C582:G589))*$M$9</f>
        <v>2626.1847852358987</v>
      </c>
      <c r="D637">
        <f>D589/(SUM(C582:G589))*$M$9</f>
        <v>3.7550649316166425</v>
      </c>
      <c r="E637">
        <f>E589/(SUM(C582:G589))*$M$9</f>
        <v>10.00151754493845</v>
      </c>
      <c r="F637">
        <f>F589/(SUM(C582:G589))*$M$9</f>
        <v>2.0154183547783791</v>
      </c>
      <c r="G637">
        <f>G589/(SUM(C582:G589))*$M$9</f>
        <v>0.83266799542336478</v>
      </c>
      <c r="H637">
        <f t="shared" si="74"/>
        <v>2642.7894540626558</v>
      </c>
      <c r="J637" t="s">
        <v>23</v>
      </c>
      <c r="K637">
        <f>SUM(H621:H628)</f>
        <v>47046.000000000015</v>
      </c>
      <c r="L637">
        <v>47046</v>
      </c>
    </row>
    <row r="638" spans="1:12" x14ac:dyDescent="0.2">
      <c r="J638" t="s">
        <v>24</v>
      </c>
      <c r="K638">
        <f>SUM(H630:H637)</f>
        <v>37198.999999999985</v>
      </c>
      <c r="L638">
        <v>37199</v>
      </c>
    </row>
    <row r="639" spans="1:12" x14ac:dyDescent="0.2">
      <c r="A639" t="s">
        <v>30</v>
      </c>
      <c r="B639" t="s">
        <v>1</v>
      </c>
      <c r="C639">
        <f>C591/(SUM(C591:G598))*$N$9</f>
        <v>431.99638335060172</v>
      </c>
      <c r="D639">
        <f>D591/(SUM(C591:G598))*$N$9</f>
        <v>17.042452605368791</v>
      </c>
      <c r="E639">
        <f>E591/(SUM(C591:G598))*$N$9</f>
        <v>20.023724873630826</v>
      </c>
      <c r="F639">
        <f>F591/(SUM(C591:G598))*$N$9</f>
        <v>3.2870591542190244</v>
      </c>
      <c r="G639">
        <f>G591/(SUM(C591:G598))*$N$9</f>
        <v>2.2385903716901794</v>
      </c>
      <c r="H639">
        <f>SUM(C639:G639)</f>
        <v>474.58821035551057</v>
      </c>
      <c r="J639" t="s">
        <v>25</v>
      </c>
      <c r="K639">
        <f>SUM(H639:H646)</f>
        <v>15116</v>
      </c>
      <c r="L639">
        <v>15116</v>
      </c>
    </row>
    <row r="640" spans="1:12" x14ac:dyDescent="0.2">
      <c r="B640" t="s">
        <v>2</v>
      </c>
      <c r="C640">
        <f>C592/(SUM(C591:G598))*$N$9</f>
        <v>520.02665199195997</v>
      </c>
      <c r="D640">
        <f>D592/(SUM(C591:G598))*$N$9</f>
        <v>10.745921740778105</v>
      </c>
      <c r="E640">
        <f>E592/(SUM(C591:G598))*$N$9</f>
        <v>14.56148098413265</v>
      </c>
      <c r="F640">
        <f>F592/(SUM(C591:G598))*$N$9</f>
        <v>2.2979016801132262</v>
      </c>
      <c r="G640">
        <f>G592/(SUM(C591:G598))*$N$9</f>
        <v>1.5115060283816104</v>
      </c>
      <c r="H640">
        <f t="shared" ref="H640:H646" si="75">SUM(C640:G640)</f>
        <v>549.14346242536567</v>
      </c>
      <c r="J640" t="s">
        <v>26</v>
      </c>
      <c r="K640">
        <f>SUM(H648:H655)</f>
        <v>4763</v>
      </c>
      <c r="L640">
        <v>4763</v>
      </c>
    </row>
    <row r="641" spans="1:12" x14ac:dyDescent="0.2">
      <c r="B641" t="s">
        <v>3</v>
      </c>
      <c r="C641">
        <f>C593/(SUM(C591:G598))*$N$9</f>
        <v>804.29438585995797</v>
      </c>
      <c r="D641">
        <f>D593/(SUM(C591:G598))*$N$9</f>
        <v>13.694724392476264</v>
      </c>
      <c r="E641">
        <f>E593/(SUM(C591:G598))*$N$9</f>
        <v>30.650342977526346</v>
      </c>
      <c r="F641">
        <f>F593/(SUM(C591:G598))*$N$9</f>
        <v>3.4278809834716335</v>
      </c>
      <c r="G641">
        <f>G593/(SUM(C591:G598))*$N$9</f>
        <v>3.7399859799309092</v>
      </c>
      <c r="H641">
        <f t="shared" si="75"/>
        <v>855.80732019336301</v>
      </c>
      <c r="J641" t="s">
        <v>27</v>
      </c>
      <c r="K641">
        <f>SUM(H657:H664)</f>
        <v>1439.9999999999998</v>
      </c>
      <c r="L641">
        <v>1440</v>
      </c>
    </row>
    <row r="642" spans="1:12" x14ac:dyDescent="0.2">
      <c r="B642" t="s">
        <v>4</v>
      </c>
      <c r="C642">
        <f>C594/(SUM(C591:G598))*$N$9</f>
        <v>1368.3567250099641</v>
      </c>
      <c r="D642">
        <f>D594/(SUM(C591:G598))*$N$9</f>
        <v>16.0398066011007</v>
      </c>
      <c r="E642">
        <f>E594/(SUM(C591:G598))*$N$9</f>
        <v>42.139417380091338</v>
      </c>
      <c r="F642">
        <f>F594/(SUM(C591:G598))*$N$9</f>
        <v>6.594473651732403</v>
      </c>
      <c r="G642">
        <f>G594/(SUM(C591:G598))*$N$9</f>
        <v>5.4694213909304183</v>
      </c>
      <c r="H642">
        <f t="shared" si="75"/>
        <v>1438.599844033819</v>
      </c>
    </row>
    <row r="643" spans="1:12" x14ac:dyDescent="0.2">
      <c r="B643" t="s">
        <v>5</v>
      </c>
      <c r="C643">
        <f>C595/(SUM(C591:G598))*$N$9</f>
        <v>2147.9841461931578</v>
      </c>
      <c r="D643">
        <f>D595/(SUM(C591:G598))*$N$9</f>
        <v>13.879804980037584</v>
      </c>
      <c r="E643">
        <f>E595/(SUM(C591:G598))*$N$9</f>
        <v>50.577449245602722</v>
      </c>
      <c r="F643">
        <f>F595/(SUM(C591:G598))*$N$9</f>
        <v>7.9725708031023599</v>
      </c>
      <c r="G643">
        <f>G595/(SUM(C591:G598))*$N$9</f>
        <v>5.5619993049328453</v>
      </c>
      <c r="H643">
        <f t="shared" si="75"/>
        <v>2225.975970526833</v>
      </c>
    </row>
    <row r="644" spans="1:12" x14ac:dyDescent="0.2">
      <c r="B644" t="s">
        <v>6</v>
      </c>
      <c r="C644">
        <f>C596/(SUM(C591:G598))*$N$9</f>
        <v>2781.0662301228253</v>
      </c>
      <c r="D644">
        <f>D596/(SUM(C591:G598))*$N$9</f>
        <v>7.7563642359543765</v>
      </c>
      <c r="E644">
        <f>E596/(SUM(C591:G598))*$N$9</f>
        <v>42.466319565585231</v>
      </c>
      <c r="F644">
        <f>F596/(SUM(C591:G598))*$N$9</f>
        <v>3.7949489579788449</v>
      </c>
      <c r="G644">
        <f>G596/(SUM(C591:G598))*$N$9</f>
        <v>4.3722616763852447</v>
      </c>
      <c r="H644">
        <f t="shared" si="75"/>
        <v>2839.4561245587288</v>
      </c>
    </row>
    <row r="645" spans="1:12" x14ac:dyDescent="0.2">
      <c r="B645" t="s">
        <v>7</v>
      </c>
      <c r="C645">
        <f>C597/(SUM(C591:G598))*$N$9</f>
        <v>2891.5566791007441</v>
      </c>
      <c r="D645">
        <f>D597/(SUM(C591:G598))*$N$9</f>
        <v>5.0391754937846995</v>
      </c>
      <c r="E645">
        <f>E597/(SUM(C591:G598))*$N$9</f>
        <v>28.574527419504438</v>
      </c>
      <c r="F645">
        <f>F597/(SUM(C591:G598))*$N$9</f>
        <v>4.9100794337338254</v>
      </c>
      <c r="G645">
        <f>G597/(SUM(C591:G598))*$N$9</f>
        <v>2.6564924141051374</v>
      </c>
      <c r="H645">
        <f t="shared" si="75"/>
        <v>2932.7369538618723</v>
      </c>
    </row>
    <row r="646" spans="1:12" x14ac:dyDescent="0.2">
      <c r="B646" t="s">
        <v>8</v>
      </c>
      <c r="C646">
        <f>C598/(SUM(C591:G598))*$N$9</f>
        <v>3770.1774217357224</v>
      </c>
      <c r="D646">
        <f>D598/(SUM(C591:G598))*$N$9</f>
        <v>5.1102761373913879</v>
      </c>
      <c r="E646">
        <f>E598/(SUM(C591:G598))*$N$9</f>
        <v>18.564267181531015</v>
      </c>
      <c r="F646">
        <f>F598/(SUM(C591:G598))*$N$9</f>
        <v>4.2461067194525919</v>
      </c>
      <c r="G646">
        <f>G598/(SUM(C591:G598))*$N$9</f>
        <v>1.5940422704122423</v>
      </c>
      <c r="H646">
        <f t="shared" si="75"/>
        <v>3799.6921140445093</v>
      </c>
    </row>
    <row r="648" spans="1:12" x14ac:dyDescent="0.2">
      <c r="A648" t="s">
        <v>31</v>
      </c>
      <c r="B648" t="s">
        <v>1</v>
      </c>
      <c r="C648">
        <f>C600/(SUM(C600:G607))*$O$9</f>
        <v>88.819530224040918</v>
      </c>
      <c r="D648">
        <f>D600/(SUM(C600:G607))*$O$9</f>
        <v>3.8272234520815518</v>
      </c>
      <c r="E648">
        <f>E600/(SUM(C600:G607))*$O$9</f>
        <v>4.2600578615150946</v>
      </c>
      <c r="F648">
        <f>F600/(SUM(C600:G607))*$O$9</f>
        <v>0.65359231447065413</v>
      </c>
      <c r="G648">
        <f>G600/(SUM(C600:G607))*$O$9</f>
        <v>0.46900118342792751</v>
      </c>
      <c r="H648">
        <f>SUM(C648:G648)</f>
        <v>98.029405035536143</v>
      </c>
    </row>
    <row r="649" spans="1:12" x14ac:dyDescent="0.2">
      <c r="B649" t="s">
        <v>2</v>
      </c>
      <c r="C649">
        <f>C601/(SUM(C600:G607))*$O$9</f>
        <v>90.185409502244724</v>
      </c>
      <c r="D649">
        <f>D601/(SUM(C600:G607))*$O$9</f>
        <v>1.3377585842072341</v>
      </c>
      <c r="E649">
        <f>E601/(SUM(C600:G607))*$O$9</f>
        <v>2.7299259063808505</v>
      </c>
      <c r="F649">
        <f>F601/(SUM(C600:G607))*$O$9</f>
        <v>0.32897534881126644</v>
      </c>
      <c r="G649">
        <f>G601/(SUM(C600:G607))*$O$9</f>
        <v>0.17486246224940968</v>
      </c>
      <c r="H649">
        <f t="shared" ref="H649:H655" si="76">SUM(C649:G649)</f>
        <v>94.756931803893494</v>
      </c>
    </row>
    <row r="650" spans="1:12" x14ac:dyDescent="0.2">
      <c r="B650" t="s">
        <v>3</v>
      </c>
      <c r="C650">
        <f>C602/(SUM(C600:G607))*$O$9</f>
        <v>195.42553914893105</v>
      </c>
      <c r="D650">
        <f>D602/(SUM(C600:G607))*$O$9</f>
        <v>2.3340272587848219</v>
      </c>
      <c r="E650">
        <f>E602/(SUM(C600:G607))*$O$9</f>
        <v>5.455780600287345</v>
      </c>
      <c r="F650">
        <f>F602/(SUM(C600:G607))*$O$9</f>
        <v>1.0331515664971651</v>
      </c>
      <c r="G650">
        <f>G602/(SUM(C600:G607))*$O$9</f>
        <v>1.647473837605141</v>
      </c>
      <c r="H650">
        <f t="shared" si="76"/>
        <v>205.89597241210552</v>
      </c>
    </row>
    <row r="651" spans="1:12" x14ac:dyDescent="0.2">
      <c r="B651" t="s">
        <v>4</v>
      </c>
      <c r="C651">
        <f>C603/(SUM(C600:G607))*$O$9</f>
        <v>423.46472904438798</v>
      </c>
      <c r="D651">
        <f>D603/(SUM(C600:G607))*$O$9</f>
        <v>4.2788436701700112</v>
      </c>
      <c r="E651">
        <f>E603/(SUM(C600:G607))*$O$9</f>
        <v>10.10762116341111</v>
      </c>
      <c r="F651">
        <f>F603/(SUM(C600:G607))*$O$9</f>
        <v>1.7537221158844007</v>
      </c>
      <c r="G651">
        <f>G603/(SUM(C600:G607))*$O$9</f>
        <v>2.0041603787174731</v>
      </c>
      <c r="H651">
        <f t="shared" si="76"/>
        <v>441.609076372571</v>
      </c>
    </row>
    <row r="652" spans="1:12" x14ac:dyDescent="0.2">
      <c r="B652" t="s">
        <v>5</v>
      </c>
      <c r="C652">
        <f>C604/(SUM(C600:G607))*$O$9</f>
        <v>752.22732499911672</v>
      </c>
      <c r="D652">
        <f>D604/(SUM(C600:G607))*$O$9</f>
        <v>6.3818616754727095</v>
      </c>
      <c r="E652">
        <f>E604/(SUM(C600:G607))*$O$9</f>
        <v>13.399990218364367</v>
      </c>
      <c r="F652">
        <f>F604/(SUM(C600:G607))*$O$9</f>
        <v>2.4571377259908957</v>
      </c>
      <c r="G652">
        <f>G604/(SUM(C600:G607))*$O$9</f>
        <v>2.5120566643310549</v>
      </c>
      <c r="H652">
        <f t="shared" si="76"/>
        <v>776.97837128327569</v>
      </c>
    </row>
    <row r="653" spans="1:12" x14ac:dyDescent="0.2">
      <c r="B653" t="s">
        <v>6</v>
      </c>
      <c r="C653">
        <f>C605/(SUM(C600:G607))*$O$9</f>
        <v>961.93993928042596</v>
      </c>
      <c r="D653">
        <f>D605/(SUM(C600:G607))*$O$9</f>
        <v>2.4984612993909017</v>
      </c>
      <c r="E653">
        <f>E605/(SUM(C600:G607))*$O$9</f>
        <v>18.282639615634885</v>
      </c>
      <c r="F653">
        <f>F605/(SUM(C600:G607))*$O$9</f>
        <v>1.4412085117575208</v>
      </c>
      <c r="G653">
        <f>G605/(SUM(C600:G607))*$O$9</f>
        <v>1.0432461946559402</v>
      </c>
      <c r="H653">
        <f t="shared" si="76"/>
        <v>985.20549490186522</v>
      </c>
    </row>
    <row r="654" spans="1:12" x14ac:dyDescent="0.2">
      <c r="B654" t="s">
        <v>7</v>
      </c>
      <c r="C654">
        <f>C606/(SUM(C600:G607))*$O$9</f>
        <v>854.05073512114473</v>
      </c>
      <c r="D654">
        <f>D606/(SUM(C600:G607))*$O$9</f>
        <v>1.5426705522552082</v>
      </c>
      <c r="E654">
        <f>E606/(SUM(C600:G607))*$O$9</f>
        <v>11.868444775375146</v>
      </c>
      <c r="F654">
        <f>F606/(SUM(C600:G607))*$O$9</f>
        <v>1.7108678251532095</v>
      </c>
      <c r="G654">
        <f>G606/(SUM(C600:G607))*$O$9</f>
        <v>0.80065769851815827</v>
      </c>
      <c r="H654">
        <f t="shared" si="76"/>
        <v>869.97337597244643</v>
      </c>
    </row>
    <row r="655" spans="1:12" x14ac:dyDescent="0.2">
      <c r="B655" t="s">
        <v>8</v>
      </c>
      <c r="C655">
        <f>C607/(SUM(C600:G607))*$O$9</f>
        <v>1276.7069777814215</v>
      </c>
      <c r="D655">
        <f>D607/(SUM(C600:G607))*$O$9</f>
        <v>2.2169828916811669</v>
      </c>
      <c r="E655">
        <f>E607/(SUM(C600:G607))*$O$9</f>
        <v>8.785045564411563</v>
      </c>
      <c r="F655">
        <f>F607/(SUM(C600:G607))*$O$9</f>
        <v>1.7991272900366995</v>
      </c>
      <c r="G655">
        <f>G607/(SUM(C600:G607))*$O$9</f>
        <v>1.0432386907553355</v>
      </c>
      <c r="H655">
        <f t="shared" si="76"/>
        <v>1290.5513722183064</v>
      </c>
    </row>
    <row r="657" spans="1:8" x14ac:dyDescent="0.2">
      <c r="A657" t="s">
        <v>32</v>
      </c>
      <c r="B657" t="s">
        <v>1</v>
      </c>
      <c r="C657">
        <f>C609/(SUM(C609:G616))*$P$9</f>
        <v>37.329530384264466</v>
      </c>
      <c r="D657">
        <f>D609/(SUM(C609:G616))*$P$9</f>
        <v>0.55247769283152559</v>
      </c>
      <c r="E657">
        <f>E609/(SUM(C609:G616))*$P$9</f>
        <v>1.4759024978561477</v>
      </c>
      <c r="F657">
        <f>F609/(SUM(C609:G616))*$P$9</f>
        <v>0.29436926190313939</v>
      </c>
      <c r="G657">
        <f>G609/(SUM(C609:G616))*$P$9</f>
        <v>0.21664808025951254</v>
      </c>
      <c r="H657">
        <f>SUM(C657:G657)</f>
        <v>39.868927917114789</v>
      </c>
    </row>
    <row r="658" spans="1:8" x14ac:dyDescent="0.2">
      <c r="B658" t="s">
        <v>2</v>
      </c>
      <c r="C658">
        <f>C610/(SUM(C609:G616))*$P$9</f>
        <v>27.92993411277147</v>
      </c>
      <c r="D658">
        <f>D610/(SUM(C609:G616))*$P$9</f>
        <v>0.46346817347165387</v>
      </c>
      <c r="E658">
        <f>E610/(SUM(C609:G616))*$P$9</f>
        <v>0.9801785537982195</v>
      </c>
      <c r="F658">
        <f>F610/(SUM(C609:G616))*$P$9</f>
        <v>0.18995655099348205</v>
      </c>
      <c r="G658">
        <f>G610/(SUM(C609:G616))*$P$9</f>
        <v>0.18174397147042054</v>
      </c>
      <c r="H658">
        <f t="shared" ref="H658:H664" si="77">SUM(C658:G658)</f>
        <v>29.745281362505246</v>
      </c>
    </row>
    <row r="659" spans="1:8" x14ac:dyDescent="0.2">
      <c r="B659" t="s">
        <v>3</v>
      </c>
      <c r="C659">
        <f>C611/(SUM(C609:G616))*$P$9</f>
        <v>49.394690751731154</v>
      </c>
      <c r="D659">
        <f>D611/(SUM(C609:G616))*$P$9</f>
        <v>1.1644224922604181</v>
      </c>
      <c r="E659">
        <f>E611/(SUM(C609:G616))*$P$9</f>
        <v>1.8361575374544299</v>
      </c>
      <c r="F659">
        <f>F611/(SUM(C609:G616))*$P$9</f>
        <v>0.2187390836708723</v>
      </c>
      <c r="G659">
        <f>G611/(SUM(C609:G616))*$P$9</f>
        <v>0.38051294624267717</v>
      </c>
      <c r="H659">
        <f t="shared" si="77"/>
        <v>52.994522811359559</v>
      </c>
    </row>
    <row r="660" spans="1:8" x14ac:dyDescent="0.2">
      <c r="B660" t="s">
        <v>4</v>
      </c>
      <c r="C660">
        <f>C612/(SUM(C609:G616))*$P$9</f>
        <v>117.30776001353549</v>
      </c>
      <c r="D660">
        <f>D612/(SUM(C609:G616))*$P$9</f>
        <v>0.69179173714254416</v>
      </c>
      <c r="E660">
        <f>E612/(SUM(C609:G616))*$P$9</f>
        <v>2.7501033668438311</v>
      </c>
      <c r="F660">
        <f>F612/(SUM(C609:G616))*$P$9</f>
        <v>0.5468213442089106</v>
      </c>
      <c r="G660">
        <f>G612/(SUM(C609:G616))*$P$9</f>
        <v>0.53286859590369251</v>
      </c>
      <c r="H660">
        <f t="shared" si="77"/>
        <v>121.82934505763446</v>
      </c>
    </row>
    <row r="661" spans="1:8" x14ac:dyDescent="0.2">
      <c r="B661" t="s">
        <v>5</v>
      </c>
      <c r="C661">
        <f>C613/(SUM(C609:G616))*$P$9</f>
        <v>222.52800687833152</v>
      </c>
      <c r="D661">
        <f>D613/(SUM(C609:G616))*$P$9</f>
        <v>2.0100037677663054</v>
      </c>
      <c r="E661">
        <f>E613/(SUM(C609:G616))*$P$9</f>
        <v>4.5305776448664581</v>
      </c>
      <c r="F661">
        <f>F613/(SUM(C609:G616))*$P$9</f>
        <v>0.90619970381926884</v>
      </c>
      <c r="G661">
        <f>G613/(SUM(C609:G616))*$P$9</f>
        <v>0.54188817211114504</v>
      </c>
      <c r="H661">
        <f t="shared" si="77"/>
        <v>230.51667616689474</v>
      </c>
    </row>
    <row r="662" spans="1:8" x14ac:dyDescent="0.2">
      <c r="B662" t="s">
        <v>6</v>
      </c>
      <c r="C662">
        <f>C614/(SUM(C609:G616))*$P$9</f>
        <v>274.42796688854526</v>
      </c>
      <c r="D662">
        <f>D614/(SUM(C609:G616))*$P$9</f>
        <v>1.7311902290719063</v>
      </c>
      <c r="E662">
        <f>E614/(SUM(C609:G616))*$P$9</f>
        <v>4.3892247813071403</v>
      </c>
      <c r="F662">
        <f>F614/(SUM(C609:G616))*$P$9</f>
        <v>0.45331958940681366</v>
      </c>
      <c r="G662">
        <f>G614/(SUM(C609:G616))*$P$9</f>
        <v>0.66000987508743725</v>
      </c>
      <c r="H662">
        <f t="shared" si="77"/>
        <v>281.66171136341853</v>
      </c>
    </row>
    <row r="663" spans="1:8" x14ac:dyDescent="0.2">
      <c r="B663" t="s">
        <v>7</v>
      </c>
      <c r="C663">
        <f>C615/(SUM(C609:G616))*$P$9</f>
        <v>258.5691858868214</v>
      </c>
      <c r="D663">
        <f>D615/(SUM(C609:G616))*$P$9</f>
        <v>0.37726601437720064</v>
      </c>
      <c r="E663">
        <f>E615/(SUM(C609:G616))*$P$9</f>
        <v>2.9920182026701712</v>
      </c>
      <c r="F663">
        <f>F615/(SUM(C609:G616))*$P$9</f>
        <v>0.46387748933012823</v>
      </c>
      <c r="G663">
        <f>G615/(SUM(C609:G616))*$P$9</f>
        <v>0.50854628784528455</v>
      </c>
      <c r="H663">
        <f t="shared" si="77"/>
        <v>262.91089388104416</v>
      </c>
    </row>
    <row r="664" spans="1:8" x14ac:dyDescent="0.2">
      <c r="B664" t="s">
        <v>8</v>
      </c>
      <c r="C664">
        <f>C616/(SUM(C609:G616))*$P$9</f>
        <v>414.68511798105817</v>
      </c>
      <c r="D664">
        <f>D616/(SUM(C609:G616))*$P$9</f>
        <v>0.64518431037300794</v>
      </c>
      <c r="E664">
        <f>E616/(SUM(C609:G616))*$P$9</f>
        <v>3.9498278330723617</v>
      </c>
      <c r="F664">
        <f>F616/(SUM(C609:G616))*$P$9</f>
        <v>0.83107993604636277</v>
      </c>
      <c r="G664">
        <f>G616/(SUM(C609:G616))*$P$9</f>
        <v>0.36143137947858162</v>
      </c>
      <c r="H664">
        <f t="shared" si="77"/>
        <v>420.47264144002844</v>
      </c>
    </row>
    <row r="666" spans="1:8" x14ac:dyDescent="0.2">
      <c r="A666" t="s">
        <v>40</v>
      </c>
    </row>
    <row r="669" spans="1:8" x14ac:dyDescent="0.2">
      <c r="A669" t="str">
        <f>A516</f>
        <v>ITERATION</v>
      </c>
      <c r="B669">
        <f>B516+1</f>
        <v>5</v>
      </c>
    </row>
    <row r="676" spans="1:12" x14ac:dyDescent="0.2">
      <c r="A676" s="2" t="s">
        <v>41</v>
      </c>
      <c r="C676" t="s">
        <v>9</v>
      </c>
    </row>
    <row r="677" spans="1:12" x14ac:dyDescent="0.2">
      <c r="A677" t="s">
        <v>10</v>
      </c>
      <c r="B677" t="s">
        <v>11</v>
      </c>
      <c r="C677" t="s">
        <v>12</v>
      </c>
      <c r="D677" t="s">
        <v>13</v>
      </c>
      <c r="E677" t="s">
        <v>14</v>
      </c>
      <c r="F677" t="s">
        <v>15</v>
      </c>
      <c r="G677" t="s">
        <v>16</v>
      </c>
      <c r="H677" t="s">
        <v>0</v>
      </c>
      <c r="K677" s="2" t="s">
        <v>33</v>
      </c>
    </row>
    <row r="678" spans="1:12" x14ac:dyDescent="0.2">
      <c r="A678" t="s">
        <v>17</v>
      </c>
      <c r="B678" t="s">
        <v>1</v>
      </c>
      <c r="C678">
        <f>(C621/((SUM(C621:G621))+(SUM(C630:G630))+(SUM(C639:G639))+(SUM(C648:G648))+(SUM(C657:G657))))*$L$12</f>
        <v>14918.299727821373</v>
      </c>
      <c r="D678">
        <f>(D621/((SUM(C621:G621))+(SUM(C630:G630))+(SUM(C639:G639))+(SUM(C648:G648))+(SUM(C657:G657))))*$L$12</f>
        <v>403.00844210160432</v>
      </c>
      <c r="E678">
        <f>(E621/((SUM(C621:G621))+(SUM(C630:G630))+(SUM(C639:G639))+(SUM(C648:G648))+(SUM(C657:G657))))*$L$12</f>
        <v>393.52597471719167</v>
      </c>
      <c r="F678">
        <f>(F621/((SUM(C621:G621))+(SUM(C630:G630))+(SUM(C639:G639))+(SUM(C648:G648))+(SUM(C657:G657))))*$L$12</f>
        <v>76.480224288086319</v>
      </c>
      <c r="G678">
        <f>(G621/((SUM(C621:G621))+(SUM(C630:G630))+(SUM(C639:G639))+(SUM(C648:G648))+(SUM(C657:G657))))*$L$12</f>
        <v>46.970877503570449</v>
      </c>
      <c r="H678">
        <f>SUM(C678:G678)</f>
        <v>15838.285246431826</v>
      </c>
      <c r="K678" t="s">
        <v>34</v>
      </c>
      <c r="L678" t="s">
        <v>35</v>
      </c>
    </row>
    <row r="679" spans="1:12" x14ac:dyDescent="0.2">
      <c r="B679" t="s">
        <v>2</v>
      </c>
      <c r="C679">
        <f>(C622/((SUM(C622:G622))+(SUM(C631:G631))+(SUM(C640:G640))+(SUM(C649:G649))+(SUM(C658:G658))))*$L$13</f>
        <v>6627.0839018587922</v>
      </c>
      <c r="D679">
        <f>(D622/((SUM(C622:G622))+(SUM(C631:G631))+(SUM(C640:G640))+(SUM(C649:G649))+(SUM(C658:G658))))*$L$13</f>
        <v>114.20676860776052</v>
      </c>
      <c r="E679">
        <f>(E622/((SUM(C622:G622))+(SUM(C631:G631))+(SUM(C640:G640))+(SUM(C649:G649))+(SUM(C658:G658))))*$L$13</f>
        <v>198.74833087576891</v>
      </c>
      <c r="F679">
        <f>(F622/((SUM(C622:G622))+(SUM(C631:G631))+(SUM(C640:G640))+(SUM(C649:G649))+(SUM(C658:G658))))*$L$13</f>
        <v>28.458864183832471</v>
      </c>
      <c r="G679">
        <f>(G622/((SUM(C622:G622))+(SUM(C631:G631))+(SUM(C640:G640))+(SUM(C649:G649))+(SUM(C658:G658))))*$L$13</f>
        <v>21.546564966083597</v>
      </c>
      <c r="H679">
        <f t="shared" ref="H679:H685" si="78">SUM(C679:G679)</f>
        <v>6990.0444304922385</v>
      </c>
      <c r="J679" t="s">
        <v>18</v>
      </c>
      <c r="K679">
        <f>SUM(C678:C721)</f>
        <v>101594.12473255802</v>
      </c>
      <c r="L679">
        <v>101595</v>
      </c>
    </row>
    <row r="680" spans="1:12" x14ac:dyDescent="0.2">
      <c r="B680" t="s">
        <v>3</v>
      </c>
      <c r="C680">
        <f>(C623/((SUM(C623:G623))+(SUM(C632:G632))+(SUM(C641:G641))+(SUM(C650:G650))+(SUM(C659:G659))))*$L$14</f>
        <v>6632.0948754340534</v>
      </c>
      <c r="D680">
        <f>(D623/((SUM(C623:G623))+(SUM(C632:G632))+(SUM(C641:G641))+(SUM(C650:G650))+(SUM(C659:G659))))*$L$14</f>
        <v>80.75737837775641</v>
      </c>
      <c r="E680">
        <f>(E623/((SUM(C623:G623))+(SUM(C632:G632))+(SUM(C641:G641))+(SUM(C650:G650))+(SUM(C659:G659))))*$L$14</f>
        <v>233.21279840961856</v>
      </c>
      <c r="F680">
        <f>(F623/((SUM(C623:G623))+(SUM(C632:G632))+(SUM(C641:G641))+(SUM(C650:G650))+(SUM(C659:G659))))*$L$14</f>
        <v>32.557951688288377</v>
      </c>
      <c r="G680">
        <f>(G623/((SUM(C623:G623))+(SUM(C632:G632))+(SUM(C641:G641))+(SUM(C650:G650))+(SUM(C659:G659))))*$L$14</f>
        <v>31.442636978311906</v>
      </c>
      <c r="H680">
        <f t="shared" si="78"/>
        <v>7010.0656408880286</v>
      </c>
      <c r="J680" t="s">
        <v>36</v>
      </c>
      <c r="K680">
        <f>SUM(D678:D721)</f>
        <v>1146.1823703543516</v>
      </c>
      <c r="L680">
        <v>1146</v>
      </c>
    </row>
    <row r="681" spans="1:12" x14ac:dyDescent="0.2">
      <c r="B681" t="s">
        <v>4</v>
      </c>
      <c r="C681">
        <f>(C624/((SUM(C624:G624))+(SUM(C633:G633))+(SUM(C642:G642))+(SUM(C651:G651))+(SUM(C660:G660))))*$L$15</f>
        <v>6344.1918797354001</v>
      </c>
      <c r="D681">
        <f>(D624/((SUM(C624:G624))+(SUM(C633:G633))+(SUM(C642:G642))+(SUM(C651:G651))+(SUM(C660:G660))))*$L$15</f>
        <v>44.749950886108181</v>
      </c>
      <c r="E681">
        <f>(E624/((SUM(C624:G624))+(SUM(C633:G633))+(SUM(C642:G642))+(SUM(C651:G651))+(SUM(C660:G660))))*$L$15</f>
        <v>133.16688619089334</v>
      </c>
      <c r="F681">
        <f>(F624/((SUM(C624:G624))+(SUM(C633:G633))+(SUM(C642:G642))+(SUM(C651:G651))+(SUM(C660:G660))))*$L$15</f>
        <v>29.324537359113926</v>
      </c>
      <c r="G681">
        <f>(G624/((SUM(C624:G624))+(SUM(C633:G633))+(SUM(C642:G642))+(SUM(C651:G651))+(SUM(C660:G660))))*$L$15</f>
        <v>18.917031327175067</v>
      </c>
      <c r="H681">
        <f t="shared" si="78"/>
        <v>6570.35028549869</v>
      </c>
      <c r="J681" t="s">
        <v>37</v>
      </c>
      <c r="K681">
        <f>SUM(E678:E721)</f>
        <v>2205.6149764993138</v>
      </c>
      <c r="L681">
        <v>2205</v>
      </c>
    </row>
    <row r="682" spans="1:12" x14ac:dyDescent="0.2">
      <c r="B682" t="s">
        <v>5</v>
      </c>
      <c r="C682">
        <f>(C625/((SUM(C625:G625))+(SUM(C634:G634))+(SUM(C643:G643))+(SUM(C652:G652))+(SUM(C661:G661))))*$L$16</f>
        <v>5294.1066593165824</v>
      </c>
      <c r="D682">
        <f>(D625/((SUM(C625:G625))+(SUM(C634:G634))+(SUM(C643:G643))+(SUM(C652:G652))+(SUM(C661:G661))))*$L$16</f>
        <v>27.942710182746769</v>
      </c>
      <c r="E682">
        <f>(E625/((SUM(C625:G625))+(SUM(C634:G634))+(SUM(C643:G643))+(SUM(C652:G652))+(SUM(C661:G661))))*$L$16</f>
        <v>58.084820222235706</v>
      </c>
      <c r="F682">
        <f>(F625/((SUM(C625:G625))+(SUM(C634:G634))+(SUM(C643:G643))+(SUM(C652:G652))+(SUM(C661:G661))))*$L$16</f>
        <v>17.702707898231267</v>
      </c>
      <c r="G682">
        <f>(G625/((SUM(C625:G625))+(SUM(C634:G634))+(SUM(C643:G643))+(SUM(C652:G652))+(SUM(C661:G661))))*$L$16</f>
        <v>7.3884865183200512</v>
      </c>
      <c r="H682">
        <f t="shared" si="78"/>
        <v>5405.2253841381162</v>
      </c>
      <c r="J682" t="s">
        <v>38</v>
      </c>
      <c r="K682">
        <f>SUM(F678:F721)</f>
        <v>357.0206588374736</v>
      </c>
      <c r="L682">
        <v>357</v>
      </c>
    </row>
    <row r="683" spans="1:12" x14ac:dyDescent="0.2">
      <c r="B683" t="s">
        <v>6</v>
      </c>
      <c r="C683">
        <f>(C626/((SUM(C626:G626))+(SUM(C635:G635))+(SUM(C644:G644))+(SUM(C653:G653))+(SUM(C662:G662))))*$L$17</f>
        <v>3129.5932910827551</v>
      </c>
      <c r="D683">
        <f>(D626/((SUM(C626:G626))+(SUM(C635:G635))+(SUM(C644:G644))+(SUM(C653:G653))+(SUM(C662:G662))))*$L$17</f>
        <v>7.4186322693928615</v>
      </c>
      <c r="E683">
        <f>(E626/((SUM(C626:G626))+(SUM(C635:G635))+(SUM(C644:G644))+(SUM(C653:G653))+(SUM(C662:G662))))*$L$17</f>
        <v>24.632140809216121</v>
      </c>
      <c r="F683">
        <f>(F626/((SUM(C626:G626))+(SUM(C635:G635))+(SUM(C644:G644))+(SUM(C653:G653))+(SUM(C662:G662))))*$L$17</f>
        <v>5.0618952774270261</v>
      </c>
      <c r="G683">
        <f>(G626/((SUM(C626:G626))+(SUM(C635:G635))+(SUM(C644:G644))+(SUM(C653:G653))+(SUM(C662:G662))))*$L$17</f>
        <v>3.8017110941448053</v>
      </c>
      <c r="H683">
        <f t="shared" si="78"/>
        <v>3170.5076705329357</v>
      </c>
      <c r="J683" t="s">
        <v>39</v>
      </c>
      <c r="K683">
        <f>SUM(G678:G721)</f>
        <v>261.05726175081759</v>
      </c>
      <c r="L683">
        <v>261</v>
      </c>
    </row>
    <row r="684" spans="1:12" x14ac:dyDescent="0.2">
      <c r="B684" t="s">
        <v>7</v>
      </c>
      <c r="C684">
        <f>(C627/((SUM(C627:G627))+(SUM(C636:G636))+(SUM(C645:G645))+(SUM(C654:G654))+(SUM(C663:G663))))*$L$18</f>
        <v>1489.4351035581187</v>
      </c>
      <c r="D684">
        <f>(D627/((SUM(C627:G627))+(SUM(C636:G636))+(SUM(C645:G645))+(SUM(C654:G654))+(SUM(C663:G663))))*$L$18</f>
        <v>3.1397637849934945</v>
      </c>
      <c r="E684">
        <f>(E627/((SUM(C627:G627))+(SUM(C636:G636))+(SUM(C645:G645))+(SUM(C654:G654))+(SUM(C663:G663))))*$L$18</f>
        <v>6.5758379118262376</v>
      </c>
      <c r="F684">
        <f>(F627/((SUM(C627:G627))+(SUM(C636:G636))+(SUM(C645:G645))+(SUM(C654:G654))+(SUM(C663:G663))))*$L$18</f>
        <v>1.5069809052424528</v>
      </c>
      <c r="G684">
        <f>(G627/((SUM(C627:G627))+(SUM(C636:G636))+(SUM(C645:G645))+(SUM(C654:G654))+(SUM(C663:G663))))*$L$18</f>
        <v>0.72901421225005936</v>
      </c>
      <c r="H684">
        <f t="shared" si="78"/>
        <v>1501.3867003724311</v>
      </c>
    </row>
    <row r="685" spans="1:12" x14ac:dyDescent="0.2">
      <c r="B685" t="s">
        <v>8</v>
      </c>
      <c r="C685">
        <f>(C628/((SUM(C628:G628))+(SUM(C637:G637))+(SUM(C646:G646))+(SUM(C655:G655))+(SUM(C664:G664))))*$L$19</f>
        <v>583.75155424534364</v>
      </c>
      <c r="D685">
        <f>(D628/((SUM(C628:G628))+(SUM(C637:G637))+(SUM(C646:G646))+(SUM(C655:G655))+(SUM(C664:G664))))*$L$19</f>
        <v>0.96806376750160983</v>
      </c>
      <c r="E685">
        <f>(E628/((SUM(C628:G628))+(SUM(C637:G637))+(SUM(C646:G646))+(SUM(C655:G655))+(SUM(C664:G664))))*$L$19</f>
        <v>2.4693752568007263</v>
      </c>
      <c r="F685">
        <f>(F628/((SUM(C628:G628))+(SUM(C637:G637))+(SUM(C646:G646))+(SUM(C655:G655))+(SUM(C664:G664))))*$L$19</f>
        <v>0.51249399034659149</v>
      </c>
      <c r="G685">
        <f>(G628/((SUM(C628:G628))+(SUM(C637:G637))+(SUM(C646:G646))+(SUM(C655:G655))+(SUM(C664:G664))))*$L$19</f>
        <v>0.1977164639398564</v>
      </c>
      <c r="H685">
        <f t="shared" si="78"/>
        <v>587.89920372393237</v>
      </c>
      <c r="J685" t="s">
        <v>1</v>
      </c>
      <c r="K685">
        <f>H678+H687+H696+H705+H714</f>
        <v>20206.999999999996</v>
      </c>
      <c r="L685">
        <v>20207</v>
      </c>
    </row>
    <row r="686" spans="1:12" x14ac:dyDescent="0.2">
      <c r="J686" t="s">
        <v>2</v>
      </c>
      <c r="K686">
        <f t="shared" ref="K686:K692" si="79">H679+H688+H697+H706+H715</f>
        <v>11149.000000000002</v>
      </c>
      <c r="L686">
        <v>11149</v>
      </c>
    </row>
    <row r="687" spans="1:12" x14ac:dyDescent="0.2">
      <c r="A687" t="s">
        <v>29</v>
      </c>
      <c r="B687" t="s">
        <v>1</v>
      </c>
      <c r="C687">
        <f>(C630/((SUM(C621:G621))+(SUM(C630:G630))+(SUM(C639:G639))+(SUM(C648:G648))+(SUM(C657:G657))))*$L$12</f>
        <v>3441.1920989227142</v>
      </c>
      <c r="D687">
        <f>(D630/((SUM(C621:G621))+(SUM(C630:G630))+(SUM(C639:G639))+(SUM(C648:G648))+(SUM(C657:G657))))*$L$12</f>
        <v>112.38768096873861</v>
      </c>
      <c r="E687">
        <f>(E630/((SUM(C621:G621))+(SUM(C630:G630))+(SUM(C639:G639))+(SUM(C648:G648))+(SUM(C657:G657))))*$L$12</f>
        <v>161.8388248801779</v>
      </c>
      <c r="F687">
        <f>(F630/((SUM(C621:G621))+(SUM(C630:G630))+(SUM(C639:G639))+(SUM(C648:G648))+(SUM(C657:G657))))*$L$12</f>
        <v>23.009547414007226</v>
      </c>
      <c r="G687">
        <f>(G630/((SUM(C621:G621))+(SUM(C630:G630))+(SUM(C639:G639))+(SUM(C648:G648))+(SUM(C657:G657))))*$L$12</f>
        <v>16.889903622521249</v>
      </c>
      <c r="H687">
        <f>SUM(C687:G687)</f>
        <v>3755.318055808159</v>
      </c>
      <c r="J687" t="s">
        <v>3</v>
      </c>
      <c r="K687">
        <f t="shared" si="79"/>
        <v>13036.000000000002</v>
      </c>
      <c r="L687">
        <v>13036</v>
      </c>
    </row>
    <row r="688" spans="1:12" x14ac:dyDescent="0.2">
      <c r="B688" t="s">
        <v>2</v>
      </c>
      <c r="C688">
        <f>(C631/((SUM(C622:G622))+(SUM(C631:G631))+(SUM(C640:G640))+(SUM(C649:G649))+(SUM(C658:G658))))*$L$13</f>
        <v>3290.7822637459712</v>
      </c>
      <c r="D688">
        <f>(D631/((SUM(C622:G622))+(SUM(C631:G631))+(SUM(C640:G640))+(SUM(C649:G649))+(SUM(C658:G658))))*$L$13</f>
        <v>61.83032477085986</v>
      </c>
      <c r="E688">
        <f>(E631/((SUM(C622:G622))+(SUM(C631:G631))+(SUM(C640:G640))+(SUM(C649:G649))+(SUM(C658:G658))))*$L$13</f>
        <v>107.49201183094851</v>
      </c>
      <c r="F688">
        <f>(F631/((SUM(C622:G622))+(SUM(C631:G631))+(SUM(C640:G640))+(SUM(C649:G649))+(SUM(C658:G658))))*$L$13</f>
        <v>13.095060309432446</v>
      </c>
      <c r="G688">
        <f>(G631/((SUM(C622:G622))+(SUM(C631:G631))+(SUM(C640:G640))+(SUM(C649:G649))+(SUM(C658:G658))))*$L$13</f>
        <v>11.470127600765846</v>
      </c>
      <c r="H688">
        <f t="shared" ref="H688:H694" si="80">SUM(C688:G688)</f>
        <v>3484.6697882579779</v>
      </c>
      <c r="J688" t="s">
        <v>4</v>
      </c>
      <c r="K688">
        <f t="shared" si="79"/>
        <v>14488</v>
      </c>
      <c r="L688">
        <v>14488</v>
      </c>
    </row>
    <row r="689" spans="1:12" x14ac:dyDescent="0.2">
      <c r="B689" t="s">
        <v>3</v>
      </c>
      <c r="C689">
        <f>(C632/((SUM(C623:G623))+(SUM(C632:G632))+(SUM(C641:G641))+(SUM(C650:G650))+(SUM(C659:G659))))*$L$14</f>
        <v>4617.9010053536949</v>
      </c>
      <c r="D689">
        <f>(D632/((SUM(C623:G623))+(SUM(C632:G632))+(SUM(C641:G641))+(SUM(C650:G650))+(SUM(C659:G659))))*$L$14</f>
        <v>70.450826189292115</v>
      </c>
      <c r="E689">
        <f>(E632/((SUM(C623:G623))+(SUM(C632:G632))+(SUM(C641:G641))+(SUM(C650:G650))+(SUM(C659:G659))))*$L$14</f>
        <v>180.52997351717602</v>
      </c>
      <c r="F689">
        <f>(F632/((SUM(C623:G623))+(SUM(C632:G632))+(SUM(C641:G641))+(SUM(C650:G650))+(SUM(C659:G659))))*$L$14</f>
        <v>20.55599313630929</v>
      </c>
      <c r="G689">
        <f>(G632/((SUM(C623:G623))+(SUM(C632:G632))+(SUM(C641:G641))+(SUM(C650:G650))+(SUM(C659:G659))))*$L$14</f>
        <v>21.098462263881711</v>
      </c>
      <c r="H689">
        <f t="shared" si="80"/>
        <v>4910.5362604603542</v>
      </c>
      <c r="J689" t="s">
        <v>5</v>
      </c>
      <c r="K689">
        <f t="shared" si="79"/>
        <v>15252</v>
      </c>
      <c r="L689">
        <v>15252</v>
      </c>
    </row>
    <row r="690" spans="1:12" x14ac:dyDescent="0.2">
      <c r="B690" t="s">
        <v>4</v>
      </c>
      <c r="C690">
        <f>(C633/((SUM(C624:G624))+(SUM(C633:G633))+(SUM(C642:G642))+(SUM(C651:G651))+(SUM(C660:G660))))*$L$15</f>
        <v>5673.7220145775136</v>
      </c>
      <c r="D690">
        <f>(D633/((SUM(C624:G624))+(SUM(C633:G633))+(SUM(C642:G642))+(SUM(C651:G651))+(SUM(C660:G660))))*$L$15</f>
        <v>41.518473325608241</v>
      </c>
      <c r="E690">
        <f>(E633/((SUM(C624:G624))+(SUM(C633:G633))+(SUM(C642:G642))+(SUM(C651:G651))+(SUM(C660:G660))))*$L$15</f>
        <v>157.4262601314127</v>
      </c>
      <c r="F690">
        <f>(F633/((SUM(C624:G624))+(SUM(C633:G633))+(SUM(C642:G642))+(SUM(C651:G651))+(SUM(C660:G660))))*$L$15</f>
        <v>23.383246306773081</v>
      </c>
      <c r="G690">
        <f>(G633/((SUM(C624:G624))+(SUM(C633:G633))+(SUM(C642:G642))+(SUM(C651:G651))+(SUM(C660:G660))))*$L$15</f>
        <v>19.129252478910725</v>
      </c>
      <c r="H690">
        <f t="shared" si="80"/>
        <v>5915.1792468202184</v>
      </c>
      <c r="J690" t="s">
        <v>6</v>
      </c>
      <c r="K690">
        <f t="shared" si="79"/>
        <v>12993.000000000002</v>
      </c>
      <c r="L690">
        <v>12993</v>
      </c>
    </row>
    <row r="691" spans="1:12" x14ac:dyDescent="0.2">
      <c r="B691" t="s">
        <v>5</v>
      </c>
      <c r="C691">
        <f>(C634/((SUM(C625:G625))+(SUM(C634:G634))+(SUM(C643:G643))+(SUM(C652:G652))+(SUM(C661:G661))))*$L$16</f>
        <v>6440.2023991955684</v>
      </c>
      <c r="D691">
        <f>(D634/((SUM(C625:G625))+(SUM(C634:G634))+(SUM(C643:G643))+(SUM(C652:G652))+(SUM(C661:G661))))*$L$16</f>
        <v>33.623194833106162</v>
      </c>
      <c r="E691">
        <f>(E634/((SUM(C625:G625))+(SUM(C634:G634))+(SUM(C643:G643))+(SUM(C652:G652))+(SUM(C661:G661))))*$L$16</f>
        <v>107.5041464196039</v>
      </c>
      <c r="F691">
        <f>(F634/((SUM(C625:G625))+(SUM(C634:G634))+(SUM(C643:G643))+(SUM(C652:G652))+(SUM(C661:G661))))*$L$16</f>
        <v>20.850897066676943</v>
      </c>
      <c r="G691">
        <f>(G634/((SUM(C625:G625))+(SUM(C634:G634))+(SUM(C643:G643))+(SUM(C652:G652))+(SUM(C661:G661))))*$L$16</f>
        <v>12.086220520801305</v>
      </c>
      <c r="H691">
        <f t="shared" si="80"/>
        <v>6614.2668580357567</v>
      </c>
      <c r="J691" t="s">
        <v>7</v>
      </c>
      <c r="K691">
        <f t="shared" si="79"/>
        <v>9717</v>
      </c>
      <c r="L691">
        <v>9717</v>
      </c>
    </row>
    <row r="692" spans="1:12" x14ac:dyDescent="0.2">
      <c r="B692" t="s">
        <v>6</v>
      </c>
      <c r="C692">
        <f>(C635/((SUM(C626:G626))+(SUM(C635:G635))+(SUM(C644:G644))+(SUM(C653:G653))+(SUM(C662:G662))))*$L$17</f>
        <v>5634.6252695550675</v>
      </c>
      <c r="D692">
        <f>(D635/((SUM(C626:G626))+(SUM(C635:G635))+(SUM(C644:G644))+(SUM(C653:G653))+(SUM(C662:G662))))*$L$17</f>
        <v>12.117000963168</v>
      </c>
      <c r="E692">
        <f>(E635/((SUM(C626:G626))+(SUM(C635:G635))+(SUM(C644:G644))+(SUM(C653:G653))+(SUM(C662:G662))))*$L$17</f>
        <v>61.108097594513751</v>
      </c>
      <c r="F692">
        <f>(F635/((SUM(C626:G626))+(SUM(C635:G635))+(SUM(C644:G644))+(SUM(C653:G653))+(SUM(C662:G662))))*$L$17</f>
        <v>6.780855766443624</v>
      </c>
      <c r="G692">
        <f>(G635/((SUM(C626:G626))+(SUM(C635:G635))+(SUM(C644:G644))+(SUM(C653:G653))+(SUM(C662:G662))))*$L$17</f>
        <v>5.3454929676594487</v>
      </c>
      <c r="H692">
        <f t="shared" si="80"/>
        <v>5719.9767168468516</v>
      </c>
      <c r="J692" t="s">
        <v>8</v>
      </c>
      <c r="K692">
        <f t="shared" si="79"/>
        <v>8722.0000000000018</v>
      </c>
      <c r="L692">
        <v>8722</v>
      </c>
    </row>
    <row r="693" spans="1:12" x14ac:dyDescent="0.2">
      <c r="B693" t="s">
        <v>7</v>
      </c>
      <c r="C693">
        <f>(C636/((SUM(C627:G627))+(SUM(C636:G636))+(SUM(C645:G645))+(SUM(C654:G654))+(SUM(C663:G663))))*$L$18</f>
        <v>4117.8563408861019</v>
      </c>
      <c r="D693">
        <f>(D636/((SUM(C627:G627))+(SUM(C636:G636))+(SUM(C645:G645))+(SUM(C654:G654))+(SUM(C663:G663))))*$L$18</f>
        <v>6.9428469155727646</v>
      </c>
      <c r="E693">
        <f>(E636/((SUM(C627:G627))+(SUM(C636:G636))+(SUM(C645:G645))+(SUM(C654:G654))+(SUM(C663:G663))))*$L$18</f>
        <v>24.099277463594685</v>
      </c>
      <c r="F693">
        <f>(F636/((SUM(C627:G627))+(SUM(C636:G636))+(SUM(C645:G645))+(SUM(C654:G654))+(SUM(C663:G663))))*$L$18</f>
        <v>4.1373344982675375</v>
      </c>
      <c r="G693">
        <f>(G636/((SUM(C627:G627))+(SUM(C636:G636))+(SUM(C645:G645))+(SUM(C654:G654))+(SUM(C663:G663))))*$L$18</f>
        <v>3.0001910462274886</v>
      </c>
      <c r="H693">
        <f t="shared" si="80"/>
        <v>4156.0359908097644</v>
      </c>
    </row>
    <row r="694" spans="1:12" x14ac:dyDescent="0.2">
      <c r="B694" t="s">
        <v>8</v>
      </c>
      <c r="C694">
        <f>(C637/((SUM(C628:G628))+(SUM(C637:G637))+(SUM(C646:G646))+(SUM(C655:G655))+(SUM(C664:G664))))*$L$19</f>
        <v>2619.9346451088004</v>
      </c>
      <c r="D694">
        <f>(D637/((SUM(C628:G628))+(SUM(C637:G637))+(SUM(C646:G646))+(SUM(C655:G655))+(SUM(C664:G664))))*$L$19</f>
        <v>3.746128133969767</v>
      </c>
      <c r="E694">
        <f>(E637/((SUM(C628:G628))+(SUM(C637:G637))+(SUM(C646:G646))+(SUM(C655:G655))+(SUM(C664:G664))))*$L$19</f>
        <v>9.9777146174023041</v>
      </c>
      <c r="F694">
        <f>(F637/((SUM(C628:G628))+(SUM(C637:G637))+(SUM(C646:G646))+(SUM(C655:G655))+(SUM(C664:G664))))*$L$19</f>
        <v>2.0106217969722007</v>
      </c>
      <c r="G694">
        <f>(G637/((SUM(C628:G628))+(SUM(C637:G637))+(SUM(C646:G646))+(SUM(C655:G655))+(SUM(C664:G664))))*$L$19</f>
        <v>0.83068630255848941</v>
      </c>
      <c r="H694">
        <f t="shared" si="80"/>
        <v>2636.4997959597035</v>
      </c>
      <c r="J694" t="s">
        <v>23</v>
      </c>
      <c r="K694">
        <f>SUM(H678:H685)</f>
        <v>47073.764562078191</v>
      </c>
      <c r="L694">
        <v>47046</v>
      </c>
    </row>
    <row r="695" spans="1:12" x14ac:dyDescent="0.2">
      <c r="J695" t="s">
        <v>24</v>
      </c>
      <c r="K695">
        <f>SUM(H687:H694)</f>
        <v>37192.48271299879</v>
      </c>
      <c r="L695">
        <v>37199</v>
      </c>
    </row>
    <row r="696" spans="1:12" x14ac:dyDescent="0.2">
      <c r="A696" t="s">
        <v>30</v>
      </c>
      <c r="B696" t="s">
        <v>1</v>
      </c>
      <c r="C696">
        <f>(C639/((SUM(C621:G621))+(SUM(C630:G630))+(SUM(C639:G639))+(SUM(C648:G648))+(SUM(C657:G657))))*$L$12</f>
        <v>432.63832958727465</v>
      </c>
      <c r="D696">
        <f>(D639/((SUM(C621:G621))+(SUM(C630:G630))+(SUM(C639:G639))+(SUM(C648:G648))+(SUM(C657:G657))))*$L$12</f>
        <v>17.067777674594694</v>
      </c>
      <c r="E696">
        <f>(E639/((SUM(C621:G621))+(SUM(C630:G630))+(SUM(C639:G639))+(SUM(C648:G648))+(SUM(C657:G657))))*$L$12</f>
        <v>20.053480110762916</v>
      </c>
      <c r="F696">
        <f>(F639/((SUM(C621:G621))+(SUM(C630:G630))+(SUM(C639:G639))+(SUM(C648:G648))+(SUM(C657:G657))))*$L$12</f>
        <v>3.2919437211624007</v>
      </c>
      <c r="G696">
        <f>(G639/((SUM(C621:G621))+(SUM(C630:G630))+(SUM(C639:G639))+(SUM(C648:G648))+(SUM(C657:G657))))*$L$12</f>
        <v>2.241916914966799</v>
      </c>
      <c r="H696">
        <f>SUM(C696:G696)</f>
        <v>475.29344800876146</v>
      </c>
      <c r="J696" t="s">
        <v>25</v>
      </c>
      <c r="K696">
        <f>SUM(H696:H703)</f>
        <v>15101.37636071732</v>
      </c>
      <c r="L696">
        <v>15116</v>
      </c>
    </row>
    <row r="697" spans="1:12" x14ac:dyDescent="0.2">
      <c r="B697" t="s">
        <v>2</v>
      </c>
      <c r="C697">
        <f>(C640/((SUM(C622:G622))+(SUM(C631:G631))+(SUM(C640:G640))+(SUM(C649:G649))+(SUM(C658:G658))))*$L$13</f>
        <v>520.52078713499134</v>
      </c>
      <c r="D697">
        <f>(D640/((SUM(C622:G622))+(SUM(C631:G631))+(SUM(C640:G640))+(SUM(C649:G649))+(SUM(C658:G658))))*$L$13</f>
        <v>10.756132635846738</v>
      </c>
      <c r="E697">
        <f>(E640/((SUM(C622:G622))+(SUM(C631:G631))+(SUM(C640:G640))+(SUM(C649:G649))+(SUM(C658:G658))))*$L$13</f>
        <v>14.575317466284636</v>
      </c>
      <c r="F697">
        <f>(F640/((SUM(C622:G622))+(SUM(C631:G631))+(SUM(C640:G640))+(SUM(C649:G649))+(SUM(C658:G658))))*$L$13</f>
        <v>2.3000851719997004</v>
      </c>
      <c r="G697">
        <f>(G640/((SUM(C622:G622))+(SUM(C631:G631))+(SUM(C640:G640))+(SUM(C649:G649))+(SUM(C658:G658))))*$L$13</f>
        <v>1.5129422783212358</v>
      </c>
      <c r="H697">
        <f t="shared" ref="H697:H703" si="81">SUM(C697:G697)</f>
        <v>549.66526468744371</v>
      </c>
      <c r="J697" t="s">
        <v>26</v>
      </c>
      <c r="K697">
        <f>SUM(H705:H712)</f>
        <v>4757.9506497987968</v>
      </c>
      <c r="L697">
        <v>4763</v>
      </c>
    </row>
    <row r="698" spans="1:12" x14ac:dyDescent="0.2">
      <c r="B698" t="s">
        <v>3</v>
      </c>
      <c r="C698">
        <f>(C641/((SUM(C623:G623))+(SUM(C632:G632))+(SUM(C641:G641))+(SUM(C650:G650))+(SUM(C659:G659))))*$L$14</f>
        <v>804.79966528767739</v>
      </c>
      <c r="D698">
        <f>(D641/((SUM(C623:G623))+(SUM(C632:G632))+(SUM(C641:G641))+(SUM(C650:G650))+(SUM(C659:G659))))*$L$14</f>
        <v>13.703327787732352</v>
      </c>
      <c r="E698">
        <f>(E641/((SUM(C623:G623))+(SUM(C632:G632))+(SUM(C641:G641))+(SUM(C650:G650))+(SUM(C659:G659))))*$L$14</f>
        <v>30.669598349727572</v>
      </c>
      <c r="F698">
        <f>(F641/((SUM(C623:G623))+(SUM(C632:G632))+(SUM(C641:G641))+(SUM(C650:G650))+(SUM(C659:G659))))*$L$14</f>
        <v>3.4300344707669188</v>
      </c>
      <c r="G698">
        <f>(G641/((SUM(C623:G623))+(SUM(C632:G632))+(SUM(C641:G641))+(SUM(C650:G650))+(SUM(C659:G659))))*$L$14</f>
        <v>3.742335540003491</v>
      </c>
      <c r="H698">
        <f t="shared" si="81"/>
        <v>856.34496143590786</v>
      </c>
      <c r="J698" t="s">
        <v>27</v>
      </c>
      <c r="K698">
        <f>SUM(H714:H721)</f>
        <v>1438.4257144068958</v>
      </c>
      <c r="L698">
        <v>1440</v>
      </c>
    </row>
    <row r="699" spans="1:12" x14ac:dyDescent="0.2">
      <c r="B699" t="s">
        <v>4</v>
      </c>
      <c r="C699">
        <f>(C642/((SUM(C624:G624))+(SUM(C633:G633))+(SUM(C642:G642))+(SUM(C651:G651))+(SUM(C660:G660))))*$L$15</f>
        <v>1368.6521273609019</v>
      </c>
      <c r="D699">
        <f>(D642/((SUM(C624:G624))+(SUM(C633:G633))+(SUM(C642:G642))+(SUM(C651:G651))+(SUM(C660:G660))))*$L$15</f>
        <v>16.043269292146064</v>
      </c>
      <c r="E699">
        <f>(E642/((SUM(C624:G624))+(SUM(C633:G633))+(SUM(C642:G642))+(SUM(C651:G651))+(SUM(C660:G660))))*$L$15</f>
        <v>42.148514483744002</v>
      </c>
      <c r="F699">
        <f>(F642/((SUM(C624:G624))+(SUM(C633:G633))+(SUM(C642:G642))+(SUM(C651:G651))+(SUM(C660:G660))))*$L$15</f>
        <v>6.5958972739387445</v>
      </c>
      <c r="G699">
        <f>(G642/((SUM(C624:G624))+(SUM(C633:G633))+(SUM(C642:G642))+(SUM(C651:G651))+(SUM(C660:G660))))*$L$15</f>
        <v>5.470602135620469</v>
      </c>
      <c r="H699">
        <f t="shared" si="81"/>
        <v>1438.9104105463514</v>
      </c>
    </row>
    <row r="700" spans="1:12" x14ac:dyDescent="0.2">
      <c r="B700" t="s">
        <v>5</v>
      </c>
      <c r="C700">
        <f>(C643/((SUM(C625:G625))+(SUM(C634:G634))+(SUM(C643:G643))+(SUM(C652:G652))+(SUM(C661:G661))))*$L$16</f>
        <v>2147.3442556479076</v>
      </c>
      <c r="D700">
        <f>(D643/((SUM(C625:G625))+(SUM(C634:G634))+(SUM(C643:G643))+(SUM(C652:G652))+(SUM(C661:G661))))*$L$16</f>
        <v>13.875670146923296</v>
      </c>
      <c r="E700">
        <f>(E643/((SUM(C625:G625))+(SUM(C634:G634))+(SUM(C643:G643))+(SUM(C652:G652))+(SUM(C661:G661))))*$L$16</f>
        <v>50.562382080590126</v>
      </c>
      <c r="F700">
        <f>(F643/((SUM(C625:G625))+(SUM(C634:G634))+(SUM(C643:G643))+(SUM(C652:G652))+(SUM(C661:G661))))*$L$16</f>
        <v>7.9701957517374398</v>
      </c>
      <c r="G700">
        <f>(G643/((SUM(C625:G625))+(SUM(C634:G634))+(SUM(C643:G643))+(SUM(C652:G652))+(SUM(C661:G661))))*$L$16</f>
        <v>5.5603423696271435</v>
      </c>
      <c r="H700">
        <f t="shared" si="81"/>
        <v>2225.3128459967852</v>
      </c>
    </row>
    <row r="701" spans="1:12" x14ac:dyDescent="0.2">
      <c r="B701" t="s">
        <v>6</v>
      </c>
      <c r="C701">
        <f>(C644/((SUM(C626:G626))+(SUM(C635:G635))+(SUM(C644:G644))+(SUM(C653:G653))+(SUM(C662:G662))))*$L$17</f>
        <v>2778.4873984874985</v>
      </c>
      <c r="D701">
        <f>(D644/((SUM(C626:G626))+(SUM(C635:G635))+(SUM(C644:G644))+(SUM(C653:G653))+(SUM(C662:G662))))*$L$17</f>
        <v>7.7491719018595822</v>
      </c>
      <c r="E701">
        <f>(E644/((SUM(C626:G626))+(SUM(C635:G635))+(SUM(C644:G644))+(SUM(C653:G653))+(SUM(C662:G662))))*$L$17</f>
        <v>42.426941327431301</v>
      </c>
      <c r="F701">
        <f>(F644/((SUM(C626:G626))+(SUM(C635:G635))+(SUM(C644:G644))+(SUM(C653:G653))+(SUM(C662:G662))))*$L$17</f>
        <v>3.7914299715119699</v>
      </c>
      <c r="G701">
        <f>(G644/((SUM(C626:G626))+(SUM(C635:G635))+(SUM(C644:G644))+(SUM(C653:G653))+(SUM(C662:G662))))*$L$17</f>
        <v>4.3682073584380987</v>
      </c>
      <c r="H701">
        <f t="shared" si="81"/>
        <v>2836.8231490467397</v>
      </c>
    </row>
    <row r="702" spans="1:12" x14ac:dyDescent="0.2">
      <c r="B702" t="s">
        <v>7</v>
      </c>
      <c r="C702">
        <f>(C645/((SUM(C627:G627))+(SUM(C636:G636))+(SUM(C645:G645))+(SUM(C654:G654))+(SUM(C663:G663))))*$L$18</f>
        <v>2887.2581176932017</v>
      </c>
      <c r="D702">
        <f>(D645/((SUM(C627:G627))+(SUM(C636:G636))+(SUM(C645:G645))+(SUM(C654:G654))+(SUM(C663:G663))))*$L$18</f>
        <v>5.0316843021162203</v>
      </c>
      <c r="E702">
        <f>(E645/((SUM(C627:G627))+(SUM(C636:G636))+(SUM(C645:G645))+(SUM(C654:G654))+(SUM(C663:G663))))*$L$18</f>
        <v>28.532048791403522</v>
      </c>
      <c r="F702">
        <f>(F645/((SUM(C627:G627))+(SUM(C636:G636))+(SUM(C645:G645))+(SUM(C654:G654))+(SUM(C663:G663))))*$L$18</f>
        <v>4.9027801550738683</v>
      </c>
      <c r="G702">
        <f>(G645/((SUM(C627:G627))+(SUM(C636:G636))+(SUM(C645:G645))+(SUM(C654:G654))+(SUM(C663:G663))))*$L$18</f>
        <v>2.6525432970592102</v>
      </c>
      <c r="H702">
        <f t="shared" si="81"/>
        <v>2928.3771742388549</v>
      </c>
    </row>
    <row r="703" spans="1:12" x14ac:dyDescent="0.2">
      <c r="B703" t="s">
        <v>8</v>
      </c>
      <c r="C703">
        <f>(C646/((SUM(C628:G628))+(SUM(C637:G637))+(SUM(C646:G646))+(SUM(C655:G655))+(SUM(C664:G664))))*$L$19</f>
        <v>3761.2046573962343</v>
      </c>
      <c r="D703">
        <f>(D646/((SUM(C628:G628))+(SUM(C637:G637))+(SUM(C646:G646))+(SUM(C655:G655))+(SUM(C664:G664))))*$L$19</f>
        <v>5.0981140297870695</v>
      </c>
      <c r="E703">
        <f>(E646/((SUM(C628:G628))+(SUM(C637:G637))+(SUM(C646:G646))+(SUM(C655:G655))+(SUM(C664:G664))))*$L$19</f>
        <v>18.52008549565203</v>
      </c>
      <c r="F703">
        <f>(F646/((SUM(C628:G628))+(SUM(C637:G637))+(SUM(C646:G646))+(SUM(C655:G655))+(SUM(C664:G664))))*$L$19</f>
        <v>4.2360012759436696</v>
      </c>
      <c r="G703">
        <f>(G646/((SUM(C628:G628))+(SUM(C637:G637))+(SUM(C646:G646))+(SUM(C655:G655))+(SUM(C664:G664))))*$L$19</f>
        <v>1.5902485588598012</v>
      </c>
      <c r="H703">
        <f t="shared" si="81"/>
        <v>3790.6491067564771</v>
      </c>
    </row>
    <row r="705" spans="1:8" x14ac:dyDescent="0.2">
      <c r="A705" t="s">
        <v>31</v>
      </c>
      <c r="B705" t="s">
        <v>1</v>
      </c>
      <c r="C705">
        <f>(C648/((SUM(C621:G621))+(SUM(C630:G630))+(SUM(C639:G639))+(SUM(C648:G648))+(SUM(C657:G657))))*$L$12</f>
        <v>88.951515965977364</v>
      </c>
      <c r="D705">
        <f>(D648/((SUM(C621:G621))+(SUM(C630:G630))+(SUM(C639:G639))+(SUM(C648:G648))+(SUM(C657:G657))))*$L$12</f>
        <v>3.8329107026851674</v>
      </c>
      <c r="E705">
        <f>(E648/((SUM(C621:G621))+(SUM(C630:G630))+(SUM(C639:G639))+(SUM(C648:G648))+(SUM(C657:G657))))*$L$12</f>
        <v>4.2663883036613877</v>
      </c>
      <c r="F705">
        <f>(F648/((SUM(C621:G621))+(SUM(C630:G630))+(SUM(C639:G639))+(SUM(C648:G648))+(SUM(C657:G657))))*$L$12</f>
        <v>0.65456355206143813</v>
      </c>
      <c r="G705">
        <f>(G648/((SUM(C621:G621))+(SUM(C630:G630))+(SUM(C639:G639))+(SUM(C648:G648))+(SUM(C657:G657))))*$L$12</f>
        <v>0.46969811876419487</v>
      </c>
      <c r="H705">
        <f>SUM(C705:G705)</f>
        <v>98.175076643149552</v>
      </c>
    </row>
    <row r="706" spans="1:8" x14ac:dyDescent="0.2">
      <c r="B706" t="s">
        <v>2</v>
      </c>
      <c r="C706">
        <f>(C649/((SUM(C622:G622))+(SUM(C631:G631))+(SUM(C640:G640))+(SUM(C649:G649))+(SUM(C658:G658))))*$L$13</f>
        <v>90.271104687391556</v>
      </c>
      <c r="D706">
        <f>(D649/((SUM(C622:G622))+(SUM(C631:G631))+(SUM(C640:G640))+(SUM(C649:G649))+(SUM(C658:G658))))*$L$13</f>
        <v>1.339029737381435</v>
      </c>
      <c r="E706">
        <f>(E649/((SUM(C622:G622))+(SUM(C631:G631))+(SUM(C640:G640))+(SUM(C649:G649))+(SUM(C658:G658))))*$L$13</f>
        <v>2.7325199125208193</v>
      </c>
      <c r="F706">
        <f>(F649/((SUM(C622:G622))+(SUM(C631:G631))+(SUM(C640:G640))+(SUM(C649:G649))+(SUM(C658:G658))))*$L$13</f>
        <v>0.32928794486844154</v>
      </c>
      <c r="G706">
        <f>(G649/((SUM(C622:G622))+(SUM(C631:G631))+(SUM(C640:G640))+(SUM(C649:G649))+(SUM(C658:G658))))*$L$13</f>
        <v>0.1750286185174845</v>
      </c>
      <c r="H706">
        <f t="shared" ref="H706:H712" si="82">SUM(C706:G706)</f>
        <v>94.846970900679736</v>
      </c>
    </row>
    <row r="707" spans="1:8" x14ac:dyDescent="0.2">
      <c r="B707" t="s">
        <v>3</v>
      </c>
      <c r="C707">
        <f>(C650/((SUM(C623:G623))+(SUM(C632:G632))+(SUM(C641:G641))+(SUM(C650:G650))+(SUM(C659:G659))))*$L$14</f>
        <v>195.5483107439079</v>
      </c>
      <c r="D707">
        <f>(D650/((SUM(C623:G623))+(SUM(C632:G632))+(SUM(C641:G641))+(SUM(C650:G650))+(SUM(C659:G659))))*$L$14</f>
        <v>2.3354935576653486</v>
      </c>
      <c r="E707">
        <f>(E650/((SUM(C623:G623))+(SUM(C632:G632))+(SUM(C641:G641))+(SUM(C650:G650))+(SUM(C659:G659))))*$L$14</f>
        <v>5.459208068821181</v>
      </c>
      <c r="F707">
        <f>(F650/((SUM(C623:G623))+(SUM(C632:G632))+(SUM(C641:G641))+(SUM(C650:G650))+(SUM(C659:G659))))*$L$14</f>
        <v>1.0338006201788081</v>
      </c>
      <c r="G707">
        <f>(G650/((SUM(C623:G623))+(SUM(C632:G632))+(SUM(C641:G641))+(SUM(C650:G650))+(SUM(C659:G659))))*$L$14</f>
        <v>1.6485088251078299</v>
      </c>
      <c r="H707">
        <f t="shared" si="82"/>
        <v>206.02532181568105</v>
      </c>
    </row>
    <row r="708" spans="1:8" x14ac:dyDescent="0.2">
      <c r="B708" t="s">
        <v>4</v>
      </c>
      <c r="C708">
        <f>(C651/((SUM(C624:G624))+(SUM(C633:G633))+(SUM(C642:G642))+(SUM(C651:G651))+(SUM(C660:G660))))*$L$15</f>
        <v>423.55614707465202</v>
      </c>
      <c r="D708">
        <f>(D651/((SUM(C624:G624))+(SUM(C633:G633))+(SUM(C642:G642))+(SUM(C651:G651))+(SUM(C660:G660))))*$L$15</f>
        <v>4.2797673916355929</v>
      </c>
      <c r="E708">
        <f>(E651/((SUM(C624:G624))+(SUM(C633:G633))+(SUM(C642:G642))+(SUM(C651:G651))+(SUM(C660:G660))))*$L$15</f>
        <v>10.109803207756338</v>
      </c>
      <c r="F708">
        <f>(F651/((SUM(C624:G624))+(SUM(C633:G633))+(SUM(C642:G642))+(SUM(C651:G651))+(SUM(C660:G660))))*$L$15</f>
        <v>1.7541007113386822</v>
      </c>
      <c r="G708">
        <f>(G651/((SUM(C624:G624))+(SUM(C633:G633))+(SUM(C642:G642))+(SUM(C651:G651))+(SUM(C660:G660))))*$L$15</f>
        <v>2.0045930390586757</v>
      </c>
      <c r="H708">
        <f t="shared" si="82"/>
        <v>441.70441142444128</v>
      </c>
    </row>
    <row r="709" spans="1:8" x14ac:dyDescent="0.2">
      <c r="B709" t="s">
        <v>5</v>
      </c>
      <c r="C709">
        <f>(C652/((SUM(C625:G625))+(SUM(C634:G634))+(SUM(C643:G643))+(SUM(C652:G652))+(SUM(C661:G661))))*$L$16</f>
        <v>752.00323435394193</v>
      </c>
      <c r="D709">
        <f>(D652/((SUM(C625:G625))+(SUM(C634:G634))+(SUM(C643:G643))+(SUM(C652:G652))+(SUM(C661:G661))))*$L$16</f>
        <v>6.3799605008506965</v>
      </c>
      <c r="E709">
        <f>(E652/((SUM(C625:G625))+(SUM(C634:G634))+(SUM(C643:G643))+(SUM(C652:G652))+(SUM(C661:G661))))*$L$16</f>
        <v>13.39599832342307</v>
      </c>
      <c r="F709">
        <f>(F652/((SUM(C625:G625))+(SUM(C634:G634))+(SUM(C643:G643))+(SUM(C652:G652))+(SUM(C661:G661))))*$L$16</f>
        <v>2.4564057377208588</v>
      </c>
      <c r="G709">
        <f>(G652/((SUM(C625:G625))+(SUM(C634:G634))+(SUM(C643:G643))+(SUM(C652:G652))+(SUM(C661:G661))))*$L$16</f>
        <v>2.5113083155541394</v>
      </c>
      <c r="H709">
        <f t="shared" si="82"/>
        <v>776.7469072314907</v>
      </c>
    </row>
    <row r="710" spans="1:8" x14ac:dyDescent="0.2">
      <c r="B710" t="s">
        <v>6</v>
      </c>
      <c r="C710">
        <f>(C653/((SUM(C626:G626))+(SUM(C635:G635))+(SUM(C644:G644))+(SUM(C653:G653))+(SUM(C662:G662))))*$L$17</f>
        <v>961.04795004268999</v>
      </c>
      <c r="D710">
        <f>(D653/((SUM(C626:G626))+(SUM(C635:G635))+(SUM(C644:G644))+(SUM(C653:G653))+(SUM(C662:G662))))*$L$17</f>
        <v>2.4961445221172358</v>
      </c>
      <c r="E710">
        <f>(E653/((SUM(C626:G626))+(SUM(C635:G635))+(SUM(C644:G644))+(SUM(C653:G653))+(SUM(C662:G662))))*$L$17</f>
        <v>18.265686459716697</v>
      </c>
      <c r="F710">
        <f>(F653/((SUM(C626:G626))+(SUM(C635:G635))+(SUM(C644:G644))+(SUM(C653:G653))+(SUM(C662:G662))))*$L$17</f>
        <v>1.4398721055752566</v>
      </c>
      <c r="G710">
        <f>(G653/((SUM(C626:G626))+(SUM(C635:G635))+(SUM(C644:G644))+(SUM(C653:G653))+(SUM(C662:G662))))*$L$17</f>
        <v>1.0422788116209469</v>
      </c>
      <c r="H710">
        <f t="shared" si="82"/>
        <v>984.29193194172001</v>
      </c>
    </row>
    <row r="711" spans="1:8" x14ac:dyDescent="0.2">
      <c r="B711" t="s">
        <v>7</v>
      </c>
      <c r="C711">
        <f>(C654/((SUM(C627:G627))+(SUM(C636:G636))+(SUM(C645:G645))+(SUM(C654:G654))+(SUM(C663:G663))))*$L$18</f>
        <v>852.78111119967389</v>
      </c>
      <c r="D711">
        <f>(D654/((SUM(C627:G627))+(SUM(C636:G636))+(SUM(C645:G645))+(SUM(C654:G654))+(SUM(C663:G663))))*$L$18</f>
        <v>1.5403772324844409</v>
      </c>
      <c r="E711">
        <f>(E654/((SUM(C627:G627))+(SUM(C636:G636))+(SUM(C645:G645))+(SUM(C654:G654))+(SUM(C663:G663))))*$L$18</f>
        <v>11.850801255174517</v>
      </c>
      <c r="F711">
        <f>(F654/((SUM(C627:G627))+(SUM(C636:G636))+(SUM(C645:G645))+(SUM(C654:G654))+(SUM(C663:G663))))*$L$18</f>
        <v>1.7083244648726505</v>
      </c>
      <c r="G711">
        <f>(G654/((SUM(C627:G627))+(SUM(C636:G636))+(SUM(C645:G645))+(SUM(C654:G654))+(SUM(C663:G663))))*$L$18</f>
        <v>0.79946744819092896</v>
      </c>
      <c r="H711">
        <f t="shared" si="82"/>
        <v>868.68008160039642</v>
      </c>
    </row>
    <row r="712" spans="1:8" x14ac:dyDescent="0.2">
      <c r="B712" t="s">
        <v>8</v>
      </c>
      <c r="C712">
        <f>(C655/((SUM(C628:G628))+(SUM(C637:G637))+(SUM(C646:G646))+(SUM(C655:G655))+(SUM(C664:G664))))*$L$19</f>
        <v>1273.6685025159952</v>
      </c>
      <c r="D712">
        <f>(D655/((SUM(C628:G628))+(SUM(C637:G637))+(SUM(C646:G646))+(SUM(C655:G655))+(SUM(C664:G664))))*$L$19</f>
        <v>2.2117066240665322</v>
      </c>
      <c r="E712">
        <f>(E655/((SUM(C628:G628))+(SUM(C637:G637))+(SUM(C646:G646))+(SUM(C655:G655))+(SUM(C664:G664))))*$L$19</f>
        <v>8.7641377569681573</v>
      </c>
      <c r="F712">
        <f>(F655/((SUM(C628:G628))+(SUM(C637:G637))+(SUM(C646:G646))+(SUM(C655:G655))+(SUM(C664:G664))))*$L$19</f>
        <v>1.7948454901677668</v>
      </c>
      <c r="G712">
        <f>(G655/((SUM(C628:G628))+(SUM(C637:G637))+(SUM(C646:G646))+(SUM(C655:G655))+(SUM(C664:G664))))*$L$19</f>
        <v>1.0407558540410691</v>
      </c>
      <c r="H712">
        <f t="shared" si="82"/>
        <v>1287.4799482412386</v>
      </c>
    </row>
    <row r="714" spans="1:8" x14ac:dyDescent="0.2">
      <c r="A714" t="s">
        <v>32</v>
      </c>
      <c r="B714" t="s">
        <v>1</v>
      </c>
      <c r="C714">
        <f>(C657/((SUM(C621:G621))+(SUM(C630:G630))+(SUM(C639:G639))+(SUM(C648:G648))+(SUM(C657:G657))))*$L$12</f>
        <v>37.385002032802554</v>
      </c>
      <c r="D714">
        <f>(D657/((SUM(C621:G621))+(SUM(C630:G630))+(SUM(C639:G639))+(SUM(C648:G648))+(SUM(C657:G657))))*$L$12</f>
        <v>0.5532986741856013</v>
      </c>
      <c r="E714">
        <f>(E657/((SUM(C621:G621))+(SUM(C630:G630))+(SUM(C639:G639))+(SUM(C648:G648))+(SUM(C657:G657))))*$L$12</f>
        <v>1.478095687639003</v>
      </c>
      <c r="F714">
        <f>(F657/((SUM(C621:G621))+(SUM(C630:G630))+(SUM(C639:G639))+(SUM(C648:G648))+(SUM(C657:G657))))*$L$12</f>
        <v>0.29480669436126616</v>
      </c>
      <c r="G714">
        <f>(G657/((SUM(C621:G621))+(SUM(C630:G630))+(SUM(C639:G639))+(SUM(C648:G648))+(SUM(C657:G657))))*$L$12</f>
        <v>0.2169700191117</v>
      </c>
      <c r="H714">
        <f>SUM(C714:G714)</f>
        <v>39.928173108100118</v>
      </c>
    </row>
    <row r="715" spans="1:8" x14ac:dyDescent="0.2">
      <c r="B715" t="s">
        <v>2</v>
      </c>
      <c r="C715">
        <f>(C658/((SUM(C622:G622))+(SUM(C631:G631))+(SUM(C640:G640))+(SUM(C649:G649))+(SUM(C658:G658))))*$L$13</f>
        <v>27.956473448658976</v>
      </c>
      <c r="D715">
        <f>(D658/((SUM(C622:G622))+(SUM(C631:G631))+(SUM(C640:G640))+(SUM(C649:G649))+(SUM(C658:G658))))*$L$13</f>
        <v>0.46390856611559178</v>
      </c>
      <c r="E715">
        <f>(E658/((SUM(C622:G622))+(SUM(C631:G631))+(SUM(C640:G640))+(SUM(C649:G649))+(SUM(C658:G658))))*$L$13</f>
        <v>0.98110993042674821</v>
      </c>
      <c r="F715">
        <f>(F658/((SUM(C622:G622))+(SUM(C631:G631))+(SUM(C640:G640))+(SUM(C649:G649))+(SUM(C658:G658))))*$L$13</f>
        <v>0.19013704983356142</v>
      </c>
      <c r="G715">
        <f>(G658/((SUM(C622:G622))+(SUM(C631:G631))+(SUM(C640:G640))+(SUM(C649:G649))+(SUM(C658:G658))))*$L$13</f>
        <v>0.18191666662555081</v>
      </c>
      <c r="H715">
        <f t="shared" ref="H715:H721" si="83">SUM(C715:G715)</f>
        <v>29.773545661660428</v>
      </c>
    </row>
    <row r="716" spans="1:8" x14ac:dyDescent="0.2">
      <c r="B716" t="s">
        <v>3</v>
      </c>
      <c r="C716">
        <f>(C659/((SUM(C623:G623))+(SUM(C632:G632))+(SUM(C641:G641))+(SUM(C650:G650))+(SUM(C659:G659))))*$L$14</f>
        <v>49.425721828802182</v>
      </c>
      <c r="D716">
        <f>(D659/((SUM(C623:G623))+(SUM(C632:G632))+(SUM(C641:G641))+(SUM(C650:G650))+(SUM(C659:G659))))*$L$14</f>
        <v>1.1651540138784433</v>
      </c>
      <c r="E716">
        <f>(E659/((SUM(C623:G623))+(SUM(C632:G632))+(SUM(C641:G641))+(SUM(C650:G650))+(SUM(C659:G659))))*$L$14</f>
        <v>1.8373110611467975</v>
      </c>
      <c r="F716">
        <f>(F659/((SUM(C623:G623))+(SUM(C632:G632))+(SUM(C641:G641))+(SUM(C650:G650))+(SUM(C659:G659))))*$L$14</f>
        <v>0.21887650146336243</v>
      </c>
      <c r="G716">
        <f>(G659/((SUM(C623:G623))+(SUM(C632:G632))+(SUM(C641:G641))+(SUM(C650:G650))+(SUM(C659:G659))))*$L$14</f>
        <v>0.38075199473921961</v>
      </c>
      <c r="H716">
        <f t="shared" si="83"/>
        <v>53.027815400030008</v>
      </c>
    </row>
    <row r="717" spans="1:8" x14ac:dyDescent="0.2">
      <c r="B717" t="s">
        <v>4</v>
      </c>
      <c r="C717">
        <f>(C660/((SUM(C624:G624))+(SUM(C633:G633))+(SUM(C642:G642))+(SUM(C651:G651))+(SUM(C660:G660))))*$L$15</f>
        <v>117.33308454145858</v>
      </c>
      <c r="D717">
        <f>(D660/((SUM(C624:G624))+(SUM(C633:G633))+(SUM(C642:G642))+(SUM(C651:G651))+(SUM(C660:G660))))*$L$15</f>
        <v>0.69194108190168202</v>
      </c>
      <c r="E717">
        <f>(E660/((SUM(C624:G624))+(SUM(C633:G633))+(SUM(C642:G642))+(SUM(C651:G651))+(SUM(C660:G660))))*$L$15</f>
        <v>2.7506970621756404</v>
      </c>
      <c r="F717">
        <f>(F660/((SUM(C624:G624))+(SUM(C633:G633))+(SUM(C642:G642))+(SUM(C651:G651))+(SUM(C660:G660))))*$L$15</f>
        <v>0.54693939260058366</v>
      </c>
      <c r="G717">
        <f>(G660/((SUM(C624:G624))+(SUM(C633:G633))+(SUM(C642:G642))+(SUM(C651:G651))+(SUM(C660:G660))))*$L$15</f>
        <v>0.53298363216075473</v>
      </c>
      <c r="H717">
        <f t="shared" si="83"/>
        <v>121.85564571029724</v>
      </c>
    </row>
    <row r="718" spans="1:8" x14ac:dyDescent="0.2">
      <c r="B718" t="s">
        <v>5</v>
      </c>
      <c r="C718">
        <f>(C661/((SUM(C625:G625))+(SUM(C634:G634))+(SUM(C643:G643))+(SUM(C652:G652))+(SUM(C661:G661))))*$L$16</f>
        <v>222.4617151564363</v>
      </c>
      <c r="D718">
        <f>(D661/((SUM(C625:G625))+(SUM(C634:G634))+(SUM(C643:G643))+(SUM(C652:G652))+(SUM(C661:G661))))*$L$16</f>
        <v>2.0094049819655861</v>
      </c>
      <c r="E718">
        <f>(E661/((SUM(C625:G625))+(SUM(C634:G634))+(SUM(C643:G643))+(SUM(C652:G652))+(SUM(C661:G661))))*$L$16</f>
        <v>4.5292279729870772</v>
      </c>
      <c r="F718">
        <f>(F661/((SUM(C625:G625))+(SUM(C634:G634))+(SUM(C643:G643))+(SUM(C652:G652))+(SUM(C661:G661))))*$L$16</f>
        <v>0.90592974436746831</v>
      </c>
      <c r="G718">
        <f>(G661/((SUM(C625:G625))+(SUM(C634:G634))+(SUM(C643:G643))+(SUM(C652:G652))+(SUM(C661:G661))))*$L$16</f>
        <v>0.54172674209382798</v>
      </c>
      <c r="H718">
        <f t="shared" si="83"/>
        <v>230.44800459785026</v>
      </c>
    </row>
    <row r="719" spans="1:8" x14ac:dyDescent="0.2">
      <c r="B719" t="s">
        <v>6</v>
      </c>
      <c r="C719">
        <f>(C662/((SUM(C626:G626))+(SUM(C635:G635))+(SUM(C644:G644))+(SUM(C653:G653))+(SUM(C662:G662))))*$L$17</f>
        <v>274.17349487527019</v>
      </c>
      <c r="D719">
        <f>(D662/((SUM(C626:G626))+(SUM(C635:G635))+(SUM(C644:G644))+(SUM(C653:G653))+(SUM(C662:G662))))*$L$17</f>
        <v>1.7295849281692732</v>
      </c>
      <c r="E719">
        <f>(E662/((SUM(C626:G626))+(SUM(C635:G635))+(SUM(C644:G644))+(SUM(C653:G653))+(SUM(C662:G662))))*$L$17</f>
        <v>4.3851547337843613</v>
      </c>
      <c r="F719">
        <f>(F662/((SUM(C626:G626))+(SUM(C635:G635))+(SUM(C644:G644))+(SUM(C653:G653))+(SUM(C662:G662))))*$L$17</f>
        <v>0.45289923447768138</v>
      </c>
      <c r="G719">
        <f>(G662/((SUM(C626:G626))+(SUM(C635:G635))+(SUM(C644:G644))+(SUM(C653:G653))+(SUM(C662:G662))))*$L$17</f>
        <v>0.65939786005267542</v>
      </c>
      <c r="H719">
        <f t="shared" si="83"/>
        <v>281.40053163175418</v>
      </c>
    </row>
    <row r="720" spans="1:8" x14ac:dyDescent="0.2">
      <c r="B720" t="s">
        <v>7</v>
      </c>
      <c r="C720">
        <f>(C663/((SUM(C627:G627))+(SUM(C636:G636))+(SUM(C645:G645))+(SUM(C654:G654))+(SUM(C663:G663))))*$L$18</f>
        <v>258.18479932726814</v>
      </c>
      <c r="D720">
        <f>(D663/((SUM(C627:G627))+(SUM(C636:G636))+(SUM(C645:G645))+(SUM(C654:G654))+(SUM(C663:G663))))*$L$18</f>
        <v>0.37670517421055261</v>
      </c>
      <c r="E720">
        <f>(E663/((SUM(C627:G627))+(SUM(C636:G636))+(SUM(C645:G645))+(SUM(C654:G654))+(SUM(C663:G663))))*$L$18</f>
        <v>2.987570296091123</v>
      </c>
      <c r="F720">
        <f>(F663/((SUM(C627:G627))+(SUM(C636:G636))+(SUM(C645:G645))+(SUM(C654:G654))+(SUM(C663:G663))))*$L$18</f>
        <v>0.46318789334611238</v>
      </c>
      <c r="G720">
        <f>(G663/((SUM(C627:G627))+(SUM(C636:G636))+(SUM(C645:G645))+(SUM(C654:G654))+(SUM(C663:G663))))*$L$18</f>
        <v>0.50779028763865519</v>
      </c>
      <c r="H720">
        <f t="shared" si="83"/>
        <v>262.52005297855459</v>
      </c>
    </row>
    <row r="721" spans="1:12" x14ac:dyDescent="0.2">
      <c r="B721" t="s">
        <v>8</v>
      </c>
      <c r="C721">
        <f>(C664/((SUM(C628:G628))+(SUM(C637:G637))+(SUM(C646:G646))+(SUM(C655:G655))+(SUM(C664:G664))))*$L$19</f>
        <v>413.69819576957673</v>
      </c>
      <c r="D721">
        <f>(D664/((SUM(C628:G628))+(SUM(C637:G637))+(SUM(C646:G646))+(SUM(C655:G655))+(SUM(C664:G664))))*$L$19</f>
        <v>0.64364881585247502</v>
      </c>
      <c r="E721">
        <f>(E664/((SUM(C628:G628))+(SUM(C637:G637))+(SUM(C646:G646))+(SUM(C655:G655))+(SUM(C664:G664))))*$L$19</f>
        <v>3.9404275130440825</v>
      </c>
      <c r="F721">
        <f>(F664/((SUM(C628:G628))+(SUM(C637:G637))+(SUM(C646:G646))+(SUM(C655:G655))+(SUM(C664:G664))))*$L$19</f>
        <v>0.82910202265416288</v>
      </c>
      <c r="G721">
        <f>(G664/((SUM(C628:G628))+(SUM(C637:G637))+(SUM(C646:G646))+(SUM(C655:G655))+(SUM(C664:G664))))*$L$19</f>
        <v>0.36057119752155736</v>
      </c>
      <c r="H721">
        <f t="shared" si="83"/>
        <v>419.47194531864903</v>
      </c>
    </row>
    <row r="724" spans="1:12" x14ac:dyDescent="0.2">
      <c r="A724" s="2" t="s">
        <v>42</v>
      </c>
      <c r="C724" t="s">
        <v>9</v>
      </c>
    </row>
    <row r="725" spans="1:12" x14ac:dyDescent="0.2">
      <c r="A725" t="s">
        <v>10</v>
      </c>
      <c r="B725" t="s">
        <v>11</v>
      </c>
      <c r="C725" t="s">
        <v>12</v>
      </c>
      <c r="D725" t="s">
        <v>13</v>
      </c>
      <c r="E725" t="s">
        <v>14</v>
      </c>
      <c r="F725" t="s">
        <v>15</v>
      </c>
      <c r="G725" t="s">
        <v>16</v>
      </c>
      <c r="H725" t="s">
        <v>0</v>
      </c>
      <c r="K725" s="2" t="s">
        <v>33</v>
      </c>
    </row>
    <row r="726" spans="1:12" x14ac:dyDescent="0.2">
      <c r="A726" t="s">
        <v>17</v>
      </c>
      <c r="B726" t="s">
        <v>1</v>
      </c>
      <c r="C726">
        <f>C678/(SUM(C678:C721))*L$6</f>
        <v>14918.428253974591</v>
      </c>
      <c r="D726">
        <f>D678/(SUM(D678:D721))*M$6</f>
        <v>402.94431897923414</v>
      </c>
      <c r="E726">
        <f>E678/(SUM(E678:E721))*N$6</f>
        <v>393.41625056819049</v>
      </c>
      <c r="F726">
        <f>F678/(SUM(F678:F721))*O$6</f>
        <v>76.475798794814708</v>
      </c>
      <c r="G726">
        <f>G678/(SUM(G678:G721))*P$6</f>
        <v>46.960574650222284</v>
      </c>
      <c r="H726">
        <f>SUM(C726:G726)</f>
        <v>15838.225196967052</v>
      </c>
      <c r="K726" t="s">
        <v>34</v>
      </c>
      <c r="L726" t="s">
        <v>35</v>
      </c>
    </row>
    <row r="727" spans="1:12" x14ac:dyDescent="0.2">
      <c r="B727" t="s">
        <v>2</v>
      </c>
      <c r="C727">
        <f>C679/(SUM(C678:C721))*L$6</f>
        <v>6627.140996408204</v>
      </c>
      <c r="D727">
        <f>D679/(SUM(D678:D721))*M$6</f>
        <v>114.18859704152547</v>
      </c>
      <c r="E727">
        <f>E679/(SUM(E678:E721))*N$6</f>
        <v>198.69291524154957</v>
      </c>
      <c r="F727">
        <f>F679/(SUM(F678:F721))*O$6</f>
        <v>28.457217424645563</v>
      </c>
      <c r="G727">
        <f>G679/(SUM(G678:G721))*P$6</f>
        <v>21.541838822762443</v>
      </c>
      <c r="H727">
        <f t="shared" ref="H727:H733" si="84">SUM(C727:G727)</f>
        <v>6990.0215649386873</v>
      </c>
      <c r="J727" t="s">
        <v>18</v>
      </c>
      <c r="K727">
        <f>SUM(C726:C769)</f>
        <v>101595.00000000004</v>
      </c>
      <c r="L727">
        <v>101595</v>
      </c>
    </row>
    <row r="728" spans="1:12" x14ac:dyDescent="0.2">
      <c r="B728" t="s">
        <v>3</v>
      </c>
      <c r="C728">
        <f>C680/(SUM(C678:C721))*L$6</f>
        <v>6632.1520131546831</v>
      </c>
      <c r="D728">
        <f>D680/(SUM(D678:D721))*M$6</f>
        <v>80.744528981279728</v>
      </c>
      <c r="E728">
        <f>E680/(SUM(E678:E721))*N$6</f>
        <v>233.14777328425023</v>
      </c>
      <c r="F728">
        <f>F680/(SUM(F678:F721))*O$6</f>
        <v>32.556067737273914</v>
      </c>
      <c r="G728">
        <f>G680/(SUM(G678:G721))*P$6</f>
        <v>31.43574017555061</v>
      </c>
      <c r="H728">
        <f t="shared" si="84"/>
        <v>7010.0361233330377</v>
      </c>
      <c r="J728" t="s">
        <v>36</v>
      </c>
      <c r="K728">
        <f>SUM(D726:D769)</f>
        <v>1145.9999999999998</v>
      </c>
      <c r="L728">
        <v>1146</v>
      </c>
    </row>
    <row r="729" spans="1:12" x14ac:dyDescent="0.2">
      <c r="B729" t="s">
        <v>4</v>
      </c>
      <c r="C729">
        <f>C681/(SUM(C678:C721))*L$6</f>
        <v>6344.2465370752079</v>
      </c>
      <c r="D729">
        <f>D681/(SUM(D678:D721))*M$6</f>
        <v>44.742830671549484</v>
      </c>
      <c r="E729">
        <f>E681/(SUM(E678:E721))*N$6</f>
        <v>133.12975618118324</v>
      </c>
      <c r="F729">
        <f>F681/(SUM(F678:F721))*O$6</f>
        <v>29.322840508143837</v>
      </c>
      <c r="G729">
        <f>G681/(SUM(G678:G721))*P$6</f>
        <v>18.912881960377913</v>
      </c>
      <c r="H729">
        <f t="shared" si="84"/>
        <v>6570.3548463964617</v>
      </c>
      <c r="J729" t="s">
        <v>37</v>
      </c>
      <c r="K729">
        <f>SUM(E726:E769)</f>
        <v>2205.0000000000009</v>
      </c>
      <c r="L729">
        <v>2205</v>
      </c>
    </row>
    <row r="730" spans="1:12" x14ac:dyDescent="0.2">
      <c r="B730" t="s">
        <v>5</v>
      </c>
      <c r="C730">
        <f>C682/(SUM(C678:C721))*L$6</f>
        <v>5294.1522698201961</v>
      </c>
      <c r="D730">
        <f>D682/(SUM(D678:D721))*M$6</f>
        <v>27.938264186987823</v>
      </c>
      <c r="E730">
        <f>E682/(SUM(E678:E721))*N$6</f>
        <v>58.068624830118701</v>
      </c>
      <c r="F730">
        <f>F682/(SUM(F678:F721))*O$6</f>
        <v>17.701683539118541</v>
      </c>
      <c r="G730">
        <f>G682/(SUM(G678:G721))*P$6</f>
        <v>7.3868658866199643</v>
      </c>
      <c r="H730">
        <f t="shared" si="84"/>
        <v>5405.2477082630421</v>
      </c>
      <c r="J730" t="s">
        <v>38</v>
      </c>
      <c r="K730">
        <f>SUM(F726:F769)</f>
        <v>357.00000000000011</v>
      </c>
      <c r="L730">
        <v>357</v>
      </c>
    </row>
    <row r="731" spans="1:12" x14ac:dyDescent="0.2">
      <c r="B731" t="s">
        <v>6</v>
      </c>
      <c r="C731">
        <f>C683/(SUM(C678:C721))*L$6</f>
        <v>3129.6202535780917</v>
      </c>
      <c r="D731">
        <f>D683/(SUM(D678:D721))*M$6</f>
        <v>7.4174518825445146</v>
      </c>
      <c r="E731">
        <f>E683/(SUM(E678:E721))*N$6</f>
        <v>24.625272798304486</v>
      </c>
      <c r="F731">
        <f>F683/(SUM(F678:F721))*O$6</f>
        <v>5.0616023731671289</v>
      </c>
      <c r="G731">
        <f>G683/(SUM(G678:G721))*P$6</f>
        <v>3.800877205702502</v>
      </c>
      <c r="H731">
        <f t="shared" si="84"/>
        <v>3170.5254578378103</v>
      </c>
      <c r="J731" t="s">
        <v>39</v>
      </c>
      <c r="K731">
        <f>SUM(G726:G769)</f>
        <v>260.99999999999994</v>
      </c>
      <c r="L731">
        <v>261</v>
      </c>
    </row>
    <row r="732" spans="1:12" x14ac:dyDescent="0.2">
      <c r="B732" t="s">
        <v>7</v>
      </c>
      <c r="C732">
        <f>C684/(SUM(C678:C721))*L$6</f>
        <v>1489.4479355408394</v>
      </c>
      <c r="D732">
        <f>D684/(SUM(D678:D721))*M$6</f>
        <v>3.1392642136784406</v>
      </c>
      <c r="E732">
        <f>E684/(SUM(E678:E721))*N$6</f>
        <v>6.5740044160338362</v>
      </c>
      <c r="F732">
        <f>F684/(SUM(F678:F721))*O$6</f>
        <v>1.5068937044801813</v>
      </c>
      <c r="G732">
        <f>G684/(SUM(G678:G721))*P$6</f>
        <v>0.72885430622069103</v>
      </c>
      <c r="H732">
        <f t="shared" si="84"/>
        <v>1501.3969521812526</v>
      </c>
    </row>
    <row r="733" spans="1:12" x14ac:dyDescent="0.2">
      <c r="B733" t="s">
        <v>8</v>
      </c>
      <c r="C733">
        <f>C685/(SUM(C678:C721))*L$6</f>
        <v>583.75658346067451</v>
      </c>
      <c r="D733">
        <f>D685/(SUM(D678:D721))*M$6</f>
        <v>0.96790973779666878</v>
      </c>
      <c r="E733">
        <f>E685/(SUM(E678:E721))*N$6</f>
        <v>2.4686867378311419</v>
      </c>
      <c r="F733">
        <f>F685/(SUM(F678:F721))*O$6</f>
        <v>0.51246433511575062</v>
      </c>
      <c r="G733">
        <f>G685/(SUM(G678:G721))*P$6</f>
        <v>0.19767309571169553</v>
      </c>
      <c r="H733">
        <f t="shared" si="84"/>
        <v>587.90331736712972</v>
      </c>
      <c r="J733" t="s">
        <v>1</v>
      </c>
      <c r="K733">
        <f>H726+H735+H744+H753+H762</f>
        <v>20206.894876182174</v>
      </c>
      <c r="L733">
        <v>20207</v>
      </c>
    </row>
    <row r="734" spans="1:12" x14ac:dyDescent="0.2">
      <c r="J734" t="s">
        <v>2</v>
      </c>
      <c r="K734">
        <f t="shared" ref="K734:K740" si="85">H727+H736+H745+H754+H763</f>
        <v>11148.96023488571</v>
      </c>
      <c r="L734">
        <v>11149</v>
      </c>
    </row>
    <row r="735" spans="1:12" x14ac:dyDescent="0.2">
      <c r="A735" t="s">
        <v>29</v>
      </c>
      <c r="B735" t="s">
        <v>1</v>
      </c>
      <c r="C735">
        <f>C687/(SUM(C678:C721))*L$6</f>
        <v>3441.2217459462377</v>
      </c>
      <c r="D735">
        <f>D687/(SUM(D678:D721))*M$6</f>
        <v>112.36979883956515</v>
      </c>
      <c r="E735">
        <f>E687/(SUM(E678:E721))*N$6</f>
        <v>161.79370047041542</v>
      </c>
      <c r="F735">
        <f>F687/(SUM(F678:F721))*O$6</f>
        <v>23.008215977048046</v>
      </c>
      <c r="G735">
        <f>G687/(SUM(G678:G721))*P$6</f>
        <v>16.886198897182144</v>
      </c>
      <c r="H735">
        <f>SUM(C735:G735)</f>
        <v>3755.2796601304485</v>
      </c>
      <c r="J735" t="s">
        <v>3</v>
      </c>
      <c r="K735">
        <f t="shared" si="85"/>
        <v>13035.937088488494</v>
      </c>
      <c r="L735">
        <v>13036</v>
      </c>
    </row>
    <row r="736" spans="1:12" x14ac:dyDescent="0.2">
      <c r="B736" t="s">
        <v>2</v>
      </c>
      <c r="C736">
        <f>C688/(SUM(C678:C721))*L$6</f>
        <v>3290.810614938343</v>
      </c>
      <c r="D736">
        <f>D688/(SUM(D678:D721))*M$6</f>
        <v>61.820486878976517</v>
      </c>
      <c r="E736">
        <f>E688/(SUM(E678:E721))*N$6</f>
        <v>107.46204057039563</v>
      </c>
      <c r="F736">
        <f>F688/(SUM(F678:F721))*O$6</f>
        <v>13.094302569744439</v>
      </c>
      <c r="G736">
        <f>G688/(SUM(G678:G721))*P$6</f>
        <v>11.467611679223898</v>
      </c>
      <c r="H736">
        <f t="shared" ref="H736:H742" si="86">SUM(C736:G736)</f>
        <v>3484.6550566366836</v>
      </c>
      <c r="J736" t="s">
        <v>4</v>
      </c>
      <c r="K736">
        <f t="shared" si="85"/>
        <v>14487.992891262702</v>
      </c>
      <c r="L736">
        <v>14488</v>
      </c>
    </row>
    <row r="737" spans="1:12" x14ac:dyDescent="0.2">
      <c r="B737" t="s">
        <v>3</v>
      </c>
      <c r="C737">
        <f>C689/(SUM(C678:C721))*L$6</f>
        <v>4617.9407901189152</v>
      </c>
      <c r="D737">
        <f>D689/(SUM(D678:D721))*M$6</f>
        <v>70.439616679820659</v>
      </c>
      <c r="E737">
        <f>E689/(SUM(E678:E721))*N$6</f>
        <v>180.47963758261005</v>
      </c>
      <c r="F737">
        <f>F689/(SUM(F678:F721))*O$6</f>
        <v>20.554803673148548</v>
      </c>
      <c r="G737">
        <f>G689/(SUM(G678:G721))*P$6</f>
        <v>21.09383440989793</v>
      </c>
      <c r="H737">
        <f t="shared" si="86"/>
        <v>4910.5086824643922</v>
      </c>
      <c r="J737" t="s">
        <v>5</v>
      </c>
      <c r="K737">
        <f t="shared" si="85"/>
        <v>15252.040338403318</v>
      </c>
      <c r="L737">
        <v>15252</v>
      </c>
    </row>
    <row r="738" spans="1:12" x14ac:dyDescent="0.2">
      <c r="B738" t="s">
        <v>4</v>
      </c>
      <c r="C738">
        <f>C690/(SUM(C678:C721))*L$6</f>
        <v>5673.7708955946719</v>
      </c>
      <c r="D738">
        <f>D690/(SUM(D678:D721))*M$6</f>
        <v>41.511867275045638</v>
      </c>
      <c r="E738">
        <f>E690/(SUM(E678:E721))*N$6</f>
        <v>157.38236604682078</v>
      </c>
      <c r="F738">
        <f>F690/(SUM(F678:F721))*O$6</f>
        <v>23.381893245898034</v>
      </c>
      <c r="G738">
        <f>G690/(SUM(G678:G721))*P$6</f>
        <v>19.125056562346568</v>
      </c>
      <c r="H738">
        <f t="shared" si="86"/>
        <v>5915.1720787247832</v>
      </c>
      <c r="J738" t="s">
        <v>6</v>
      </c>
      <c r="K738">
        <f t="shared" si="85"/>
        <v>12993.058668907508</v>
      </c>
      <c r="L738">
        <v>12993</v>
      </c>
    </row>
    <row r="739" spans="1:12" x14ac:dyDescent="0.2">
      <c r="B739" t="s">
        <v>5</v>
      </c>
      <c r="C739">
        <f>C691/(SUM(C678:C721))*L$6</f>
        <v>6440.2578836981875</v>
      </c>
      <c r="D739">
        <f>D691/(SUM(D678:D721))*M$6</f>
        <v>33.617845009103675</v>
      </c>
      <c r="E739">
        <f>E691/(SUM(E678:E721))*N$6</f>
        <v>107.47417177564688</v>
      </c>
      <c r="F739">
        <f>F691/(SUM(F678:F721))*O$6</f>
        <v>20.849690539034867</v>
      </c>
      <c r="G739">
        <f>G691/(SUM(G678:G721))*P$6</f>
        <v>12.08356946201387</v>
      </c>
      <c r="H739">
        <f t="shared" si="86"/>
        <v>6614.2831604839866</v>
      </c>
      <c r="J739" t="s">
        <v>7</v>
      </c>
      <c r="K739">
        <f t="shared" si="85"/>
        <v>9717.0569767396264</v>
      </c>
      <c r="L739">
        <v>9717</v>
      </c>
    </row>
    <row r="740" spans="1:12" x14ac:dyDescent="0.2">
      <c r="B740" t="s">
        <v>6</v>
      </c>
      <c r="C740">
        <f>C692/(SUM(C678:C721))*L$6</f>
        <v>5634.673813740661</v>
      </c>
      <c r="D740">
        <f>D692/(SUM(D678:D721))*M$6</f>
        <v>12.115073013640517</v>
      </c>
      <c r="E740">
        <f>E692/(SUM(E678:E721))*N$6</f>
        <v>61.091059242698584</v>
      </c>
      <c r="F740">
        <f>F692/(SUM(F678:F721))*O$6</f>
        <v>6.7804633953195914</v>
      </c>
      <c r="G740">
        <f>G692/(SUM(G678:G721))*P$6</f>
        <v>5.3443204575202614</v>
      </c>
      <c r="H740">
        <f t="shared" si="86"/>
        <v>5720.0047298498403</v>
      </c>
      <c r="J740" t="s">
        <v>8</v>
      </c>
      <c r="K740">
        <f t="shared" si="85"/>
        <v>8722.0589251304937</v>
      </c>
      <c r="L740">
        <v>8722</v>
      </c>
    </row>
    <row r="741" spans="1:12" x14ac:dyDescent="0.2">
      <c r="B741" t="s">
        <v>7</v>
      </c>
      <c r="C741">
        <f>C693/(SUM(C678:C721))*L$6</f>
        <v>4117.8918175989083</v>
      </c>
      <c r="D741">
        <f>D693/(SUM(D678:D721))*M$6</f>
        <v>6.9417422314623201</v>
      </c>
      <c r="E741">
        <f>E693/(SUM(E678:E721))*N$6</f>
        <v>24.092558027315707</v>
      </c>
      <c r="F741">
        <f>F693/(SUM(F678:F721))*O$6</f>
        <v>4.1370950932951418</v>
      </c>
      <c r="G741">
        <f>G693/(SUM(G678:G721))*P$6</f>
        <v>2.9995329676475553</v>
      </c>
      <c r="H741">
        <f t="shared" si="86"/>
        <v>4156.0627459186298</v>
      </c>
    </row>
    <row r="742" spans="1:12" x14ac:dyDescent="0.2">
      <c r="B742" t="s">
        <v>8</v>
      </c>
      <c r="C742">
        <f>C694/(SUM(C678:C721))*L$6</f>
        <v>2619.957216724049</v>
      </c>
      <c r="D742">
        <f>D694/(SUM(D678:D721))*M$6</f>
        <v>3.7455320833473627</v>
      </c>
      <c r="E742">
        <f>E694/(SUM(E678:E721))*N$6</f>
        <v>9.9749325996558067</v>
      </c>
      <c r="F742">
        <f>F694/(SUM(F678:F721))*O$6</f>
        <v>2.0105054532595994</v>
      </c>
      <c r="G742">
        <f>G694/(SUM(G678:G721))*P$6</f>
        <v>0.8305040952077124</v>
      </c>
      <c r="H742">
        <f t="shared" si="86"/>
        <v>2636.5186909555196</v>
      </c>
      <c r="J742" t="s">
        <v>23</v>
      </c>
      <c r="K742">
        <f>SUM(H726:H733)</f>
        <v>47073.711167284469</v>
      </c>
      <c r="L742">
        <v>47046</v>
      </c>
    </row>
    <row r="743" spans="1:12" x14ac:dyDescent="0.2">
      <c r="J743" t="s">
        <v>24</v>
      </c>
      <c r="K743">
        <f>SUM(H735:H742)</f>
        <v>37192.484805164284</v>
      </c>
      <c r="L743">
        <v>37199</v>
      </c>
    </row>
    <row r="744" spans="1:12" x14ac:dyDescent="0.2">
      <c r="A744" t="s">
        <v>30</v>
      </c>
      <c r="B744" t="s">
        <v>1</v>
      </c>
      <c r="C744">
        <f>C696/(SUM(C678:C721))*L$6</f>
        <v>432.64205691151744</v>
      </c>
      <c r="D744">
        <f>D696/(SUM(D678:D721))*M$6</f>
        <v>17.065062001467084</v>
      </c>
      <c r="E744">
        <f>E696/(SUM(E678:E721))*N$6</f>
        <v>20.047888736416542</v>
      </c>
      <c r="F744">
        <f>F696/(SUM(F678:F721))*O$6</f>
        <v>3.2917532343414719</v>
      </c>
      <c r="G744">
        <f>G696/(SUM(G678:G721))*P$6</f>
        <v>2.2414251604495044</v>
      </c>
      <c r="H744">
        <f>SUM(C744:G744)</f>
        <v>475.28818604419206</v>
      </c>
      <c r="J744" t="s">
        <v>25</v>
      </c>
      <c r="K744">
        <f>SUM(H744:H751)</f>
        <v>15101.41172986845</v>
      </c>
      <c r="L744">
        <v>15116</v>
      </c>
    </row>
    <row r="745" spans="1:12" x14ac:dyDescent="0.2">
      <c r="B745" t="s">
        <v>2</v>
      </c>
      <c r="C745">
        <f>C697/(SUM(C678:C721))*L$6</f>
        <v>520.52527159606677</v>
      </c>
      <c r="D745">
        <f>D697/(SUM(D678:D721))*M$6</f>
        <v>10.754421215595485</v>
      </c>
      <c r="E745">
        <f>E697/(SUM(E678:E721))*N$6</f>
        <v>14.571253530462968</v>
      </c>
      <c r="F745">
        <f>F697/(SUM(F678:F721))*O$6</f>
        <v>2.2999520786210188</v>
      </c>
      <c r="G745">
        <f>G697/(SUM(G678:G721))*P$6</f>
        <v>1.5126104211525764</v>
      </c>
      <c r="H745">
        <f t="shared" ref="H745:H751" si="87">SUM(C745:G745)</f>
        <v>549.66350884189876</v>
      </c>
      <c r="J745" t="s">
        <v>26</v>
      </c>
      <c r="K745">
        <f>SUM(H753:H760)</f>
        <v>4757.9630808555657</v>
      </c>
      <c r="L745">
        <v>4763</v>
      </c>
    </row>
    <row r="746" spans="1:12" x14ac:dyDescent="0.2">
      <c r="B746" t="s">
        <v>3</v>
      </c>
      <c r="C746">
        <f>C698/(SUM(C678:C721))*L$6</f>
        <v>804.80659890658683</v>
      </c>
      <c r="D746">
        <f>D698/(SUM(D678:D721))*M$6</f>
        <v>13.701147435975875</v>
      </c>
      <c r="E746">
        <f>E698/(SUM(E678:E721))*N$6</f>
        <v>30.661046955930633</v>
      </c>
      <c r="F746">
        <f>F698/(SUM(F678:F721))*O$6</f>
        <v>3.4298359933877909</v>
      </c>
      <c r="G746">
        <f>G698/(SUM(G678:G721))*P$6</f>
        <v>3.7415146753252579</v>
      </c>
      <c r="H746">
        <f t="shared" si="87"/>
        <v>856.34014396720625</v>
      </c>
      <c r="J746" t="s">
        <v>27</v>
      </c>
      <c r="K746">
        <f>SUM(H762:H769)</f>
        <v>1438.4292168272491</v>
      </c>
      <c r="L746">
        <v>1440</v>
      </c>
    </row>
    <row r="747" spans="1:12" x14ac:dyDescent="0.2">
      <c r="B747" t="s">
        <v>4</v>
      </c>
      <c r="C747">
        <f>C699/(SUM(C678:C721))*L$6</f>
        <v>1368.6639187577925</v>
      </c>
      <c r="D747">
        <f>D699/(SUM(D678:D721))*M$6</f>
        <v>16.040716629688987</v>
      </c>
      <c r="E747">
        <f>E699/(SUM(E678:E721))*N$6</f>
        <v>42.136762502475889</v>
      </c>
      <c r="F747">
        <f>F699/(SUM(F678:F721))*O$6</f>
        <v>6.5955156053534632</v>
      </c>
      <c r="G747">
        <f>G699/(SUM(G678:G721))*P$6</f>
        <v>5.4694021833409918</v>
      </c>
      <c r="H747">
        <f t="shared" si="87"/>
        <v>1438.9063156786519</v>
      </c>
    </row>
    <row r="748" spans="1:12" x14ac:dyDescent="0.2">
      <c r="B748" t="s">
        <v>5</v>
      </c>
      <c r="C748">
        <f>C700/(SUM(C678:C721))*L$6</f>
        <v>2147.3627557385244</v>
      </c>
      <c r="D748">
        <f>D700/(SUM(D678:D721))*M$6</f>
        <v>13.873462373581976</v>
      </c>
      <c r="E748">
        <f>E700/(SUM(E678:E721))*N$6</f>
        <v>50.548284118316474</v>
      </c>
      <c r="F748">
        <f>F700/(SUM(F678:F721))*O$6</f>
        <v>7.9697345599979919</v>
      </c>
      <c r="G748">
        <f>G700/(SUM(G678:G721))*P$6</f>
        <v>5.559122733225939</v>
      </c>
      <c r="H748">
        <f t="shared" si="87"/>
        <v>2225.3133595236468</v>
      </c>
    </row>
    <row r="749" spans="1:12" x14ac:dyDescent="0.2">
      <c r="B749" t="s">
        <v>6</v>
      </c>
      <c r="C749">
        <f>C701/(SUM(C678:C721))*L$6</f>
        <v>2778.511336087869</v>
      </c>
      <c r="D749">
        <f>D701/(SUM(D678:D721))*M$6</f>
        <v>7.7479389224819313</v>
      </c>
      <c r="E749">
        <f>E701/(SUM(E678:E721))*N$6</f>
        <v>42.415111714315621</v>
      </c>
      <c r="F749">
        <f>F701/(SUM(F678:F721))*O$6</f>
        <v>3.7912105821471385</v>
      </c>
      <c r="G749">
        <f>G701/(SUM(G678:G721))*P$6</f>
        <v>4.3672492115564499</v>
      </c>
      <c r="H749">
        <f t="shared" si="87"/>
        <v>2836.8328465183699</v>
      </c>
    </row>
    <row r="750" spans="1:12" x14ac:dyDescent="0.2">
      <c r="B750" t="s">
        <v>7</v>
      </c>
      <c r="C750">
        <f>C702/(SUM(C678:C721))*L$6</f>
        <v>2887.2829923897816</v>
      </c>
      <c r="D750">
        <f>D702/(SUM(D678:D721))*M$6</f>
        <v>5.0308837052191677</v>
      </c>
      <c r="E750">
        <f>E702/(SUM(E678:E721))*N$6</f>
        <v>28.524093395892091</v>
      </c>
      <c r="F750">
        <f>F702/(SUM(F678:F721))*O$6</f>
        <v>4.9024964579379029</v>
      </c>
      <c r="G750">
        <f>G702/(SUM(G678:G721))*P$6</f>
        <v>2.6519614734688974</v>
      </c>
      <c r="H750">
        <f t="shared" si="87"/>
        <v>2928.3924274223</v>
      </c>
    </row>
    <row r="751" spans="1:12" x14ac:dyDescent="0.2">
      <c r="B751" t="s">
        <v>8</v>
      </c>
      <c r="C751">
        <f>C703/(SUM(C678:C721))*L$6</f>
        <v>3761.2370614352271</v>
      </c>
      <c r="D751">
        <f>D703/(SUM(D678:D721))*M$6</f>
        <v>5.0973028631820112</v>
      </c>
      <c r="E751">
        <f>E703/(SUM(E678:E721))*N$6</f>
        <v>18.514921667211226</v>
      </c>
      <c r="F751">
        <f>F703/(SUM(F678:F721))*O$6</f>
        <v>4.2357561616632164</v>
      </c>
      <c r="G751">
        <f>G703/(SUM(G678:G721))*P$6</f>
        <v>1.5898997449018797</v>
      </c>
      <c r="H751">
        <f t="shared" si="87"/>
        <v>3790.6749418721852</v>
      </c>
    </row>
    <row r="753" spans="1:8" x14ac:dyDescent="0.2">
      <c r="A753" t="s">
        <v>31</v>
      </c>
      <c r="B753" t="s">
        <v>1</v>
      </c>
      <c r="C753">
        <f>C705/(SUM(C678:C721))*L$6</f>
        <v>88.952282313106636</v>
      </c>
      <c r="D753">
        <f>D705/(SUM(D678:D721))*M$6</f>
        <v>3.8323008439915367</v>
      </c>
      <c r="E753">
        <f>E705/(SUM(E678:E721))*N$6</f>
        <v>4.2651987358666208</v>
      </c>
      <c r="F753">
        <f>F705/(SUM(F678:F721))*O$6</f>
        <v>0.65452567604025147</v>
      </c>
      <c r="G753">
        <f>G705/(SUM(G678:G721))*P$6</f>
        <v>0.46959509256811899</v>
      </c>
      <c r="H753">
        <f>SUM(C753:G753)</f>
        <v>98.173902661573152</v>
      </c>
    </row>
    <row r="754" spans="1:8" x14ac:dyDescent="0.2">
      <c r="B754" t="s">
        <v>2</v>
      </c>
      <c r="C754">
        <f>C706/(SUM(C678:C721))*L$6</f>
        <v>90.271882403220033</v>
      </c>
      <c r="D754">
        <f>D706/(SUM(D678:D721))*M$6</f>
        <v>1.3388166828675898</v>
      </c>
      <c r="E754">
        <f>E706/(SUM(E678:E721))*N$6</f>
        <v>2.7317580227313445</v>
      </c>
      <c r="F754">
        <f>F706/(SUM(F678:F721))*O$6</f>
        <v>0.3292688907718041</v>
      </c>
      <c r="G754">
        <f>G706/(SUM(G678:G721))*P$6</f>
        <v>0.17499022676744361</v>
      </c>
      <c r="H754">
        <f t="shared" ref="H754:H760" si="88">SUM(C754:G754)</f>
        <v>94.846716226358211</v>
      </c>
    </row>
    <row r="755" spans="1:8" x14ac:dyDescent="0.2">
      <c r="B755" t="s">
        <v>3</v>
      </c>
      <c r="C755">
        <f>C707/(SUM(C678:C721))*L$6</f>
        <v>195.54999545815863</v>
      </c>
      <c r="D755">
        <f>D707/(SUM(D678:D721))*M$6</f>
        <v>2.3351219546825126</v>
      </c>
      <c r="E755">
        <f>E707/(SUM(E678:E721))*N$6</f>
        <v>5.4576859152708286</v>
      </c>
      <c r="F755">
        <f>F707/(SUM(F678:F721))*O$6</f>
        <v>1.0337407997777648</v>
      </c>
      <c r="G755">
        <f>G707/(SUM(G678:G721))*P$6</f>
        <v>1.6481472320192836</v>
      </c>
      <c r="H755">
        <f t="shared" si="88"/>
        <v>206.02469135990901</v>
      </c>
    </row>
    <row r="756" spans="1:8" x14ac:dyDescent="0.2">
      <c r="B756" t="s">
        <v>4</v>
      </c>
      <c r="C756">
        <f>C708/(SUM(C678:C721))*L$6</f>
        <v>423.55979615284781</v>
      </c>
      <c r="D756">
        <f>D708/(SUM(D678:D721))*M$6</f>
        <v>4.2790864330761682</v>
      </c>
      <c r="E756">
        <f>E708/(SUM(E678:E721))*N$6</f>
        <v>10.106984360653964</v>
      </c>
      <c r="F756">
        <f>F708/(SUM(F678:F721))*O$6</f>
        <v>1.7539992111016205</v>
      </c>
      <c r="G756">
        <f>G708/(SUM(G678:G721))*P$6</f>
        <v>2.0041533404794314</v>
      </c>
      <c r="H756">
        <f t="shared" si="88"/>
        <v>441.70401949815897</v>
      </c>
    </row>
    <row r="757" spans="1:8" x14ac:dyDescent="0.2">
      <c r="B757" t="s">
        <v>5</v>
      </c>
      <c r="C757">
        <f>C709/(SUM(C678:C721))*L$6</f>
        <v>752.00971311390003</v>
      </c>
      <c r="D757">
        <f>D709/(SUM(D678:D721))*M$6</f>
        <v>6.3789453782250272</v>
      </c>
      <c r="E757">
        <f>E709/(SUM(E678:E721))*N$6</f>
        <v>13.39226320907105</v>
      </c>
      <c r="F757">
        <f>F709/(SUM(F678:F721))*O$6</f>
        <v>2.4562635989239889</v>
      </c>
      <c r="G757">
        <f>G709/(SUM(G678:G721))*P$6</f>
        <v>2.5107574712296912</v>
      </c>
      <c r="H757">
        <f t="shared" si="88"/>
        <v>776.74794277134981</v>
      </c>
    </row>
    <row r="758" spans="1:8" x14ac:dyDescent="0.2">
      <c r="B758" t="s">
        <v>6</v>
      </c>
      <c r="C758">
        <f>C710/(SUM(C678:C721))*L$6</f>
        <v>961.05622979295185</v>
      </c>
      <c r="D758">
        <f>D710/(SUM(D678:D721))*M$6</f>
        <v>2.4957473577804028</v>
      </c>
      <c r="E758">
        <f>E710/(SUM(E678:E721))*N$6</f>
        <v>18.260593563614592</v>
      </c>
      <c r="F758">
        <f>F710/(SUM(F678:F721))*O$6</f>
        <v>1.4397887880330484</v>
      </c>
      <c r="G758">
        <f>G710/(SUM(G678:G721))*P$6</f>
        <v>1.0420501923931453</v>
      </c>
      <c r="H758">
        <f t="shared" si="88"/>
        <v>984.29440969477309</v>
      </c>
    </row>
    <row r="759" spans="1:8" x14ac:dyDescent="0.2">
      <c r="B759" t="s">
        <v>7</v>
      </c>
      <c r="C759">
        <f>C711/(SUM(C678:C721))*L$6</f>
        <v>852.78845819482478</v>
      </c>
      <c r="D759">
        <f>D711/(SUM(D678:D721))*M$6</f>
        <v>1.540132141346251</v>
      </c>
      <c r="E759">
        <f>E711/(SUM(E678:E721))*N$6</f>
        <v>11.847496977525143</v>
      </c>
      <c r="F759">
        <f>F711/(SUM(F678:F721))*O$6</f>
        <v>1.7082256134571978</v>
      </c>
      <c r="G759">
        <f>G711/(SUM(G678:G721))*P$6</f>
        <v>0.79929208855719169</v>
      </c>
      <c r="H759">
        <f t="shared" si="88"/>
        <v>868.68360501571055</v>
      </c>
    </row>
    <row r="760" spans="1:8" x14ac:dyDescent="0.2">
      <c r="B760" t="s">
        <v>8</v>
      </c>
      <c r="C760">
        <f>C712/(SUM(C678:C721))*L$6</f>
        <v>1273.6794755971164</v>
      </c>
      <c r="D760">
        <f>D712/(SUM(D678:D721))*M$6</f>
        <v>2.2113547169606602</v>
      </c>
      <c r="E760">
        <f>E712/(SUM(E678:E721))*N$6</f>
        <v>8.7616941125357819</v>
      </c>
      <c r="F760">
        <f>F712/(SUM(F678:F721))*O$6</f>
        <v>1.794741632252675</v>
      </c>
      <c r="G760">
        <f>G712/(SUM(G678:G721))*P$6</f>
        <v>1.0405275688672482</v>
      </c>
      <c r="H760">
        <f t="shared" si="88"/>
        <v>1287.4877936277326</v>
      </c>
    </row>
    <row r="762" spans="1:8" x14ac:dyDescent="0.2">
      <c r="A762" t="s">
        <v>32</v>
      </c>
      <c r="B762" t="s">
        <v>1</v>
      </c>
      <c r="C762">
        <f>C714/(SUM(C678:C721))*L$6</f>
        <v>37.385324117127645</v>
      </c>
      <c r="D762">
        <f>D714/(SUM(D678:D721))*M$6</f>
        <v>0.55321063821690786</v>
      </c>
      <c r="E762">
        <f>E714/(SUM(E678:E721))*N$6</f>
        <v>1.4776835603541776</v>
      </c>
      <c r="F762">
        <f>F714/(SUM(F678:F721))*O$6</f>
        <v>0.29478963550645154</v>
      </c>
      <c r="G762">
        <f>G714/(SUM(G678:G721))*P$6</f>
        <v>0.2169224277017314</v>
      </c>
      <c r="H762">
        <f>SUM(C762:G762)</f>
        <v>39.927930378906922</v>
      </c>
    </row>
    <row r="763" spans="1:8" x14ac:dyDescent="0.2">
      <c r="B763" t="s">
        <v>2</v>
      </c>
      <c r="C763">
        <f>C715/(SUM(C678:C721))*L$6</f>
        <v>27.956714303049587</v>
      </c>
      <c r="D763">
        <f>D715/(SUM(D678:D721))*M$6</f>
        <v>0.46383475310661737</v>
      </c>
      <c r="E763">
        <f>E715/(SUM(E678:E721))*N$6</f>
        <v>0.98083637427262127</v>
      </c>
      <c r="F763">
        <f>F715/(SUM(F678:F721))*O$6</f>
        <v>0.19012604763995444</v>
      </c>
      <c r="G763">
        <f>G715/(SUM(G678:G721))*P$6</f>
        <v>0.1818767640127523</v>
      </c>
      <c r="H763">
        <f t="shared" ref="H763:H769" si="89">SUM(C763:G763)</f>
        <v>29.773388242081531</v>
      </c>
    </row>
    <row r="764" spans="1:8" x14ac:dyDescent="0.2">
      <c r="B764" t="s">
        <v>3</v>
      </c>
      <c r="C764">
        <f>C716/(SUM(C678:C721))*L$6</f>
        <v>49.426147647964726</v>
      </c>
      <c r="D764">
        <f>D716/(SUM(D678:D721))*M$6</f>
        <v>1.1649686249247468</v>
      </c>
      <c r="E764">
        <f>E716/(SUM(E678:E721))*N$6</f>
        <v>1.8367987763026277</v>
      </c>
      <c r="F764">
        <f>F716/(SUM(F678:F721))*O$6</f>
        <v>0.21886383627450404</v>
      </c>
      <c r="G764">
        <f>G716/(SUM(G678:G721))*P$6</f>
        <v>0.38066847848037344</v>
      </c>
      <c r="H764">
        <f t="shared" si="89"/>
        <v>53.027447363946976</v>
      </c>
    </row>
    <row r="765" spans="1:8" x14ac:dyDescent="0.2">
      <c r="B765" t="s">
        <v>4</v>
      </c>
      <c r="C765">
        <f>C717/(SUM(C678:C721))*L$6</f>
        <v>117.33409540531548</v>
      </c>
      <c r="D765">
        <f>D717/(SUM(D678:D721))*M$6</f>
        <v>0.69183098638498186</v>
      </c>
      <c r="E765">
        <f>E717/(SUM(E678:E721))*N$6</f>
        <v>2.7499301041761739</v>
      </c>
      <c r="F765">
        <f>F717/(SUM(F678:F721))*O$6</f>
        <v>0.54690774420226285</v>
      </c>
      <c r="G765">
        <f>G717/(SUM(G678:G721))*P$6</f>
        <v>0.53286672456841289</v>
      </c>
      <c r="H765">
        <f t="shared" si="89"/>
        <v>121.8556309646473</v>
      </c>
    </row>
    <row r="766" spans="1:8" x14ac:dyDescent="0.2">
      <c r="B766" t="s">
        <v>5</v>
      </c>
      <c r="C766">
        <f>C718/(SUM(C678:C721))*L$6</f>
        <v>222.46363173868824</v>
      </c>
      <c r="D766">
        <f>D718/(SUM(D678:D721))*M$6</f>
        <v>2.0090852632994514</v>
      </c>
      <c r="E766">
        <f>E718/(SUM(E678:E721))*N$6</f>
        <v>4.5279651194096857</v>
      </c>
      <c r="F766">
        <f>F718/(SUM(F678:F721))*O$6</f>
        <v>0.90587732315629155</v>
      </c>
      <c r="G766">
        <f>G718/(SUM(G678:G721))*P$6</f>
        <v>0.54160791673915687</v>
      </c>
      <c r="H766">
        <f t="shared" si="89"/>
        <v>230.44816736129283</v>
      </c>
    </row>
    <row r="767" spans="1:8" x14ac:dyDescent="0.2">
      <c r="B767" t="s">
        <v>6</v>
      </c>
      <c r="C767">
        <f>C719/(SUM(C678:C721))*L$6</f>
        <v>274.17585697183978</v>
      </c>
      <c r="D767">
        <f>D719/(SUM(D678:D721))*M$6</f>
        <v>1.7293097319837534</v>
      </c>
      <c r="E767">
        <f>E719/(SUM(E678:E721))*N$6</f>
        <v>4.3839320511603015</v>
      </c>
      <c r="F767">
        <f>F719/(SUM(F678:F721))*O$6</f>
        <v>0.45287302767018894</v>
      </c>
      <c r="G767">
        <f>G719/(SUM(G678:G721))*P$6</f>
        <v>0.65925322406094411</v>
      </c>
      <c r="H767">
        <f t="shared" si="89"/>
        <v>281.40122500671492</v>
      </c>
    </row>
    <row r="768" spans="1:8" x14ac:dyDescent="0.2">
      <c r="B768" t="s">
        <v>7</v>
      </c>
      <c r="C768">
        <f>C720/(SUM(C678:C721))*L$6</f>
        <v>258.18702367586565</v>
      </c>
      <c r="D768">
        <f>D720/(SUM(D678:D721))*M$6</f>
        <v>0.37664523623045121</v>
      </c>
      <c r="E768">
        <f>E720/(SUM(E678:E721))*N$6</f>
        <v>2.9867372923521569</v>
      </c>
      <c r="F768">
        <f>F720/(SUM(F678:F721))*O$6</f>
        <v>0.46316109119007037</v>
      </c>
      <c r="G768">
        <f>G720/(SUM(G678:G721))*P$6</f>
        <v>0.50767890609453203</v>
      </c>
      <c r="H768">
        <f t="shared" si="89"/>
        <v>262.52124620173282</v>
      </c>
    </row>
    <row r="769" spans="1:12" x14ac:dyDescent="0.2">
      <c r="B769" t="s">
        <v>8</v>
      </c>
      <c r="C769">
        <f>C721/(SUM(C678:C721))*L$6</f>
        <v>413.70175991821742</v>
      </c>
      <c r="D769">
        <f>D721/(SUM(D678:D721))*M$6</f>
        <v>0.64354640417204689</v>
      </c>
      <c r="E769">
        <f>E721/(SUM(E678:E721))*N$6</f>
        <v>3.9393288306613496</v>
      </c>
      <c r="F769">
        <f>F721/(SUM(F678:F721))*O$6</f>
        <v>0.82905404704403762</v>
      </c>
      <c r="G769">
        <f>G721/(SUM(G678:G721))*P$6</f>
        <v>0.3604921078309431</v>
      </c>
      <c r="H769">
        <f t="shared" si="89"/>
        <v>419.47418130792585</v>
      </c>
    </row>
    <row r="772" spans="1:12" x14ac:dyDescent="0.2">
      <c r="A772" s="2" t="s">
        <v>43</v>
      </c>
      <c r="C772" t="s">
        <v>9</v>
      </c>
    </row>
    <row r="773" spans="1:12" x14ac:dyDescent="0.2">
      <c r="A773" t="s">
        <v>10</v>
      </c>
      <c r="B773" t="s">
        <v>11</v>
      </c>
      <c r="C773" t="s">
        <v>12</v>
      </c>
      <c r="D773" t="s">
        <v>13</v>
      </c>
      <c r="E773" t="s">
        <v>14</v>
      </c>
      <c r="F773" t="s">
        <v>15</v>
      </c>
      <c r="G773" t="s">
        <v>16</v>
      </c>
      <c r="H773" t="s">
        <v>0</v>
      </c>
      <c r="K773" s="2" t="s">
        <v>33</v>
      </c>
    </row>
    <row r="774" spans="1:12" x14ac:dyDescent="0.2">
      <c r="A774" t="s">
        <v>17</v>
      </c>
      <c r="B774" t="s">
        <v>1</v>
      </c>
      <c r="C774">
        <f>C726/(SUM(C726:G733))*$L$9</f>
        <v>14909.646132261303</v>
      </c>
      <c r="D774">
        <f>D726/(SUM(C726:G733))*$L$9</f>
        <v>402.70711530115835</v>
      </c>
      <c r="E774">
        <f>E726/(SUM(C726:G733))*$L$9</f>
        <v>393.18465583598044</v>
      </c>
      <c r="F774">
        <f>F726/(SUM(C726:G733))*$L$9</f>
        <v>76.430779322139486</v>
      </c>
      <c r="G774">
        <f>G726/(SUM(C726:G733))*$L$9</f>
        <v>46.932930083698039</v>
      </c>
      <c r="H774">
        <f>SUM(C774:G774)</f>
        <v>15828.90161280428</v>
      </c>
      <c r="K774" t="s">
        <v>34</v>
      </c>
      <c r="L774" t="s">
        <v>35</v>
      </c>
    </row>
    <row r="775" spans="1:12" x14ac:dyDescent="0.2">
      <c r="B775" t="s">
        <v>2</v>
      </c>
      <c r="C775">
        <f>C727/(SUM(C726:G733))*$L$9</f>
        <v>6623.2397570919193</v>
      </c>
      <c r="D775">
        <f>D727/(SUM(C726:G733))*$L$9</f>
        <v>114.12137694699433</v>
      </c>
      <c r="E775">
        <f>E727/(SUM(C726:G733))*$L$9</f>
        <v>198.57594947709285</v>
      </c>
      <c r="F775">
        <f>F727/(SUM(C726:G733))*$L$9</f>
        <v>28.440465341732395</v>
      </c>
      <c r="G775">
        <f>G727/(SUM(C726:G733))*$L$9</f>
        <v>21.529157657746342</v>
      </c>
      <c r="H775">
        <f t="shared" ref="H775:H781" si="90">SUM(C775:G775)</f>
        <v>6985.906706515485</v>
      </c>
      <c r="J775" t="s">
        <v>18</v>
      </c>
      <c r="K775">
        <f>SUM(C774:C817)</f>
        <v>101595.4168734944</v>
      </c>
      <c r="L775">
        <v>101595</v>
      </c>
    </row>
    <row r="776" spans="1:12" x14ac:dyDescent="0.2">
      <c r="B776" t="s">
        <v>3</v>
      </c>
      <c r="C776">
        <f>C728/(SUM(C726:G733))*$L$9</f>
        <v>6628.2478239727543</v>
      </c>
      <c r="D776">
        <f>D728/(SUM(C726:G733))*$L$9</f>
        <v>80.69699660929497</v>
      </c>
      <c r="E776">
        <f>E728/(SUM(C726:G733))*$L$9</f>
        <v>233.01052476937275</v>
      </c>
      <c r="F776">
        <f>F728/(SUM(C726:G733))*$L$9</f>
        <v>32.53690275926769</v>
      </c>
      <c r="G776">
        <f>G728/(SUM(C726:G733))*$L$9</f>
        <v>31.417234707570401</v>
      </c>
      <c r="H776">
        <f t="shared" si="90"/>
        <v>7005.9094828182597</v>
      </c>
      <c r="J776" t="s">
        <v>36</v>
      </c>
      <c r="K776">
        <f>SUM(D774:D817)</f>
        <v>1145.7789358903058</v>
      </c>
      <c r="L776">
        <v>1146</v>
      </c>
    </row>
    <row r="777" spans="1:12" x14ac:dyDescent="0.2">
      <c r="B777" t="s">
        <v>4</v>
      </c>
      <c r="C777">
        <f>C729/(SUM(C726:G733))*$L$9</f>
        <v>6340.5118309574336</v>
      </c>
      <c r="D777">
        <f>D729/(SUM(C726:G733))*$L$9</f>
        <v>44.716491637834594</v>
      </c>
      <c r="E777">
        <f>E729/(SUM(C726:G733))*$L$9</f>
        <v>133.05138587953087</v>
      </c>
      <c r="F777">
        <f>F729/(SUM(C726:G733))*$L$9</f>
        <v>29.305578853635883</v>
      </c>
      <c r="G777">
        <f>G729/(SUM(C726:G733))*$L$9</f>
        <v>18.901748399355437</v>
      </c>
      <c r="H777">
        <f t="shared" si="90"/>
        <v>6566.4870357277905</v>
      </c>
      <c r="J777" t="s">
        <v>37</v>
      </c>
      <c r="K777">
        <f>SUM(E774:E817)</f>
        <v>2204.8668770393206</v>
      </c>
      <c r="L777">
        <v>2205</v>
      </c>
    </row>
    <row r="778" spans="1:12" x14ac:dyDescent="0.2">
      <c r="B778" t="s">
        <v>5</v>
      </c>
      <c r="C778">
        <f>C730/(SUM(C726:G733))*$L$9</f>
        <v>5291.0357290686688</v>
      </c>
      <c r="D778">
        <f>D730/(SUM(C726:G733))*$L$9</f>
        <v>27.921817599427051</v>
      </c>
      <c r="E778">
        <f>E730/(SUM(C726:G733))*$L$9</f>
        <v>58.034441220270558</v>
      </c>
      <c r="F778">
        <f>F730/(SUM(C726:G733))*$L$9</f>
        <v>17.691262981622533</v>
      </c>
      <c r="G778">
        <f>G730/(SUM(C726:G733))*$L$9</f>
        <v>7.3825174154411233</v>
      </c>
      <c r="H778">
        <f t="shared" si="90"/>
        <v>5402.0657682854298</v>
      </c>
      <c r="J778" t="s">
        <v>38</v>
      </c>
      <c r="K778">
        <f>SUM(F774:F817)</f>
        <v>356.95851232801328</v>
      </c>
      <c r="L778">
        <v>357</v>
      </c>
    </row>
    <row r="779" spans="1:12" x14ac:dyDescent="0.2">
      <c r="B779" t="s">
        <v>6</v>
      </c>
      <c r="C779">
        <f>C731/(SUM(C726:G733))*$L$9</f>
        <v>3127.7779210270087</v>
      </c>
      <c r="D779">
        <f>D731/(SUM(C726:G733))*$L$9</f>
        <v>7.4130854061217981</v>
      </c>
      <c r="E779">
        <f>E731/(SUM(C726:G733))*$L$9</f>
        <v>24.61077648949394</v>
      </c>
      <c r="F779">
        <f>F731/(SUM(C726:G733))*$L$9</f>
        <v>5.0586227289748145</v>
      </c>
      <c r="G779">
        <f>G731/(SUM(C726:G733))*$L$9</f>
        <v>3.7986397202469648</v>
      </c>
      <c r="H779">
        <f t="shared" si="90"/>
        <v>3168.6590453718468</v>
      </c>
      <c r="J779" t="s">
        <v>39</v>
      </c>
      <c r="K779">
        <f>SUM(G774:G817)</f>
        <v>260.97880124795557</v>
      </c>
      <c r="L779">
        <v>261</v>
      </c>
    </row>
    <row r="780" spans="1:12" x14ac:dyDescent="0.2">
      <c r="B780" t="s">
        <v>7</v>
      </c>
      <c r="C780">
        <f>C732/(SUM(C726:G733))*$L$9</f>
        <v>1488.5711331838593</v>
      </c>
      <c r="D780">
        <f>D732/(SUM(C726:G733))*$L$9</f>
        <v>3.1374162039588276</v>
      </c>
      <c r="E780">
        <f>E732/(SUM(C726:G733))*$L$9</f>
        <v>6.5701344569508535</v>
      </c>
      <c r="F780">
        <f>F732/(SUM(C726:G733))*$L$9</f>
        <v>1.506006632216506</v>
      </c>
      <c r="G780">
        <f>G732/(SUM(C726:G733))*$L$9</f>
        <v>0.72842524713219237</v>
      </c>
      <c r="H780">
        <f t="shared" si="90"/>
        <v>1500.5131157241176</v>
      </c>
    </row>
    <row r="781" spans="1:12" x14ac:dyDescent="0.2">
      <c r="B781" t="s">
        <v>8</v>
      </c>
      <c r="C781">
        <f>C733/(SUM(C726:G733))*$L$9</f>
        <v>583.41293992935823</v>
      </c>
      <c r="D781">
        <f>D733/(SUM(C726:G733))*$L$9</f>
        <v>0.96733995249622717</v>
      </c>
      <c r="E781">
        <f>E733/(SUM(C726:G733))*$L$9</f>
        <v>2.4672334810245586</v>
      </c>
      <c r="F781">
        <f>F733/(SUM(C726:G733))*$L$9</f>
        <v>0.51216265962500274</v>
      </c>
      <c r="G781">
        <f>G733/(SUM(C726:G733))*$L$9</f>
        <v>0.19755673029059159</v>
      </c>
      <c r="H781">
        <f t="shared" si="90"/>
        <v>587.55723275279456</v>
      </c>
      <c r="J781" t="s">
        <v>1</v>
      </c>
      <c r="K781">
        <f>H774+H783+H792+H801+H810</f>
        <v>20198.835792880069</v>
      </c>
      <c r="L781">
        <v>20207</v>
      </c>
    </row>
    <row r="782" spans="1:12" x14ac:dyDescent="0.2">
      <c r="J782" t="s">
        <v>2</v>
      </c>
      <c r="K782">
        <f t="shared" ref="K782:K788" si="91">H775+H784+H793+H802+H811</f>
        <v>11146.119707572141</v>
      </c>
      <c r="L782">
        <v>11149</v>
      </c>
    </row>
    <row r="783" spans="1:12" x14ac:dyDescent="0.2">
      <c r="A783" t="s">
        <v>29</v>
      </c>
      <c r="B783" t="s">
        <v>1</v>
      </c>
      <c r="C783">
        <f>C735/(SUM(C735:G742))*$M$9</f>
        <v>3441.8245620867879</v>
      </c>
      <c r="D783">
        <f>D735/(SUM(C735:G742))*$M$9</f>
        <v>112.38948322303466</v>
      </c>
      <c r="E783">
        <f>E735/(SUM(C735:G742))*$M$9</f>
        <v>161.82204268759389</v>
      </c>
      <c r="F783">
        <f>F735/(SUM(C735:G742))*$M$9</f>
        <v>23.012246442092202</v>
      </c>
      <c r="G783">
        <f>G735/(SUM(C735:G742))*$M$9</f>
        <v>16.889156937668709</v>
      </c>
      <c r="H783">
        <f>SUM(C783:G783)</f>
        <v>3755.9374913771776</v>
      </c>
      <c r="J783" t="s">
        <v>3</v>
      </c>
      <c r="K783">
        <f t="shared" si="91"/>
        <v>13033.773898887875</v>
      </c>
      <c r="L783">
        <v>13036</v>
      </c>
    </row>
    <row r="784" spans="1:12" x14ac:dyDescent="0.2">
      <c r="B784" t="s">
        <v>2</v>
      </c>
      <c r="C784">
        <f>C736/(SUM(C735:G742))*$M$9</f>
        <v>3291.3870828037211</v>
      </c>
      <c r="D784">
        <f>D736/(SUM(C735:G742))*$M$9</f>
        <v>61.831316284942929</v>
      </c>
      <c r="E784">
        <f>E736/(SUM(C735:G742))*$M$9</f>
        <v>107.48086523713748</v>
      </c>
      <c r="F784">
        <f>F736/(SUM(C735:G742))*$M$9</f>
        <v>13.096596364658291</v>
      </c>
      <c r="G784">
        <f>G736/(SUM(C735:G742))*$M$9</f>
        <v>11.46962051850371</v>
      </c>
      <c r="H784">
        <f t="shared" ref="H784:H790" si="92">SUM(C784:G784)</f>
        <v>3485.2654812089636</v>
      </c>
      <c r="J784" t="s">
        <v>4</v>
      </c>
      <c r="K784">
        <f t="shared" si="91"/>
        <v>14487.151952499158</v>
      </c>
      <c r="L784">
        <v>14488</v>
      </c>
    </row>
    <row r="785" spans="1:12" x14ac:dyDescent="0.2">
      <c r="B785" t="s">
        <v>3</v>
      </c>
      <c r="C785">
        <f>C737/(SUM(C735:G742))*$M$9</f>
        <v>4618.7497380594741</v>
      </c>
      <c r="D785">
        <f>D737/(SUM(C735:G742))*$M$9</f>
        <v>70.451955942153518</v>
      </c>
      <c r="E785">
        <f>E737/(SUM(C735:G742))*$M$9</f>
        <v>180.51125310948029</v>
      </c>
      <c r="F785">
        <f>F737/(SUM(C735:G742))*$M$9</f>
        <v>20.558404361605955</v>
      </c>
      <c r="G785">
        <f>G737/(SUM(C735:G742))*$M$9</f>
        <v>21.097529523083633</v>
      </c>
      <c r="H785">
        <f t="shared" si="92"/>
        <v>4911.3688809957976</v>
      </c>
      <c r="J785" t="s">
        <v>5</v>
      </c>
      <c r="K785">
        <f t="shared" si="91"/>
        <v>15253.240694058632</v>
      </c>
      <c r="L785">
        <v>15252</v>
      </c>
    </row>
    <row r="786" spans="1:12" x14ac:dyDescent="0.2">
      <c r="B786" t="s">
        <v>4</v>
      </c>
      <c r="C786">
        <f>C738/(SUM(C735:G742))*$M$9</f>
        <v>5674.7647986111451</v>
      </c>
      <c r="D786">
        <f>D738/(SUM(C735:G742))*$M$9</f>
        <v>41.519139117857641</v>
      </c>
      <c r="E786">
        <f>E738/(SUM(C735:G742))*$M$9</f>
        <v>157.40993550833622</v>
      </c>
      <c r="F786">
        <f>F738/(SUM(C735:G742))*$M$9</f>
        <v>23.385989169870925</v>
      </c>
      <c r="G786">
        <f>G738/(SUM(C735:G742))*$M$9</f>
        <v>19.128406794803485</v>
      </c>
      <c r="H786">
        <f t="shared" si="92"/>
        <v>5916.208269202014</v>
      </c>
      <c r="J786" t="s">
        <v>6</v>
      </c>
      <c r="K786">
        <f t="shared" si="91"/>
        <v>12996.283993215708</v>
      </c>
      <c r="L786">
        <v>12993</v>
      </c>
    </row>
    <row r="787" spans="1:12" x14ac:dyDescent="0.2">
      <c r="B787" t="s">
        <v>5</v>
      </c>
      <c r="C787">
        <f>C739/(SUM(C735:G742))*$M$9</f>
        <v>6441.3860560997973</v>
      </c>
      <c r="D787">
        <f>D739/(SUM(C735:G742))*$M$9</f>
        <v>33.623734016287209</v>
      </c>
      <c r="E787">
        <f>E739/(SUM(C735:G742))*$M$9</f>
        <v>107.49299856747305</v>
      </c>
      <c r="F787">
        <f>F739/(SUM(C735:G742))*$M$9</f>
        <v>20.853342884309395</v>
      </c>
      <c r="G787">
        <f>G739/(SUM(C735:G742))*$M$9</f>
        <v>12.085686201719977</v>
      </c>
      <c r="H787">
        <f t="shared" si="92"/>
        <v>6615.441817769587</v>
      </c>
      <c r="J787" t="s">
        <v>7</v>
      </c>
      <c r="K787">
        <f t="shared" si="91"/>
        <v>9720.9363557124507</v>
      </c>
      <c r="L787">
        <v>9717</v>
      </c>
    </row>
    <row r="788" spans="1:12" x14ac:dyDescent="0.2">
      <c r="B788" t="s">
        <v>6</v>
      </c>
      <c r="C788">
        <f>C740/(SUM(C735:G742))*$M$9</f>
        <v>5635.6608679244428</v>
      </c>
      <c r="D788">
        <f>D740/(SUM(C735:G742))*$M$9</f>
        <v>12.117195271982389</v>
      </c>
      <c r="E788">
        <f>E740/(SUM(C735:G742))*$M$9</f>
        <v>61.101760871153125</v>
      </c>
      <c r="F788">
        <f>F740/(SUM(C735:G742))*$M$9</f>
        <v>6.7816511632336827</v>
      </c>
      <c r="G788">
        <f>G740/(SUM(C735:G742))*$M$9</f>
        <v>5.3452566490446403</v>
      </c>
      <c r="H788">
        <f t="shared" si="92"/>
        <v>5721.0067318798565</v>
      </c>
      <c r="J788" t="s">
        <v>8</v>
      </c>
      <c r="K788">
        <f t="shared" si="91"/>
        <v>8727.6576051739612</v>
      </c>
      <c r="L788">
        <v>8722</v>
      </c>
    </row>
    <row r="789" spans="1:12" x14ac:dyDescent="0.2">
      <c r="B789" t="s">
        <v>7</v>
      </c>
      <c r="C789">
        <f>C741/(SUM(C735:G742))*$M$9</f>
        <v>4118.6131694430933</v>
      </c>
      <c r="D789">
        <f>D741/(SUM(C735:G742))*$M$9</f>
        <v>6.9429582514022137</v>
      </c>
      <c r="E789">
        <f>E741/(SUM(C735:G742))*$M$9</f>
        <v>24.096778442016713</v>
      </c>
      <c r="F789">
        <f>F741/(SUM(C735:G742))*$M$9</f>
        <v>4.1378198090738234</v>
      </c>
      <c r="G789">
        <f>G741/(SUM(C735:G742))*$M$9</f>
        <v>3.0000584109408099</v>
      </c>
      <c r="H789">
        <f t="shared" si="92"/>
        <v>4156.7907843565272</v>
      </c>
    </row>
    <row r="790" spans="1:12" x14ac:dyDescent="0.2">
      <c r="B790" t="s">
        <v>8</v>
      </c>
      <c r="C790">
        <f>C742/(SUM(C735:G742))*$M$9</f>
        <v>2620.4161678217665</v>
      </c>
      <c r="D790">
        <f>D742/(SUM(C735:G742))*$M$9</f>
        <v>3.7461882070619854</v>
      </c>
      <c r="E790">
        <f>E742/(SUM(C735:G742))*$M$9</f>
        <v>9.9766799588252812</v>
      </c>
      <c r="F790">
        <f>F742/(SUM(C735:G742))*$M$9</f>
        <v>2.0108576436231864</v>
      </c>
      <c r="G790">
        <f>G742/(SUM(C735:G742))*$M$9</f>
        <v>0.83064957879184176</v>
      </c>
      <c r="H790">
        <f t="shared" si="92"/>
        <v>2636.9805432100688</v>
      </c>
      <c r="J790" t="s">
        <v>23</v>
      </c>
      <c r="K790">
        <f>SUM(H774:H781)</f>
        <v>47046.000000000007</v>
      </c>
      <c r="L790">
        <v>47046</v>
      </c>
    </row>
    <row r="791" spans="1:12" x14ac:dyDescent="0.2">
      <c r="J791" t="s">
        <v>24</v>
      </c>
      <c r="K791">
        <f>SUM(H783:H790)</f>
        <v>37198.999999999993</v>
      </c>
      <c r="L791">
        <v>37199</v>
      </c>
    </row>
    <row r="792" spans="1:12" x14ac:dyDescent="0.2">
      <c r="A792" t="s">
        <v>30</v>
      </c>
      <c r="B792" t="s">
        <v>1</v>
      </c>
      <c r="C792">
        <f>C744/(SUM(C744:G751))*$N$9</f>
        <v>433.0599979165965</v>
      </c>
      <c r="D792">
        <f>D744/(SUM(C744:G751))*$N$9</f>
        <v>17.081547197602529</v>
      </c>
      <c r="E792">
        <f>E744/(SUM(C744:G751))*$N$9</f>
        <v>20.067255403698091</v>
      </c>
      <c r="F792">
        <f>F744/(SUM(C744:G751))*$N$9</f>
        <v>3.2949331347539603</v>
      </c>
      <c r="G792">
        <f>G744/(SUM(C744:G751))*$N$9</f>
        <v>2.2435904226319541</v>
      </c>
      <c r="H792">
        <f>SUM(C792:G792)</f>
        <v>475.74732407528296</v>
      </c>
      <c r="J792" t="s">
        <v>25</v>
      </c>
      <c r="K792">
        <f>SUM(H792:H799)</f>
        <v>15116</v>
      </c>
      <c r="L792">
        <v>15116</v>
      </c>
    </row>
    <row r="793" spans="1:12" x14ac:dyDescent="0.2">
      <c r="B793" t="s">
        <v>2</v>
      </c>
      <c r="C793">
        <f>C745/(SUM(C744:G751))*$N$9</f>
        <v>521.02810956963992</v>
      </c>
      <c r="D793">
        <f>D745/(SUM(C744:G751))*$N$9</f>
        <v>10.764810204691866</v>
      </c>
      <c r="E793">
        <f>E745/(SUM(C744:G751))*$N$9</f>
        <v>14.585329657017231</v>
      </c>
      <c r="F793">
        <f>F745/(SUM(C744:G751))*$N$9</f>
        <v>2.3021738789939055</v>
      </c>
      <c r="G793">
        <f>G745/(SUM(C744:G751))*$N$9</f>
        <v>1.5140716335095592</v>
      </c>
      <c r="H793">
        <f t="shared" ref="H793:H799" si="93">SUM(C793:G793)</f>
        <v>550.19449494385265</v>
      </c>
      <c r="J793" t="s">
        <v>26</v>
      </c>
      <c r="K793">
        <f>SUM(H801:H808)</f>
        <v>4762.9999999999991</v>
      </c>
      <c r="L793">
        <v>4763</v>
      </c>
    </row>
    <row r="794" spans="1:12" x14ac:dyDescent="0.2">
      <c r="B794" t="s">
        <v>3</v>
      </c>
      <c r="C794">
        <f>C746/(SUM(C744:G751))*$N$9</f>
        <v>805.58405841027547</v>
      </c>
      <c r="D794">
        <f>D746/(SUM(C744:G751))*$N$9</f>
        <v>13.714383022388823</v>
      </c>
      <c r="E794">
        <f>E746/(SUM(C744:G751))*$N$9</f>
        <v>30.690666149388193</v>
      </c>
      <c r="F794">
        <f>F746/(SUM(C744:G751))*$N$9</f>
        <v>3.4331492845471523</v>
      </c>
      <c r="G794">
        <f>G746/(SUM(C744:G751))*$N$9</f>
        <v>3.7451290544151834</v>
      </c>
      <c r="H794">
        <f t="shared" si="93"/>
        <v>857.1673859210149</v>
      </c>
      <c r="J794" t="s">
        <v>27</v>
      </c>
      <c r="K794">
        <f>SUM(H810:H817)</f>
        <v>1440</v>
      </c>
      <c r="L794">
        <v>1440</v>
      </c>
    </row>
    <row r="795" spans="1:12" x14ac:dyDescent="0.2">
      <c r="B795" t="s">
        <v>4</v>
      </c>
      <c r="C795">
        <f>C747/(SUM(C744:G751))*$N$9</f>
        <v>1369.9860758728555</v>
      </c>
      <c r="D795">
        <f>D747/(SUM(C744:G751))*$N$9</f>
        <v>16.056212287411814</v>
      </c>
      <c r="E795">
        <f>E747/(SUM(C744:G751))*$N$9</f>
        <v>42.177467469988244</v>
      </c>
      <c r="F795">
        <f>F747/(SUM(C744:G751))*$N$9</f>
        <v>6.6018870072481235</v>
      </c>
      <c r="G795">
        <f>G747/(SUM(C744:G751))*$N$9</f>
        <v>5.4746857368216801</v>
      </c>
      <c r="H795">
        <f t="shared" si="93"/>
        <v>1440.2963283743252</v>
      </c>
    </row>
    <row r="796" spans="1:12" x14ac:dyDescent="0.2">
      <c r="B796" t="s">
        <v>5</v>
      </c>
      <c r="C796">
        <f>C748/(SUM(C744:G751))*$N$9</f>
        <v>2149.4371517295417</v>
      </c>
      <c r="D796">
        <f>D748/(SUM(C744:G751))*$N$9</f>
        <v>13.886864419720839</v>
      </c>
      <c r="E796">
        <f>E748/(SUM(C744:G751))*$N$9</f>
        <v>50.597114786375528</v>
      </c>
      <c r="F796">
        <f>F748/(SUM(C744:G751))*$N$9</f>
        <v>7.9774334852850908</v>
      </c>
      <c r="G796">
        <f>G748/(SUM(C744:G751))*$N$9</f>
        <v>5.5644929585782039</v>
      </c>
      <c r="H796">
        <f t="shared" si="93"/>
        <v>2227.4630573795016</v>
      </c>
    </row>
    <row r="797" spans="1:12" x14ac:dyDescent="0.2">
      <c r="B797" t="s">
        <v>6</v>
      </c>
      <c r="C797">
        <f>C749/(SUM(C744:G751))*$N$9</f>
        <v>2781.1954344132096</v>
      </c>
      <c r="D797">
        <f>D749/(SUM(C744:G751))*$N$9</f>
        <v>7.7554235886830618</v>
      </c>
      <c r="E797">
        <f>E749/(SUM(C744:G751))*$N$9</f>
        <v>42.456085572814189</v>
      </c>
      <c r="F797">
        <f>F749/(SUM(C744:G751))*$N$9</f>
        <v>3.7948729684913602</v>
      </c>
      <c r="G797">
        <f>G749/(SUM(C744:G751))*$N$9</f>
        <v>4.3714680629042322</v>
      </c>
      <c r="H797">
        <f t="shared" si="93"/>
        <v>2839.5732846061023</v>
      </c>
    </row>
    <row r="798" spans="1:12" x14ac:dyDescent="0.2">
      <c r="B798" t="s">
        <v>7</v>
      </c>
      <c r="C798">
        <f>C750/(SUM(C744:G751))*$N$9</f>
        <v>2890.072166342035</v>
      </c>
      <c r="D798">
        <f>D750/(SUM(C744:G751))*$N$9</f>
        <v>5.0357436409526581</v>
      </c>
      <c r="E798">
        <f>E750/(SUM(C744:G751))*$N$9</f>
        <v>28.551648248852874</v>
      </c>
      <c r="F798">
        <f>F750/(SUM(C744:G751))*$N$9</f>
        <v>4.9072323689856026</v>
      </c>
      <c r="G798">
        <f>G750/(SUM(C744:G751))*$N$9</f>
        <v>2.654523322059311</v>
      </c>
      <c r="H798">
        <f t="shared" si="93"/>
        <v>2931.2213139228857</v>
      </c>
    </row>
    <row r="799" spans="1:12" x14ac:dyDescent="0.2">
      <c r="B799" t="s">
        <v>8</v>
      </c>
      <c r="C799">
        <f>C751/(SUM(C744:G751))*$N$9</f>
        <v>3764.8704927502927</v>
      </c>
      <c r="D799">
        <f>D751/(SUM(C744:G751))*$N$9</f>
        <v>5.1022269611697073</v>
      </c>
      <c r="E799">
        <f>E751/(SUM(C744:G751))*$N$9</f>
        <v>18.532807457200747</v>
      </c>
      <c r="F799">
        <f>F751/(SUM(C744:G751))*$N$9</f>
        <v>4.2398479880568702</v>
      </c>
      <c r="G799">
        <f>G751/(SUM(C744:G751))*$N$9</f>
        <v>1.5914356203137681</v>
      </c>
      <c r="H799">
        <f t="shared" si="93"/>
        <v>3794.3368107770339</v>
      </c>
    </row>
    <row r="801" spans="1:8" x14ac:dyDescent="0.2">
      <c r="A801" t="s">
        <v>31</v>
      </c>
      <c r="B801" t="s">
        <v>1</v>
      </c>
      <c r="C801">
        <f>C753/(SUM(C753:G760))*$O$9</f>
        <v>89.046449805815158</v>
      </c>
      <c r="D801">
        <f>D753/(SUM(C753:G760))*$O$9</f>
        <v>3.8363578299664796</v>
      </c>
      <c r="E801">
        <f>E753/(SUM(C753:G760))*$O$9</f>
        <v>4.2697140002355143</v>
      </c>
      <c r="F801">
        <f>F753/(SUM(C753:G760))*$O$9</f>
        <v>0.65521857610108547</v>
      </c>
      <c r="G801">
        <f>G753/(SUM(C753:G760))*$O$9</f>
        <v>0.47009221969409554</v>
      </c>
      <c r="H801">
        <f>SUM(C801:G801)</f>
        <v>98.277832431812328</v>
      </c>
    </row>
    <row r="802" spans="1:8" x14ac:dyDescent="0.2">
      <c r="B802" t="s">
        <v>2</v>
      </c>
      <c r="C802">
        <f>C754/(SUM(C753:G760))*$O$9</f>
        <v>90.367446863253434</v>
      </c>
      <c r="D802">
        <f>D754/(SUM(C753:G760))*$O$9</f>
        <v>1.3402339934406702</v>
      </c>
      <c r="E802">
        <f>E754/(SUM(C753:G760))*$O$9</f>
        <v>2.7346499418254671</v>
      </c>
      <c r="F802">
        <f>F754/(SUM(C753:G760))*$O$9</f>
        <v>0.32961746446844925</v>
      </c>
      <c r="G802">
        <f>G754/(SUM(C753:G760))*$O$9</f>
        <v>0.1751754765494018</v>
      </c>
      <c r="H802">
        <f t="shared" ref="H802:H808" si="94">SUM(C802:G802)</f>
        <v>94.947123739537432</v>
      </c>
    </row>
    <row r="803" spans="1:8" x14ac:dyDescent="0.2">
      <c r="B803" t="s">
        <v>3</v>
      </c>
      <c r="C803">
        <f>C755/(SUM(C753:G760))*$O$9</f>
        <v>195.75701041373492</v>
      </c>
      <c r="D803">
        <f>D755/(SUM(C753:G760))*$O$9</f>
        <v>2.3375939832120007</v>
      </c>
      <c r="E803">
        <f>E755/(SUM(C753:G760))*$O$9</f>
        <v>5.4634635815124062</v>
      </c>
      <c r="F803">
        <f>F755/(SUM(C753:G760))*$O$9</f>
        <v>1.0348351480810825</v>
      </c>
      <c r="G803">
        <f>G755/(SUM(C753:G760))*$O$9</f>
        <v>1.6498920089762981</v>
      </c>
      <c r="H803">
        <f t="shared" si="94"/>
        <v>206.2427951355167</v>
      </c>
    </row>
    <row r="804" spans="1:8" x14ac:dyDescent="0.2">
      <c r="B804" t="s">
        <v>4</v>
      </c>
      <c r="C804">
        <f>C756/(SUM(C753:G760))*$O$9</f>
        <v>424.00818896502386</v>
      </c>
      <c r="D804">
        <f>D756/(SUM(C753:G760))*$O$9</f>
        <v>4.2836163993682925</v>
      </c>
      <c r="E804">
        <f>E756/(SUM(C753:G760))*$O$9</f>
        <v>10.117683910472563</v>
      </c>
      <c r="F804">
        <f>F756/(SUM(C753:G760))*$O$9</f>
        <v>1.7558560460655712</v>
      </c>
      <c r="G804">
        <f>G756/(SUM(C753:G760))*$O$9</f>
        <v>2.0062749959352417</v>
      </c>
      <c r="H804">
        <f t="shared" si="94"/>
        <v>442.17162031686553</v>
      </c>
    </row>
    <row r="805" spans="1:8" x14ac:dyDescent="0.2">
      <c r="B805" t="s">
        <v>5</v>
      </c>
      <c r="C805">
        <f>C757/(SUM(C753:G760))*$O$9</f>
        <v>752.805812633046</v>
      </c>
      <c r="D805">
        <f>D757/(SUM(C753:G760))*$O$9</f>
        <v>6.3856983167306156</v>
      </c>
      <c r="E805">
        <f>E757/(SUM(C753:G760))*$O$9</f>
        <v>13.406440651350179</v>
      </c>
      <c r="F805">
        <f>F757/(SUM(C753:G760))*$O$9</f>
        <v>2.4588638715479982</v>
      </c>
      <c r="G805">
        <f>G757/(SUM(C753:G760))*$O$9</f>
        <v>2.5134154326638081</v>
      </c>
      <c r="H805">
        <f t="shared" si="94"/>
        <v>777.57023090533869</v>
      </c>
    </row>
    <row r="806" spans="1:8" x14ac:dyDescent="0.2">
      <c r="B806" t="s">
        <v>6</v>
      </c>
      <c r="C806">
        <f>C758/(SUM(C753:G760))*$O$9</f>
        <v>962.07363208053971</v>
      </c>
      <c r="D806">
        <f>D758/(SUM(C753:G760))*$O$9</f>
        <v>2.4983894290685669</v>
      </c>
      <c r="E806">
        <f>E758/(SUM(C753:G760))*$O$9</f>
        <v>18.279924763068276</v>
      </c>
      <c r="F806">
        <f>F758/(SUM(C753:G760))*$O$9</f>
        <v>1.4413129906355369</v>
      </c>
      <c r="G806">
        <f>G758/(SUM(C753:G760))*$O$9</f>
        <v>1.0431533372629835</v>
      </c>
      <c r="H806">
        <f t="shared" si="94"/>
        <v>985.33641260057504</v>
      </c>
    </row>
    <row r="807" spans="1:8" x14ac:dyDescent="0.2">
      <c r="B807" t="s">
        <v>7</v>
      </c>
      <c r="C807">
        <f>C759/(SUM(C753:G760))*$O$9</f>
        <v>853.69124504672709</v>
      </c>
      <c r="D807">
        <f>D759/(SUM(C753:G760))*$O$9</f>
        <v>1.541762570363012</v>
      </c>
      <c r="E807">
        <f>E759/(SUM(C753:G760))*$O$9</f>
        <v>11.860039085003828</v>
      </c>
      <c r="F807">
        <f>F759/(SUM(C753:G760))*$O$9</f>
        <v>1.7100339911493354</v>
      </c>
      <c r="G807">
        <f>G759/(SUM(C753:G760))*$O$9</f>
        <v>0.80013824258454158</v>
      </c>
      <c r="H807">
        <f t="shared" si="94"/>
        <v>869.60321893582784</v>
      </c>
    </row>
    <row r="808" spans="1:8" x14ac:dyDescent="0.2">
      <c r="B808" t="s">
        <v>8</v>
      </c>
      <c r="C808">
        <f>C760/(SUM(C753:G760))*$O$9</f>
        <v>1275.0278300138036</v>
      </c>
      <c r="D808">
        <f>D760/(SUM(C753:G760))*$O$9</f>
        <v>2.2136957218654292</v>
      </c>
      <c r="E808">
        <f>E760/(SUM(C753:G760))*$O$9</f>
        <v>8.7709694986754236</v>
      </c>
      <c r="F808">
        <f>F760/(SUM(C753:G760))*$O$9</f>
        <v>1.7966415983375692</v>
      </c>
      <c r="G808">
        <f>G760/(SUM(C753:G760))*$O$9</f>
        <v>1.0416291018432031</v>
      </c>
      <c r="H808">
        <f t="shared" si="94"/>
        <v>1288.8507659345253</v>
      </c>
    </row>
    <row r="810" spans="1:8" x14ac:dyDescent="0.2">
      <c r="A810" t="s">
        <v>32</v>
      </c>
      <c r="B810" t="s">
        <v>1</v>
      </c>
      <c r="C810">
        <f>C762/(SUM(C762:G769))*$P$9</f>
        <v>37.426149371053278</v>
      </c>
      <c r="D810">
        <f>D762/(SUM(C762:G769))*$P$9</f>
        <v>0.55381475133650548</v>
      </c>
      <c r="E810">
        <f>E762/(SUM(C762:G769))*$P$9</f>
        <v>1.4792972097740458</v>
      </c>
      <c r="F810">
        <f>F762/(SUM(C762:G769))*$P$9</f>
        <v>0.29511154957322516</v>
      </c>
      <c r="G810">
        <f>G762/(SUM(C762:G769))*$P$9</f>
        <v>0.21715930977784614</v>
      </c>
      <c r="H810">
        <f>SUM(C810:G810)</f>
        <v>39.971532191514903</v>
      </c>
    </row>
    <row r="811" spans="1:8" x14ac:dyDescent="0.2">
      <c r="B811" t="s">
        <v>2</v>
      </c>
      <c r="C811">
        <f>C763/(SUM(C762:G769))*$P$9</f>
        <v>27.987243394004437</v>
      </c>
      <c r="D811">
        <f>D763/(SUM(C762:G769))*$P$9</f>
        <v>0.46434126661217867</v>
      </c>
      <c r="E811">
        <f>E763/(SUM(C762:G769))*$P$9</f>
        <v>0.98190746018627351</v>
      </c>
      <c r="F811">
        <f>F763/(SUM(C762:G769))*$P$9</f>
        <v>0.19033366772500332</v>
      </c>
      <c r="G811">
        <f>G763/(SUM(C762:G769))*$P$9</f>
        <v>0.18207537577416782</v>
      </c>
      <c r="H811">
        <f t="shared" ref="H811:H817" si="95">SUM(C811:G811)</f>
        <v>29.805901164302064</v>
      </c>
    </row>
    <row r="812" spans="1:8" x14ac:dyDescent="0.2">
      <c r="B812" t="s">
        <v>3</v>
      </c>
      <c r="C812">
        <f>C764/(SUM(C762:G769))*$P$9</f>
        <v>49.480121635778019</v>
      </c>
      <c r="D812">
        <f>D764/(SUM(C762:G769))*$P$9</f>
        <v>1.1662407856201829</v>
      </c>
      <c r="E812">
        <f>E764/(SUM(C762:G769))*$P$9</f>
        <v>1.8388045841489877</v>
      </c>
      <c r="F812">
        <f>F764/(SUM(C762:G769))*$P$9</f>
        <v>0.21910283839370598</v>
      </c>
      <c r="G812">
        <f>G764/(SUM(C762:G769))*$P$9</f>
        <v>0.38108417334627204</v>
      </c>
      <c r="H812">
        <f t="shared" si="95"/>
        <v>53.085354017287173</v>
      </c>
    </row>
    <row r="813" spans="1:8" x14ac:dyDescent="0.2">
      <c r="B813" t="s">
        <v>4</v>
      </c>
      <c r="C813">
        <f>C765/(SUM(C762:G769))*$P$9</f>
        <v>117.46222574394913</v>
      </c>
      <c r="D813">
        <f>D765/(SUM(C762:G769))*$P$9</f>
        <v>0.69258647470452406</v>
      </c>
      <c r="E813">
        <f>E765/(SUM(C762:G769))*$P$9</f>
        <v>2.7529330631562541</v>
      </c>
      <c r="F813">
        <f>F765/(SUM(C762:G769))*$P$9</f>
        <v>0.5475049744806737</v>
      </c>
      <c r="G813">
        <f>G765/(SUM(C762:G769))*$P$9</f>
        <v>0.53344862187311115</v>
      </c>
      <c r="H813">
        <f t="shared" si="95"/>
        <v>121.98869887816369</v>
      </c>
    </row>
    <row r="814" spans="1:8" x14ac:dyDescent="0.2">
      <c r="B814" t="s">
        <v>5</v>
      </c>
      <c r="C814">
        <f>C766/(SUM(C762:G769))*$P$9</f>
        <v>222.7065648807548</v>
      </c>
      <c r="D814">
        <f>D766/(SUM(C762:G769))*$P$9</f>
        <v>2.0112792102015962</v>
      </c>
      <c r="E814">
        <f>E766/(SUM(C762:G769))*$P$9</f>
        <v>4.5329097154545712</v>
      </c>
      <c r="F814">
        <f>F766/(SUM(C762:G769))*$P$9</f>
        <v>0.9068665528237263</v>
      </c>
      <c r="G814">
        <f>G766/(SUM(C762:G769))*$P$9</f>
        <v>0.54219935953793363</v>
      </c>
      <c r="H814">
        <f t="shared" si="95"/>
        <v>230.6998197187726</v>
      </c>
    </row>
    <row r="815" spans="1:8" x14ac:dyDescent="0.2">
      <c r="B815" t="s">
        <v>6</v>
      </c>
      <c r="C815">
        <f>C767/(SUM(C762:G769))*$P$9</f>
        <v>274.47526052779358</v>
      </c>
      <c r="D815">
        <f>D767/(SUM(C762:G769))*$P$9</f>
        <v>1.7311981604136666</v>
      </c>
      <c r="E815">
        <f>E767/(SUM(C762:G769))*$P$9</f>
        <v>4.3887193612454203</v>
      </c>
      <c r="F815">
        <f>F767/(SUM(C762:G769))*$P$9</f>
        <v>0.45336757083083618</v>
      </c>
      <c r="G815">
        <f>G767/(SUM(C762:G769))*$P$9</f>
        <v>0.65997313704576288</v>
      </c>
      <c r="H815">
        <f t="shared" si="95"/>
        <v>281.70851875732927</v>
      </c>
    </row>
    <row r="816" spans="1:8" x14ac:dyDescent="0.2">
      <c r="B816" t="s">
        <v>7</v>
      </c>
      <c r="C816">
        <f>C768/(SUM(C762:G769))*$P$9</f>
        <v>258.46896722057983</v>
      </c>
      <c r="D816">
        <f>D768/(SUM(C762:G769))*$P$9</f>
        <v>0.37705653766415853</v>
      </c>
      <c r="E816">
        <f>E768/(SUM(C762:G769))*$P$9</f>
        <v>2.9899988478220902</v>
      </c>
      <c r="F816">
        <f>F768/(SUM(C762:G769))*$P$9</f>
        <v>0.46366686904816962</v>
      </c>
      <c r="G816">
        <f>G768/(SUM(C762:G769))*$P$9</f>
        <v>0.5082332979780706</v>
      </c>
      <c r="H816">
        <f t="shared" si="95"/>
        <v>262.80792277309229</v>
      </c>
    </row>
    <row r="817" spans="1:12" x14ac:dyDescent="0.2">
      <c r="B817" t="s">
        <v>8</v>
      </c>
      <c r="C817">
        <f>C769/(SUM(C762:G769))*$P$9</f>
        <v>414.15352755156005</v>
      </c>
      <c r="D817">
        <f>D769/(SUM(C762:G769))*$P$9</f>
        <v>0.64424916510788732</v>
      </c>
      <c r="E817">
        <f>E769/(SUM(C762:G769))*$P$9</f>
        <v>3.9436306283214275</v>
      </c>
      <c r="F817">
        <f>F769/(SUM(C762:G769))*$P$9</f>
        <v>0.82995938470762476</v>
      </c>
      <c r="G817">
        <f>G769/(SUM(C762:G769))*$P$9</f>
        <v>0.36088576984104836</v>
      </c>
      <c r="H817">
        <f t="shared" si="95"/>
        <v>419.93225249953809</v>
      </c>
    </row>
    <row r="819" spans="1:12" x14ac:dyDescent="0.2">
      <c r="A819" t="s">
        <v>40</v>
      </c>
    </row>
    <row r="822" spans="1:12" x14ac:dyDescent="0.2">
      <c r="A822" t="str">
        <f>A669</f>
        <v>ITERATION</v>
      </c>
      <c r="B822">
        <f>B669+1</f>
        <v>6</v>
      </c>
    </row>
    <row r="829" spans="1:12" x14ac:dyDescent="0.2">
      <c r="A829" s="2" t="s">
        <v>41</v>
      </c>
      <c r="C829" t="s">
        <v>9</v>
      </c>
    </row>
    <row r="830" spans="1:12" x14ac:dyDescent="0.2">
      <c r="A830" t="s">
        <v>10</v>
      </c>
      <c r="B830" t="s">
        <v>11</v>
      </c>
      <c r="C830" t="s">
        <v>12</v>
      </c>
      <c r="D830" t="s">
        <v>13</v>
      </c>
      <c r="E830" t="s">
        <v>14</v>
      </c>
      <c r="F830" t="s">
        <v>15</v>
      </c>
      <c r="G830" t="s">
        <v>16</v>
      </c>
      <c r="H830" t="s">
        <v>0</v>
      </c>
      <c r="K830" s="2" t="s">
        <v>33</v>
      </c>
    </row>
    <row r="831" spans="1:12" x14ac:dyDescent="0.2">
      <c r="A831" t="s">
        <v>17</v>
      </c>
      <c r="B831" t="s">
        <v>1</v>
      </c>
      <c r="C831">
        <f>(C774/((SUM(C774:G774))+(SUM(C783:G783))+(SUM(C792:G792))+(SUM(C801:G801))+(SUM(C810:G810))))*$L$12</f>
        <v>14915.672491421647</v>
      </c>
      <c r="D831">
        <f>(D774/((SUM(C774:G774))+(SUM(C783:G783))+(SUM(C792:G792))+(SUM(C801:G801))+(SUM(C810:G810))))*$L$12</f>
        <v>402.86988628121395</v>
      </c>
      <c r="E831">
        <f>(E774/((SUM(C774:G774))+(SUM(C783:G783))+(SUM(C792:G792))+(SUM(C801:G801))+(SUM(C810:G810))))*$L$12</f>
        <v>393.34357791443779</v>
      </c>
      <c r="F831">
        <f>(F774/((SUM(C774:G774))+(SUM(C783:G783))+(SUM(C792:G792))+(SUM(C801:G801))+(SUM(C810:G810))))*$L$12</f>
        <v>76.461672028982704</v>
      </c>
      <c r="G831">
        <f>(G774/((SUM(C774:G774))+(SUM(C783:G783))+(SUM(C792:G792))+(SUM(C801:G801))+(SUM(C810:G810))))*$L$12</f>
        <v>46.951899996908757</v>
      </c>
      <c r="H831">
        <f>SUM(C831:G831)</f>
        <v>15835.299527643192</v>
      </c>
      <c r="K831" t="s">
        <v>34</v>
      </c>
      <c r="L831" t="s">
        <v>35</v>
      </c>
    </row>
    <row r="832" spans="1:12" x14ac:dyDescent="0.2">
      <c r="B832" t="s">
        <v>2</v>
      </c>
      <c r="C832">
        <f>(C775/((SUM(C775:G775))+(SUM(C784:G784))+(SUM(C793:G793))+(SUM(C802:G802))+(SUM(C811:G811))))*$L$13</f>
        <v>6624.9512825214624</v>
      </c>
      <c r="D832">
        <f>(D775/((SUM(C775:G775))+(SUM(C784:G784))+(SUM(C793:G793))+(SUM(C802:G802))+(SUM(C811:G811))))*$L$13</f>
        <v>114.1508672939941</v>
      </c>
      <c r="E832">
        <f>(E775/((SUM(C775:G775))+(SUM(C784:G784))+(SUM(C793:G793))+(SUM(C802:G802))+(SUM(C811:G811))))*$L$13</f>
        <v>198.62726390925755</v>
      </c>
      <c r="F832">
        <f>(F775/((SUM(C775:G775))+(SUM(C784:G784))+(SUM(C793:G793))+(SUM(C802:G802))+(SUM(C811:G811))))*$L$13</f>
        <v>28.447814702686497</v>
      </c>
      <c r="G832">
        <f>(G775/((SUM(C775:G775))+(SUM(C784:G784))+(SUM(C793:G793))+(SUM(C802:G802))+(SUM(C811:G811))))*$L$13</f>
        <v>21.534721053027091</v>
      </c>
      <c r="H832">
        <f t="shared" ref="H832:H838" si="96">SUM(C832:G832)</f>
        <v>6987.7119494804283</v>
      </c>
      <c r="J832" t="s">
        <v>18</v>
      </c>
      <c r="K832">
        <f>SUM(C831:C874)</f>
        <v>101594.76177380384</v>
      </c>
      <c r="L832">
        <v>101595</v>
      </c>
    </row>
    <row r="833" spans="1:12" x14ac:dyDescent="0.2">
      <c r="B833" t="s">
        <v>3</v>
      </c>
      <c r="C833">
        <f>(C776/((SUM(C776:G776))+(SUM(C785:G785))+(SUM(C794:G794))+(SUM(C803:G803))+(SUM(C812:G812))))*$L$14</f>
        <v>6629.3798943897227</v>
      </c>
      <c r="D833">
        <f>(D776/((SUM(C776:G776))+(SUM(C785:G785))+(SUM(C794:G794))+(SUM(C803:G803))+(SUM(C812:G812))))*$L$14</f>
        <v>80.710779238584891</v>
      </c>
      <c r="E833">
        <f>(E776/((SUM(C776:G776))+(SUM(C785:G785))+(SUM(C794:G794))+(SUM(C803:G803))+(SUM(C812:G812))))*$L$14</f>
        <v>233.0503217608159</v>
      </c>
      <c r="F833">
        <f>(F776/((SUM(C776:G776))+(SUM(C785:G785))+(SUM(C794:G794))+(SUM(C803:G803))+(SUM(C812:G812))))*$L$14</f>
        <v>32.542459893830511</v>
      </c>
      <c r="G833">
        <f>(G776/((SUM(C776:G776))+(SUM(C785:G785))+(SUM(C794:G794))+(SUM(C803:G803))+(SUM(C812:G812))))*$L$14</f>
        <v>31.422600608625991</v>
      </c>
      <c r="H833">
        <f t="shared" si="96"/>
        <v>7007.1060558915797</v>
      </c>
      <c r="J833" t="s">
        <v>36</v>
      </c>
      <c r="K833">
        <f>SUM(D831:D874)</f>
        <v>1146.0496685659316</v>
      </c>
      <c r="L833">
        <v>1146</v>
      </c>
    </row>
    <row r="834" spans="1:12" x14ac:dyDescent="0.2">
      <c r="B834" t="s">
        <v>4</v>
      </c>
      <c r="C834">
        <f>(C777/((SUM(C777:G777))+(SUM(C786:G786))+(SUM(C795:G795))+(SUM(C804:G804))+(SUM(C813:G813))))*$L$15</f>
        <v>6340.8829912261963</v>
      </c>
      <c r="D834">
        <f>(D777/((SUM(C777:G777))+(SUM(C786:G786))+(SUM(C795:G795))+(SUM(C804:G804))+(SUM(C813:G813))))*$L$15</f>
        <v>44.719109247500334</v>
      </c>
      <c r="E834">
        <f>(E777/((SUM(C777:G777))+(SUM(C786:G786))+(SUM(C795:G795))+(SUM(C804:G804))+(SUM(C813:G813))))*$L$15</f>
        <v>133.05917442869836</v>
      </c>
      <c r="F834">
        <f>(F777/((SUM(C777:G777))+(SUM(C786:G786))+(SUM(C795:G795))+(SUM(C804:G804))+(SUM(C813:G813))))*$L$15</f>
        <v>29.30729434077849</v>
      </c>
      <c r="G834">
        <f>(G777/((SUM(C777:G777))+(SUM(C786:G786))+(SUM(C795:G795))+(SUM(C804:G804))+(SUM(C813:G813))))*$L$15</f>
        <v>18.902854868076421</v>
      </c>
      <c r="H834">
        <f t="shared" si="96"/>
        <v>6566.8714241112502</v>
      </c>
      <c r="J834" t="s">
        <v>37</v>
      </c>
      <c r="K834">
        <f>SUM(E831:E874)</f>
        <v>2205.1673322517722</v>
      </c>
      <c r="L834">
        <v>2205</v>
      </c>
    </row>
    <row r="835" spans="1:12" x14ac:dyDescent="0.2">
      <c r="B835" t="s">
        <v>5</v>
      </c>
      <c r="C835">
        <f>(C778/((SUM(C778:G778))+(SUM(C787:G787))+(SUM(C796:G796))+(SUM(C805:G805))+(SUM(C814:G814))))*$L$16</f>
        <v>5290.6053577970988</v>
      </c>
      <c r="D835">
        <f>(D778/((SUM(C778:G778))+(SUM(C787:G787))+(SUM(C796:G796))+(SUM(C805:G805))+(SUM(C814:G814))))*$L$16</f>
        <v>27.919546447093154</v>
      </c>
      <c r="E835">
        <f>(E778/((SUM(C778:G778))+(SUM(C787:G787))+(SUM(C796:G796))+(SUM(C805:G805))+(SUM(C814:G814))))*$L$16</f>
        <v>58.029720716092974</v>
      </c>
      <c r="F835">
        <f>(F778/((SUM(C778:G778))+(SUM(C787:G787))+(SUM(C796:G796))+(SUM(C805:G805))+(SUM(C814:G814))))*$L$16</f>
        <v>17.689823979556596</v>
      </c>
      <c r="G835">
        <f>(G778/((SUM(C778:G778))+(SUM(C787:G787))+(SUM(C796:G796))+(SUM(C805:G805))+(SUM(C814:G814))))*$L$16</f>
        <v>7.3819169236716169</v>
      </c>
      <c r="H835">
        <f t="shared" si="96"/>
        <v>5401.6263658635125</v>
      </c>
      <c r="J835" t="s">
        <v>38</v>
      </c>
      <c r="K835">
        <f>SUM(F831:F874)</f>
        <v>357.00563318901612</v>
      </c>
      <c r="L835">
        <v>357</v>
      </c>
    </row>
    <row r="836" spans="1:12" x14ac:dyDescent="0.2">
      <c r="B836" t="s">
        <v>6</v>
      </c>
      <c r="C836">
        <f>(C779/((SUM(C779:G779))+(SUM(C788:G788))+(SUM(C797:G797))+(SUM(C806:G806))+(SUM(C815:G815))))*$L$17</f>
        <v>3126.9875719181209</v>
      </c>
      <c r="D836">
        <f>(D779/((SUM(C779:G779))+(SUM(C788:G788))+(SUM(C797:G797))+(SUM(C806:G806))+(SUM(C815:G815))))*$L$17</f>
        <v>7.4112122151239808</v>
      </c>
      <c r="E836">
        <f>(E779/((SUM(C779:G779))+(SUM(C788:G788))+(SUM(C797:G797))+(SUM(C806:G806))+(SUM(C815:G815))))*$L$17</f>
        <v>24.604557663938344</v>
      </c>
      <c r="F836">
        <f>(F779/((SUM(C779:G779))+(SUM(C788:G788))+(SUM(C797:G797))+(SUM(C806:G806))+(SUM(C815:G815))))*$L$17</f>
        <v>5.0573444803053142</v>
      </c>
      <c r="G836">
        <f>(G779/((SUM(C779:G779))+(SUM(C788:G788))+(SUM(C797:G797))+(SUM(C806:G806))+(SUM(C815:G815))))*$L$17</f>
        <v>3.7976798530205547</v>
      </c>
      <c r="H836">
        <f t="shared" si="96"/>
        <v>3167.8583661305097</v>
      </c>
      <c r="J836" t="s">
        <v>39</v>
      </c>
      <c r="K836">
        <f>SUM(G831:G874)</f>
        <v>261.01559218947739</v>
      </c>
      <c r="L836">
        <v>261</v>
      </c>
    </row>
    <row r="837" spans="1:12" x14ac:dyDescent="0.2">
      <c r="B837" t="s">
        <v>7</v>
      </c>
      <c r="C837">
        <f>(C780/((SUM(C780:G780))+(SUM(C789:G789))+(SUM(C798:G798))+(SUM(C807:G807))+(SUM(C816:G816))))*$L$18</f>
        <v>1487.9683573535192</v>
      </c>
      <c r="D837">
        <f>(D780/((SUM(C780:G780))+(SUM(C789:G789))+(SUM(C798:G798))+(SUM(C807:G807))+(SUM(C816:G816))))*$L$18</f>
        <v>3.1361457516335709</v>
      </c>
      <c r="E837">
        <f>(E780/((SUM(C780:G780))+(SUM(C789:G789))+(SUM(C798:G798))+(SUM(C807:G807))+(SUM(C816:G816))))*$L$18</f>
        <v>6.5674739739114818</v>
      </c>
      <c r="F837">
        <f>(F780/((SUM(C780:G780))+(SUM(C789:G789))+(SUM(C798:G798))+(SUM(C807:G807))+(SUM(C816:G816))))*$L$18</f>
        <v>1.50539679612739</v>
      </c>
      <c r="G837">
        <f>(G780/((SUM(C780:G780))+(SUM(C789:G789))+(SUM(C798:G798))+(SUM(C807:G807))+(SUM(C816:G816))))*$L$18</f>
        <v>0.72813028162910509</v>
      </c>
      <c r="H837">
        <f t="shared" si="96"/>
        <v>1499.9055041568208</v>
      </c>
    </row>
    <row r="838" spans="1:12" x14ac:dyDescent="0.2">
      <c r="B838" t="s">
        <v>8</v>
      </c>
      <c r="C838">
        <f>(C781/((SUM(C781:G781))+(SUM(C790:G790))+(SUM(C799:G799))+(SUM(C808:G808))+(SUM(C817:G817))))*$L$19</f>
        <v>583.03474910006366</v>
      </c>
      <c r="D838">
        <f>(D781/((SUM(C781:G781))+(SUM(C790:G790))+(SUM(C799:G799))+(SUM(C808:G808))+(SUM(C817:G817))))*$L$19</f>
        <v>0.96671288533023547</v>
      </c>
      <c r="E838">
        <f>(E781/((SUM(C781:G781))+(SUM(C790:G790))+(SUM(C799:G799))+(SUM(C808:G808))+(SUM(C817:G817))))*$L$19</f>
        <v>2.4656341248697826</v>
      </c>
      <c r="F838">
        <f>(F781/((SUM(C781:G781))+(SUM(C790:G790))+(SUM(C799:G799))+(SUM(C808:G808))+(SUM(C817:G817))))*$L$19</f>
        <v>0.51183065598277844</v>
      </c>
      <c r="G838">
        <f>(G781/((SUM(C781:G781))+(SUM(C790:G790))+(SUM(C799:G799))+(SUM(C808:G808))+(SUM(C817:G817))))*$L$19</f>
        <v>0.19742866637814158</v>
      </c>
      <c r="H838">
        <f t="shared" si="96"/>
        <v>587.17635543262463</v>
      </c>
      <c r="J838" t="s">
        <v>1</v>
      </c>
      <c r="K838">
        <f>H831+H840+H849+H858+H867</f>
        <v>20207</v>
      </c>
      <c r="L838">
        <v>20207</v>
      </c>
    </row>
    <row r="839" spans="1:12" x14ac:dyDescent="0.2">
      <c r="J839" t="s">
        <v>2</v>
      </c>
      <c r="K839">
        <f t="shared" ref="K839:K845" si="97">H832+H841+H850+H859+H868</f>
        <v>11149.000000000002</v>
      </c>
      <c r="L839">
        <v>11149</v>
      </c>
    </row>
    <row r="840" spans="1:12" x14ac:dyDescent="0.2">
      <c r="A840" t="s">
        <v>29</v>
      </c>
      <c r="B840" t="s">
        <v>1</v>
      </c>
      <c r="C840">
        <f>(C783/((SUM(C774:G774))+(SUM(C783:G783))+(SUM(C792:G792))+(SUM(C801:G801))+(SUM(C810:G810))))*$L$12</f>
        <v>3443.2157199180351</v>
      </c>
      <c r="D840">
        <f>(D783/((SUM(C774:G774))+(SUM(C783:G783))+(SUM(C792:G792))+(SUM(C801:G801))+(SUM(C810:G810))))*$L$12</f>
        <v>112.4349101490488</v>
      </c>
      <c r="E840">
        <f>(E783/((SUM(C774:G774))+(SUM(C783:G783))+(SUM(C792:G792))+(SUM(C801:G801))+(SUM(C810:G810))))*$L$12</f>
        <v>161.88744985692875</v>
      </c>
      <c r="F840">
        <f>(F783/((SUM(C774:G774))+(SUM(C783:G783))+(SUM(C792:G792))+(SUM(C801:G801))+(SUM(C810:G810))))*$L$12</f>
        <v>23.02154780718941</v>
      </c>
      <c r="G840">
        <f>(G783/((SUM(C774:G774))+(SUM(C783:G783))+(SUM(C792:G792))+(SUM(C801:G801))+(SUM(C810:G810))))*$L$12</f>
        <v>16.895983399190257</v>
      </c>
      <c r="H840">
        <f>SUM(C840:G840)</f>
        <v>3757.4556111303928</v>
      </c>
      <c r="J840" t="s">
        <v>3</v>
      </c>
      <c r="K840">
        <f t="shared" si="97"/>
        <v>13036.000000000002</v>
      </c>
      <c r="L840">
        <v>13036</v>
      </c>
    </row>
    <row r="841" spans="1:12" x14ac:dyDescent="0.2">
      <c r="B841" t="s">
        <v>2</v>
      </c>
      <c r="C841">
        <f>(C784/((SUM(C775:G775))+(SUM(C784:G784))+(SUM(C793:G793))+(SUM(C802:G802))+(SUM(C811:G811))))*$L$13</f>
        <v>3292.2376171188434</v>
      </c>
      <c r="D841">
        <f>(D784/((SUM(C775:G775))+(SUM(C784:G784))+(SUM(C793:G793))+(SUM(C802:G802))+(SUM(C811:G811))))*$L$13</f>
        <v>61.847294246491209</v>
      </c>
      <c r="E841">
        <f>(E784/((SUM(C775:G775))+(SUM(C784:G784))+(SUM(C793:G793))+(SUM(C802:G802))+(SUM(C811:G811))))*$L$13</f>
        <v>107.50863959542576</v>
      </c>
      <c r="F841">
        <f>(F784/((SUM(C775:G775))+(SUM(C784:G784))+(SUM(C793:G793))+(SUM(C802:G802))+(SUM(C811:G811))))*$L$13</f>
        <v>13.099980683894897</v>
      </c>
      <c r="G841">
        <f>(G784/((SUM(C775:G775))+(SUM(C784:G784))+(SUM(C793:G793))+(SUM(C802:G802))+(SUM(C811:G811))))*$L$13</f>
        <v>11.472584407462072</v>
      </c>
      <c r="H841">
        <f t="shared" ref="H841:H847" si="98">SUM(C841:G841)</f>
        <v>3486.1661160521176</v>
      </c>
      <c r="J841" t="s">
        <v>4</v>
      </c>
      <c r="K841">
        <f t="shared" si="97"/>
        <v>14488.000000000002</v>
      </c>
      <c r="L841">
        <v>14488</v>
      </c>
    </row>
    <row r="842" spans="1:12" x14ac:dyDescent="0.2">
      <c r="B842" t="s">
        <v>3</v>
      </c>
      <c r="C842">
        <f>(C785/((SUM(C776:G776))+(SUM(C785:G785))+(SUM(C794:G794))+(SUM(C803:G803))+(SUM(C812:G812))))*$L$14</f>
        <v>4619.5385966056083</v>
      </c>
      <c r="D842">
        <f>(D785/((SUM(C776:G776))+(SUM(C785:G785))+(SUM(C794:G794))+(SUM(C803:G803))+(SUM(C812:G812))))*$L$14</f>
        <v>70.463988771531319</v>
      </c>
      <c r="E842">
        <f>(E785/((SUM(C776:G776))+(SUM(C785:G785))+(SUM(C794:G794))+(SUM(C803:G803))+(SUM(C812:G812))))*$L$14</f>
        <v>180.5420834970883</v>
      </c>
      <c r="F842">
        <f>(F785/((SUM(C776:G776))+(SUM(C785:G785))+(SUM(C794:G794))+(SUM(C803:G803))+(SUM(C812:G812))))*$L$14</f>
        <v>20.561915630649587</v>
      </c>
      <c r="G842">
        <f>(G785/((SUM(C776:G776))+(SUM(C785:G785))+(SUM(C794:G794))+(SUM(C803:G803))+(SUM(C812:G812))))*$L$14</f>
        <v>21.101132871914043</v>
      </c>
      <c r="H842">
        <f t="shared" si="98"/>
        <v>4912.2077173767912</v>
      </c>
      <c r="J842" t="s">
        <v>5</v>
      </c>
      <c r="K842">
        <f t="shared" si="97"/>
        <v>15251.999999999998</v>
      </c>
      <c r="L842">
        <v>15252</v>
      </c>
    </row>
    <row r="843" spans="1:12" x14ac:dyDescent="0.2">
      <c r="B843" t="s">
        <v>4</v>
      </c>
      <c r="C843">
        <f>(C786/((SUM(C777:G777))+(SUM(C786:G786))+(SUM(C795:G795))+(SUM(C804:G804))+(SUM(C813:G813))))*$L$15</f>
        <v>5675.0969874444718</v>
      </c>
      <c r="D843">
        <f>(D786/((SUM(C777:G777))+(SUM(C786:G786))+(SUM(C795:G795))+(SUM(C804:G804))+(SUM(C813:G813))))*$L$15</f>
        <v>41.521569561210583</v>
      </c>
      <c r="E843">
        <f>(E786/((SUM(C777:G777))+(SUM(C786:G786))+(SUM(C795:G795))+(SUM(C804:G804))+(SUM(C813:G813))))*$L$15</f>
        <v>157.41914995592765</v>
      </c>
      <c r="F843">
        <f>(F786/((SUM(C777:G777))+(SUM(C786:G786))+(SUM(C795:G795))+(SUM(C804:G804))+(SUM(C813:G813))))*$L$15</f>
        <v>23.387358136644746</v>
      </c>
      <c r="G843">
        <f>(G786/((SUM(C777:G777))+(SUM(C786:G786))+(SUM(C795:G795))+(SUM(C804:G804))+(SUM(C813:G813))))*$L$15</f>
        <v>19.129526531631718</v>
      </c>
      <c r="H843">
        <f t="shared" si="98"/>
        <v>5916.554591629887</v>
      </c>
      <c r="J843" t="s">
        <v>6</v>
      </c>
      <c r="K843">
        <f t="shared" si="97"/>
        <v>12993.000000000002</v>
      </c>
      <c r="L843">
        <v>12993</v>
      </c>
    </row>
    <row r="844" spans="1:12" x14ac:dyDescent="0.2">
      <c r="B844" t="s">
        <v>5</v>
      </c>
      <c r="C844">
        <f>(C787/((SUM(C778:G778))+(SUM(C787:G787))+(SUM(C796:G796))+(SUM(C805:G805))+(SUM(C814:G814))))*$L$16</f>
        <v>6440.8621156749759</v>
      </c>
      <c r="D844">
        <f>(D787/((SUM(C778:G778))+(SUM(C787:G787))+(SUM(C796:G796))+(SUM(C805:G805))+(SUM(C814:G814))))*$L$16</f>
        <v>33.620999071768878</v>
      </c>
      <c r="E844">
        <f>(E787/((SUM(C778:G778))+(SUM(C787:G787))+(SUM(C796:G796))+(SUM(C805:G805))+(SUM(C814:G814))))*$L$16</f>
        <v>107.48425511895991</v>
      </c>
      <c r="F844">
        <f>(F787/((SUM(C778:G778))+(SUM(C787:G787))+(SUM(C796:G796))+(SUM(C805:G805))+(SUM(C814:G814))))*$L$16</f>
        <v>20.851646679605221</v>
      </c>
      <c r="G844">
        <f>(G787/((SUM(C778:G778))+(SUM(C787:G787))+(SUM(C796:G796))+(SUM(C805:G805))+(SUM(C814:G814))))*$L$16</f>
        <v>12.084703155601076</v>
      </c>
      <c r="H844">
        <f t="shared" si="98"/>
        <v>6614.9037197009111</v>
      </c>
      <c r="J844" t="s">
        <v>7</v>
      </c>
      <c r="K844">
        <f t="shared" si="97"/>
        <v>9716.9999999999982</v>
      </c>
      <c r="L844">
        <v>9717</v>
      </c>
    </row>
    <row r="845" spans="1:12" x14ac:dyDescent="0.2">
      <c r="B845" t="s">
        <v>6</v>
      </c>
      <c r="C845">
        <f>(C788/((SUM(C779:G779))+(SUM(C788:G788))+(SUM(C797:G797))+(SUM(C806:G806))+(SUM(C815:G815))))*$L$17</f>
        <v>5634.2368091653425</v>
      </c>
      <c r="D845">
        <f>(D788/((SUM(C779:G779))+(SUM(C788:G788))+(SUM(C797:G797))+(SUM(C806:G806))+(SUM(C815:G815))))*$L$17</f>
        <v>12.11413341313971</v>
      </c>
      <c r="E845">
        <f>(E788/((SUM(C779:G779))+(SUM(C788:G788))+(SUM(C797:G797))+(SUM(C806:G806))+(SUM(C815:G815))))*$L$17</f>
        <v>61.08632124485122</v>
      </c>
      <c r="F845">
        <f>(F788/((SUM(C779:G779))+(SUM(C788:G788))+(SUM(C797:G797))+(SUM(C806:G806))+(SUM(C815:G815))))*$L$17</f>
        <v>6.7799375275188138</v>
      </c>
      <c r="G845">
        <f>(G788/((SUM(C779:G779))+(SUM(C788:G788))+(SUM(C797:G797))+(SUM(C806:G806))+(SUM(C815:G815))))*$L$17</f>
        <v>5.3439059716832622</v>
      </c>
      <c r="H845">
        <f t="shared" si="98"/>
        <v>5719.5611073225355</v>
      </c>
      <c r="J845" t="s">
        <v>8</v>
      </c>
      <c r="K845">
        <f t="shared" si="97"/>
        <v>8722</v>
      </c>
      <c r="L845">
        <v>8722</v>
      </c>
    </row>
    <row r="846" spans="1:12" x14ac:dyDescent="0.2">
      <c r="B846" t="s">
        <v>7</v>
      </c>
      <c r="C846">
        <f>(C789/((SUM(C780:G780))+(SUM(C789:G789))+(SUM(C798:G798))+(SUM(C807:G807))+(SUM(C816:G816))))*$L$18</f>
        <v>4116.945395281874</v>
      </c>
      <c r="D846">
        <f>(D789/((SUM(C780:G780))+(SUM(C789:G789))+(SUM(C798:G798))+(SUM(C807:G807))+(SUM(C816:G816))))*$L$18</f>
        <v>6.940146798639419</v>
      </c>
      <c r="E846">
        <f>(E789/((SUM(C780:G780))+(SUM(C789:G789))+(SUM(C798:G798))+(SUM(C807:G807))+(SUM(C816:G816))))*$L$18</f>
        <v>24.087020792341725</v>
      </c>
      <c r="F846">
        <f>(F789/((SUM(C780:G780))+(SUM(C789:G789))+(SUM(C798:G798))+(SUM(C807:G807))+(SUM(C816:G816))))*$L$18</f>
        <v>4.1361442574554887</v>
      </c>
      <c r="G846">
        <f>(G789/((SUM(C780:G780))+(SUM(C789:G789))+(SUM(C798:G798))+(SUM(C807:G807))+(SUM(C816:G816))))*$L$18</f>
        <v>2.9988435797114446</v>
      </c>
      <c r="H846">
        <f t="shared" si="98"/>
        <v>4155.1075507100213</v>
      </c>
    </row>
    <row r="847" spans="1:12" x14ac:dyDescent="0.2">
      <c r="B847" t="s">
        <v>8</v>
      </c>
      <c r="C847">
        <f>(C790/((SUM(C781:G781))+(SUM(C790:G790))+(SUM(C799:G799))+(SUM(C808:G808))+(SUM(C817:G817))))*$L$19</f>
        <v>2618.7175127255568</v>
      </c>
      <c r="D847">
        <f>(D790/((SUM(C781:G781))+(SUM(C790:G790))+(SUM(C799:G799))+(SUM(C808:G808))+(SUM(C817:G817))))*$L$19</f>
        <v>3.7437597829943017</v>
      </c>
      <c r="E847">
        <f>(E790/((SUM(C781:G781))+(SUM(C790:G790))+(SUM(C799:G799))+(SUM(C808:G808))+(SUM(C817:G817))))*$L$19</f>
        <v>9.970212689059732</v>
      </c>
      <c r="F847">
        <f>(F790/((SUM(C781:G781))+(SUM(C790:G790))+(SUM(C799:G799))+(SUM(C808:G808))+(SUM(C817:G817))))*$L$19</f>
        <v>2.0095541279350919</v>
      </c>
      <c r="G847">
        <f>(G790/((SUM(C781:G781))+(SUM(C790:G790))+(SUM(C799:G799))+(SUM(C808:G808))+(SUM(C817:G817))))*$L$19</f>
        <v>0.83011111961214901</v>
      </c>
      <c r="H847">
        <f t="shared" si="98"/>
        <v>2635.2711504451581</v>
      </c>
      <c r="J847" t="s">
        <v>23</v>
      </c>
      <c r="K847">
        <f>SUM(H831:H838)</f>
        <v>47053.555548709919</v>
      </c>
      <c r="L847">
        <v>47046</v>
      </c>
    </row>
    <row r="848" spans="1:12" x14ac:dyDescent="0.2">
      <c r="J848" t="s">
        <v>24</v>
      </c>
      <c r="K848">
        <f>SUM(H840:H847)</f>
        <v>37197.227564367815</v>
      </c>
      <c r="L848">
        <v>37199</v>
      </c>
    </row>
    <row r="849" spans="1:12" x14ac:dyDescent="0.2">
      <c r="A849" t="s">
        <v>30</v>
      </c>
      <c r="B849" t="s">
        <v>1</v>
      </c>
      <c r="C849">
        <f>(C792/((SUM(C774:G774))+(SUM(C783:G783))+(SUM(C792:G792))+(SUM(C801:G801))+(SUM(C810:G810))))*$L$12</f>
        <v>433.2350372879049</v>
      </c>
      <c r="D849">
        <f>(D792/((SUM(C774:G774))+(SUM(C783:G783))+(SUM(C792:G792))+(SUM(C801:G801))+(SUM(C810:G810))))*$L$12</f>
        <v>17.088451421721192</v>
      </c>
      <c r="E849">
        <f>(E792/((SUM(C774:G774))+(SUM(C783:G783))+(SUM(C792:G792))+(SUM(C801:G801))+(SUM(C810:G810))))*$L$12</f>
        <v>20.075366427082031</v>
      </c>
      <c r="F849">
        <f>(F792/((SUM(C774:G774))+(SUM(C783:G783))+(SUM(C792:G792))+(SUM(C801:G801))+(SUM(C810:G810))))*$L$12</f>
        <v>3.2962649202506245</v>
      </c>
      <c r="G849">
        <f>(G792/((SUM(C774:G774))+(SUM(C783:G783))+(SUM(C792:G792))+(SUM(C801:G801))+(SUM(C810:G810))))*$L$12</f>
        <v>2.2444972638524328</v>
      </c>
      <c r="H849">
        <f>SUM(C849:G849)</f>
        <v>475.93961732081118</v>
      </c>
      <c r="J849" t="s">
        <v>25</v>
      </c>
      <c r="K849">
        <f>SUM(H849:H856)</f>
        <v>15112.019884676811</v>
      </c>
      <c r="L849">
        <v>15116</v>
      </c>
    </row>
    <row r="850" spans="1:12" x14ac:dyDescent="0.2">
      <c r="B850" t="s">
        <v>2</v>
      </c>
      <c r="C850">
        <f>(C793/((SUM(C775:G775))+(SUM(C784:G784))+(SUM(C793:G793))+(SUM(C802:G802))+(SUM(C811:G811))))*$L$13</f>
        <v>521.16274954822143</v>
      </c>
      <c r="D850">
        <f>(D793/((SUM(C775:G775))+(SUM(C784:G784))+(SUM(C793:G793))+(SUM(C802:G802))+(SUM(C811:G811))))*$L$13</f>
        <v>10.767591962122557</v>
      </c>
      <c r="E850">
        <f>(E793/((SUM(C775:G775))+(SUM(C784:G784))+(SUM(C793:G793))+(SUM(C802:G802))+(SUM(C811:G811))))*$L$13</f>
        <v>14.589098682980625</v>
      </c>
      <c r="F850">
        <f>(F793/((SUM(C775:G775))+(SUM(C784:G784))+(SUM(C793:G793))+(SUM(C802:G802))+(SUM(C811:G811))))*$L$13</f>
        <v>2.3027687886275041</v>
      </c>
      <c r="G850">
        <f>(G793/((SUM(C775:G775))+(SUM(C784:G784))+(SUM(C793:G793))+(SUM(C802:G802))+(SUM(C811:G811))))*$L$13</f>
        <v>1.5144628879708111</v>
      </c>
      <c r="H850">
        <f t="shared" ref="H850:H856" si="99">SUM(C850:G850)</f>
        <v>550.33667186992295</v>
      </c>
      <c r="J850" t="s">
        <v>26</v>
      </c>
      <c r="K850">
        <f>SUM(H858:H865)</f>
        <v>4761.625522039647</v>
      </c>
      <c r="L850">
        <v>4763</v>
      </c>
    </row>
    <row r="851" spans="1:12" x14ac:dyDescent="0.2">
      <c r="B851" t="s">
        <v>3</v>
      </c>
      <c r="C851">
        <f>(C794/((SUM(C776:G776))+(SUM(C785:G785))+(SUM(C794:G794))+(SUM(C803:G803))+(SUM(C812:G812))))*$L$14</f>
        <v>805.72164799731672</v>
      </c>
      <c r="D851">
        <f>(D794/((SUM(C776:G776))+(SUM(C785:G785))+(SUM(C794:G794))+(SUM(C803:G803))+(SUM(C812:G812))))*$L$14</f>
        <v>13.716725368016043</v>
      </c>
      <c r="E851">
        <f>(E794/((SUM(C776:G776))+(SUM(C785:G785))+(SUM(C794:G794))+(SUM(C803:G803))+(SUM(C812:G812))))*$L$14</f>
        <v>30.695907956295159</v>
      </c>
      <c r="F851">
        <f>(F794/((SUM(C776:G776))+(SUM(C785:G785))+(SUM(C794:G794))+(SUM(C803:G803))+(SUM(C812:G812))))*$L$14</f>
        <v>3.4337356486731307</v>
      </c>
      <c r="G851">
        <f>(G794/((SUM(C776:G776))+(SUM(C785:G785))+(SUM(C794:G794))+(SUM(C803:G803))+(SUM(C812:G812))))*$L$14</f>
        <v>3.7457687030708802</v>
      </c>
      <c r="H851">
        <f t="shared" si="99"/>
        <v>857.31378567337197</v>
      </c>
      <c r="J851" t="s">
        <v>27</v>
      </c>
      <c r="K851">
        <f>SUM(H867:H874)</f>
        <v>1439.5714802058133</v>
      </c>
      <c r="L851">
        <v>1440</v>
      </c>
    </row>
    <row r="852" spans="1:12" x14ac:dyDescent="0.2">
      <c r="B852" t="s">
        <v>4</v>
      </c>
      <c r="C852">
        <f>(C795/((SUM(C777:G777))+(SUM(C786:G786))+(SUM(C795:G795))+(SUM(C804:G804))+(SUM(C813:G813))))*$L$15</f>
        <v>1370.0662719853585</v>
      </c>
      <c r="D852">
        <f>(D795/((SUM(C777:G777))+(SUM(C786:G786))+(SUM(C795:G795))+(SUM(C804:G804))+(SUM(C813:G813))))*$L$15</f>
        <v>16.057152184414893</v>
      </c>
      <c r="E852">
        <f>(E795/((SUM(C777:G777))+(SUM(C786:G786))+(SUM(C795:G795))+(SUM(C804:G804))+(SUM(C813:G813))))*$L$15</f>
        <v>42.17993645050263</v>
      </c>
      <c r="F852">
        <f>(F795/((SUM(C777:G777))+(SUM(C786:G786))+(SUM(C795:G795))+(SUM(C804:G804))+(SUM(C813:G813))))*$L$15</f>
        <v>6.6022734678716946</v>
      </c>
      <c r="G852">
        <f>(G795/((SUM(C777:G777))+(SUM(C786:G786))+(SUM(C795:G795))+(SUM(C804:G804))+(SUM(C813:G813))))*$L$15</f>
        <v>5.4750062134462247</v>
      </c>
      <c r="H852">
        <f t="shared" si="99"/>
        <v>1440.3806403015942</v>
      </c>
    </row>
    <row r="853" spans="1:12" x14ac:dyDescent="0.2">
      <c r="B853" t="s">
        <v>5</v>
      </c>
      <c r="C853">
        <f>(C796/((SUM(C778:G778))+(SUM(C787:G787))+(SUM(C796:G796))+(SUM(C805:G805))+(SUM(C814:G814))))*$L$16</f>
        <v>2149.262317151301</v>
      </c>
      <c r="D853">
        <f>(D796/((SUM(C778:G778))+(SUM(C787:G787))+(SUM(C796:G796))+(SUM(C805:G805))+(SUM(C814:G814))))*$L$16</f>
        <v>13.885734866301723</v>
      </c>
      <c r="E853">
        <f>(E796/((SUM(C778:G778))+(SUM(C787:G787))+(SUM(C796:G796))+(SUM(C805:G805))+(SUM(C814:G814))))*$L$16</f>
        <v>50.592999232116696</v>
      </c>
      <c r="F853">
        <f>(F796/((SUM(C778:G778))+(SUM(C787:G787))+(SUM(C796:G796))+(SUM(C805:G805))+(SUM(C814:G814))))*$L$16</f>
        <v>7.976784603219512</v>
      </c>
      <c r="G853">
        <f>(G796/((SUM(C778:G778))+(SUM(C787:G787))+(SUM(C796:G796))+(SUM(C805:G805))+(SUM(C814:G814))))*$L$16</f>
        <v>5.5640403443769673</v>
      </c>
      <c r="H853">
        <f t="shared" si="99"/>
        <v>2227.2818761973163</v>
      </c>
    </row>
    <row r="854" spans="1:12" x14ac:dyDescent="0.2">
      <c r="B854" t="s">
        <v>6</v>
      </c>
      <c r="C854">
        <f>(C797/((SUM(C779:G779))+(SUM(C788:G788))+(SUM(C797:G797))+(SUM(C806:G806))+(SUM(C815:G815))))*$L$17</f>
        <v>2780.4926622251796</v>
      </c>
      <c r="D854">
        <f>(D797/((SUM(C779:G779))+(SUM(C788:G788))+(SUM(C797:G797))+(SUM(C806:G806))+(SUM(C815:G815))))*$L$17</f>
        <v>7.7534638932452378</v>
      </c>
      <c r="E854">
        <f>(E797/((SUM(C779:G779))+(SUM(C788:G788))+(SUM(C797:G797))+(SUM(C806:G806))+(SUM(C815:G815))))*$L$17</f>
        <v>42.445357467991343</v>
      </c>
      <c r="F854">
        <f>(F797/((SUM(C779:G779))+(SUM(C788:G788))+(SUM(C797:G797))+(SUM(C806:G806))+(SUM(C815:G815))))*$L$17</f>
        <v>3.793914053074499</v>
      </c>
      <c r="G854">
        <f>(G797/((SUM(C779:G779))+(SUM(C788:G788))+(SUM(C797:G797))+(SUM(C806:G806))+(SUM(C815:G815))))*$L$17</f>
        <v>4.3703634493494077</v>
      </c>
      <c r="H854">
        <f t="shared" si="99"/>
        <v>2838.8557610888402</v>
      </c>
    </row>
    <row r="855" spans="1:12" x14ac:dyDescent="0.2">
      <c r="B855" t="s">
        <v>7</v>
      </c>
      <c r="C855">
        <f>(C798/((SUM(C780:G780))+(SUM(C789:G789))+(SUM(C798:G798))+(SUM(C807:G807))+(SUM(C816:G816))))*$L$18</f>
        <v>2888.901872487093</v>
      </c>
      <c r="D855">
        <f>(D798/((SUM(C780:G780))+(SUM(C789:G789))+(SUM(C798:G798))+(SUM(C807:G807))+(SUM(C816:G816))))*$L$18</f>
        <v>5.0337044877762409</v>
      </c>
      <c r="E855">
        <f>(E798/((SUM(C780:G780))+(SUM(C789:G789))+(SUM(C798:G798))+(SUM(C807:G807))+(SUM(C816:G816))))*$L$18</f>
        <v>28.540086662646399</v>
      </c>
      <c r="F855">
        <f>(F798/((SUM(C780:G780))+(SUM(C789:G789))+(SUM(C798:G798))+(SUM(C807:G807))+(SUM(C816:G816))))*$L$18</f>
        <v>4.9052452546314766</v>
      </c>
      <c r="G855">
        <f>(G798/((SUM(C780:G780))+(SUM(C789:G789))+(SUM(C798:G798))+(SUM(C807:G807))+(SUM(C816:G816))))*$L$18</f>
        <v>2.6534484103779397</v>
      </c>
      <c r="H855">
        <f t="shared" si="99"/>
        <v>2930.0343573025252</v>
      </c>
    </row>
    <row r="856" spans="1:12" x14ac:dyDescent="0.2">
      <c r="B856" t="s">
        <v>8</v>
      </c>
      <c r="C856">
        <f>(C799/((SUM(C781:G781))+(SUM(C790:G790))+(SUM(C799:G799))+(SUM(C808:G808))+(SUM(C817:G817))))*$L$19</f>
        <v>3762.429958102548</v>
      </c>
      <c r="D856">
        <f>(D799/((SUM(C781:G781))+(SUM(C790:G790))+(SUM(C799:G799))+(SUM(C808:G808))+(SUM(C817:G817))))*$L$19</f>
        <v>5.0989195003411432</v>
      </c>
      <c r="E856">
        <f>(E799/((SUM(C781:G781))+(SUM(C790:G790))+(SUM(C799:G799))+(SUM(C808:G808))+(SUM(C817:G817))))*$L$19</f>
        <v>18.520793774709844</v>
      </c>
      <c r="F856">
        <f>(F799/((SUM(C781:G781))+(SUM(C790:G790))+(SUM(C799:G799))+(SUM(C808:G808))+(SUM(C817:G817))))*$L$19</f>
        <v>4.23709955462843</v>
      </c>
      <c r="G856">
        <f>(G799/((SUM(C781:G781))+(SUM(C790:G790))+(SUM(C799:G799))+(SUM(C808:G808))+(SUM(C817:G817))))*$L$19</f>
        <v>1.5904039902009901</v>
      </c>
      <c r="H856">
        <f t="shared" si="99"/>
        <v>3791.8771749224288</v>
      </c>
    </row>
    <row r="858" spans="1:12" x14ac:dyDescent="0.2">
      <c r="A858" t="s">
        <v>31</v>
      </c>
      <c r="B858" t="s">
        <v>1</v>
      </c>
      <c r="C858">
        <f>(C801/((SUM(C774:G774))+(SUM(C783:G783))+(SUM(C792:G792))+(SUM(C801:G801))+(SUM(C810:G810))))*$L$12</f>
        <v>89.08244166529478</v>
      </c>
      <c r="D858">
        <f>(D801/((SUM(C774:G774))+(SUM(C783:G783))+(SUM(C792:G792))+(SUM(C801:G801))+(SUM(C810:G810))))*$L$12</f>
        <v>3.8379084549743352</v>
      </c>
      <c r="E858">
        <f>(E801/((SUM(C774:G774))+(SUM(C783:G783))+(SUM(C792:G792))+(SUM(C801:G801))+(SUM(C810:G810))))*$L$12</f>
        <v>4.2714397843251639</v>
      </c>
      <c r="F858">
        <f>(F801/((SUM(C774:G774))+(SUM(C783:G783))+(SUM(C792:G792))+(SUM(C801:G801))+(SUM(C810:G810))))*$L$12</f>
        <v>0.65548341018454304</v>
      </c>
      <c r="G858">
        <f>(G801/((SUM(C774:G774))+(SUM(C783:G783))+(SUM(C792:G792))+(SUM(C801:G801))+(SUM(C810:G810))))*$L$12</f>
        <v>0.4702822271918744</v>
      </c>
      <c r="H858">
        <f>SUM(C858:G858)</f>
        <v>98.317555541970705</v>
      </c>
    </row>
    <row r="859" spans="1:12" x14ac:dyDescent="0.2">
      <c r="B859" t="s">
        <v>2</v>
      </c>
      <c r="C859">
        <f>(C802/((SUM(C775:G775))+(SUM(C784:G784))+(SUM(C793:G793))+(SUM(C802:G802))+(SUM(C811:G811))))*$L$13</f>
        <v>90.390798906812449</v>
      </c>
      <c r="D859">
        <f>(D802/((SUM(C775:G775))+(SUM(C784:G784))+(SUM(C793:G793))+(SUM(C802:G802))+(SUM(C811:G811))))*$L$13</f>
        <v>1.3405803261487466</v>
      </c>
      <c r="E859">
        <f>(E802/((SUM(C775:G775))+(SUM(C784:G784))+(SUM(C793:G793))+(SUM(C802:G802))+(SUM(C811:G811))))*$L$13</f>
        <v>2.7353566085154841</v>
      </c>
      <c r="F859">
        <f>(F802/((SUM(C775:G775))+(SUM(C784:G784))+(SUM(C793:G793))+(SUM(C802:G802))+(SUM(C811:G811))))*$L$13</f>
        <v>0.3297026416163632</v>
      </c>
      <c r="G859">
        <f>(G802/((SUM(C775:G775))+(SUM(C784:G784))+(SUM(C793:G793))+(SUM(C802:G802))+(SUM(C811:G811))))*$L$13</f>
        <v>0.17522074401573889</v>
      </c>
      <c r="H859">
        <f t="shared" ref="H859:H865" si="100">SUM(C859:G859)</f>
        <v>94.971659227108788</v>
      </c>
    </row>
    <row r="860" spans="1:12" x14ac:dyDescent="0.2">
      <c r="B860" t="s">
        <v>3</v>
      </c>
      <c r="C860">
        <f>(C803/((SUM(C776:G776))+(SUM(C785:G785))+(SUM(C794:G794))+(SUM(C803:G803))+(SUM(C812:G812))))*$L$14</f>
        <v>195.79044469777028</v>
      </c>
      <c r="D860">
        <f>(D803/((SUM(C776:G776))+(SUM(C785:G785))+(SUM(C794:G794))+(SUM(C803:G803))+(SUM(C812:G812))))*$L$14</f>
        <v>2.3379932321636931</v>
      </c>
      <c r="E860">
        <f>(E803/((SUM(C776:G776))+(SUM(C785:G785))+(SUM(C794:G794))+(SUM(C803:G803))+(SUM(C812:G812))))*$L$14</f>
        <v>5.4643967128103101</v>
      </c>
      <c r="F860">
        <f>(F803/((SUM(C776:G776))+(SUM(C785:G785))+(SUM(C794:G794))+(SUM(C803:G803))+(SUM(C812:G812))))*$L$14</f>
        <v>1.0350118925675129</v>
      </c>
      <c r="G860">
        <f>(G803/((SUM(C776:G776))+(SUM(C785:G785))+(SUM(C794:G794))+(SUM(C803:G803))+(SUM(C812:G812))))*$L$14</f>
        <v>1.6501738019907048</v>
      </c>
      <c r="H860">
        <f t="shared" si="100"/>
        <v>206.27802033730251</v>
      </c>
    </row>
    <row r="861" spans="1:12" x14ac:dyDescent="0.2">
      <c r="B861" t="s">
        <v>4</v>
      </c>
      <c r="C861">
        <f>(C804/((SUM(C777:G777))+(SUM(C786:G786))+(SUM(C795:G795))+(SUM(C804:G804))+(SUM(C813:G813))))*$L$15</f>
        <v>424.03300951540996</v>
      </c>
      <c r="D861">
        <f>(D804/((SUM(C777:G777))+(SUM(C786:G786))+(SUM(C795:G795))+(SUM(C804:G804))+(SUM(C813:G813))))*$L$15</f>
        <v>4.2838671532910757</v>
      </c>
      <c r="E861">
        <f>(E804/((SUM(C777:G777))+(SUM(C786:G786))+(SUM(C795:G795))+(SUM(C804:G804))+(SUM(C813:G813))))*$L$15</f>
        <v>10.118276178475462</v>
      </c>
      <c r="F861">
        <f>(F804/((SUM(C777:G777))+(SUM(C786:G786))+(SUM(C795:G795))+(SUM(C804:G804))+(SUM(C813:G813))))*$L$15</f>
        <v>1.7559588301970961</v>
      </c>
      <c r="G861">
        <f>(G804/((SUM(C777:G777))+(SUM(C786:G786))+(SUM(C795:G795))+(SUM(C804:G804))+(SUM(C813:G813))))*$L$15</f>
        <v>2.0063924390670511</v>
      </c>
      <c r="H861">
        <f t="shared" si="100"/>
        <v>442.1975041164406</v>
      </c>
    </row>
    <row r="862" spans="1:12" x14ac:dyDescent="0.2">
      <c r="B862" t="s">
        <v>5</v>
      </c>
      <c r="C862">
        <f>(C805/((SUM(C778:G778))+(SUM(C787:G787))+(SUM(C796:G796))+(SUM(C805:G805))+(SUM(C814:G814))))*$L$16</f>
        <v>752.7445796322844</v>
      </c>
      <c r="D862">
        <f>(D805/((SUM(C778:G778))+(SUM(C787:G787))+(SUM(C796:G796))+(SUM(C805:G805))+(SUM(C814:G814))))*$L$16</f>
        <v>6.3851789059299415</v>
      </c>
      <c r="E862">
        <f>(E805/((SUM(C778:G778))+(SUM(C787:G787))+(SUM(C796:G796))+(SUM(C805:G805))+(SUM(C814:G814))))*$L$16</f>
        <v>13.405350175457407</v>
      </c>
      <c r="F862">
        <f>(F805/((SUM(C778:G778))+(SUM(C787:G787))+(SUM(C796:G796))+(SUM(C805:G805))+(SUM(C814:G814))))*$L$16</f>
        <v>2.458663868292454</v>
      </c>
      <c r="G862">
        <f>(G805/((SUM(C778:G778))+(SUM(C787:G787))+(SUM(C796:G796))+(SUM(C805:G805))+(SUM(C814:G814))))*$L$16</f>
        <v>2.5132109922005172</v>
      </c>
      <c r="H862">
        <f t="shared" si="100"/>
        <v>777.50698357416468</v>
      </c>
    </row>
    <row r="863" spans="1:12" x14ac:dyDescent="0.2">
      <c r="B863" t="s">
        <v>6</v>
      </c>
      <c r="C863">
        <f>(C806/((SUM(C779:G779))+(SUM(C788:G788))+(SUM(C797:G797))+(SUM(C806:G806))+(SUM(C815:G815))))*$L$17</f>
        <v>961.83052849166677</v>
      </c>
      <c r="D863">
        <f>(D806/((SUM(C779:G779))+(SUM(C788:G788))+(SUM(C797:G797))+(SUM(C806:G806))+(SUM(C815:G815))))*$L$17</f>
        <v>2.4977581183077726</v>
      </c>
      <c r="E863">
        <f>(E806/((SUM(C779:G779))+(SUM(C788:G788))+(SUM(C797:G797))+(SUM(C806:G806))+(SUM(C815:G815))))*$L$17</f>
        <v>18.275305662028554</v>
      </c>
      <c r="F863">
        <f>(F806/((SUM(C779:G779))+(SUM(C788:G788))+(SUM(C797:G797))+(SUM(C806:G806))+(SUM(C815:G815))))*$L$17</f>
        <v>1.4409487894465332</v>
      </c>
      <c r="G863">
        <f>(G806/((SUM(C779:G779))+(SUM(C788:G788))+(SUM(C797:G797))+(SUM(C806:G806))+(SUM(C815:G815))))*$L$17</f>
        <v>1.0428897458791462</v>
      </c>
      <c r="H863">
        <f t="shared" si="100"/>
        <v>985.08743080732881</v>
      </c>
    </row>
    <row r="864" spans="1:12" x14ac:dyDescent="0.2">
      <c r="B864" t="s">
        <v>7</v>
      </c>
      <c r="C864">
        <f>(C807/((SUM(C780:G780))+(SUM(C789:G789))+(SUM(C798:G798))+(SUM(C807:G807))+(SUM(C816:G816))))*$L$18</f>
        <v>853.34555484918405</v>
      </c>
      <c r="D864">
        <f>(D807/((SUM(C780:G780))+(SUM(C789:G789))+(SUM(C798:G798))+(SUM(C807:G807))+(SUM(C816:G816))))*$L$18</f>
        <v>1.5411382554123718</v>
      </c>
      <c r="E864">
        <f>(E807/((SUM(C780:G780))+(SUM(C789:G789))+(SUM(C798:G798))+(SUM(C807:G807))+(SUM(C816:G816))))*$L$18</f>
        <v>11.85523652989043</v>
      </c>
      <c r="F864">
        <f>(F807/((SUM(C780:G780))+(SUM(C789:G789))+(SUM(C798:G798))+(SUM(C807:G807))+(SUM(C816:G816))))*$L$18</f>
        <v>1.709341537066392</v>
      </c>
      <c r="G864">
        <f>(G807/((SUM(C780:G780))+(SUM(C789:G789))+(SUM(C798:G798))+(SUM(C807:G807))+(SUM(C816:G816))))*$L$18</f>
        <v>0.79981423791804696</v>
      </c>
      <c r="H864">
        <f t="shared" si="100"/>
        <v>869.25108540947144</v>
      </c>
    </row>
    <row r="865" spans="1:12" x14ac:dyDescent="0.2">
      <c r="B865" t="s">
        <v>8</v>
      </c>
      <c r="C865">
        <f>(C808/((SUM(C781:G781))+(SUM(C790:G790))+(SUM(C799:G799))+(SUM(C808:G808))+(SUM(C817:G817))))*$L$19</f>
        <v>1274.201307666759</v>
      </c>
      <c r="D865">
        <f>(D808/((SUM(C781:G781))+(SUM(C790:G790))+(SUM(C799:G799))+(SUM(C808:G808))+(SUM(C817:G817))))*$L$19</f>
        <v>2.2122607186909033</v>
      </c>
      <c r="E865">
        <f>(E808/((SUM(C781:G781))+(SUM(C790:G790))+(SUM(C799:G799))+(SUM(C808:G808))+(SUM(C817:G817))))*$L$19</f>
        <v>8.7652838170571457</v>
      </c>
      <c r="F865">
        <f>(F808/((SUM(C781:G781))+(SUM(C790:G790))+(SUM(C799:G799))+(SUM(C808:G808))+(SUM(C817:G817))))*$L$19</f>
        <v>1.7954769457741504</v>
      </c>
      <c r="G865">
        <f>(G808/((SUM(C781:G781))+(SUM(C790:G790))+(SUM(C799:G799))+(SUM(C808:G808))+(SUM(C817:G817))))*$L$19</f>
        <v>1.0409538775777092</v>
      </c>
      <c r="H865">
        <f t="shared" si="100"/>
        <v>1288.0152830258592</v>
      </c>
    </row>
    <row r="867" spans="1:12" x14ac:dyDescent="0.2">
      <c r="A867" t="s">
        <v>32</v>
      </c>
      <c r="B867" t="s">
        <v>1</v>
      </c>
      <c r="C867">
        <f>(C810/((SUM(C774:G774))+(SUM(C783:G783))+(SUM(C792:G792))+(SUM(C801:G801))+(SUM(C810:G810))))*$L$12</f>
        <v>37.441276719891597</v>
      </c>
      <c r="D867">
        <f>(D810/((SUM(C774:G774))+(SUM(C783:G783))+(SUM(C792:G792))+(SUM(C801:G801))+(SUM(C810:G810))))*$L$12</f>
        <v>0.55403859880882256</v>
      </c>
      <c r="E867">
        <f>(E810/((SUM(C774:G774))+(SUM(C783:G783))+(SUM(C792:G792))+(SUM(C801:G801))+(SUM(C810:G810))))*$L$12</f>
        <v>1.4798951298193581</v>
      </c>
      <c r="F867">
        <f>(F810/((SUM(C774:G774))+(SUM(C783:G783))+(SUM(C792:G792))+(SUM(C801:G801))+(SUM(C810:G810))))*$L$12</f>
        <v>0.29523083129019667</v>
      </c>
      <c r="G867">
        <f>(G810/((SUM(C774:G774))+(SUM(C783:G783))+(SUM(C792:G792))+(SUM(C801:G801))+(SUM(C810:G810))))*$L$12</f>
        <v>0.21724708382587679</v>
      </c>
      <c r="H867">
        <f>SUM(C867:G867)</f>
        <v>39.987688363635854</v>
      </c>
    </row>
    <row r="868" spans="1:12" x14ac:dyDescent="0.2">
      <c r="B868" t="s">
        <v>2</v>
      </c>
      <c r="C868">
        <f>(C811/((SUM(C775:G775))+(SUM(C784:G784))+(SUM(C793:G793))+(SUM(C802:G802))+(SUM(C811:G811))))*$L$13</f>
        <v>27.994475636914014</v>
      </c>
      <c r="D868">
        <f>(D811/((SUM(C775:G775))+(SUM(C784:G784))+(SUM(C793:G793))+(SUM(C802:G802))+(SUM(C811:G811))))*$L$13</f>
        <v>0.46446125802347282</v>
      </c>
      <c r="E868">
        <f>(E811/((SUM(C775:G775))+(SUM(C784:G784))+(SUM(C793:G793))+(SUM(C802:G802))+(SUM(C811:G811))))*$L$13</f>
        <v>0.98216119697509618</v>
      </c>
      <c r="F868">
        <f>(F811/((SUM(C775:G775))+(SUM(C784:G784))+(SUM(C793:G793))+(SUM(C802:G802))+(SUM(C811:G811))))*$L$13</f>
        <v>0.19038285225166351</v>
      </c>
      <c r="G868">
        <f>(G811/((SUM(C775:G775))+(SUM(C784:G784))+(SUM(C793:G793))+(SUM(C802:G802))+(SUM(C811:G811))))*$L$13</f>
        <v>0.18212242625809413</v>
      </c>
      <c r="H868">
        <f t="shared" ref="H868:H874" si="101">SUM(C868:G868)</f>
        <v>29.813603370422339</v>
      </c>
    </row>
    <row r="869" spans="1:12" x14ac:dyDescent="0.2">
      <c r="B869" t="s">
        <v>3</v>
      </c>
      <c r="C869">
        <f>(C812/((SUM(C776:G776))+(SUM(C785:G785))+(SUM(C794:G794))+(SUM(C803:G803))+(SUM(C812:G812))))*$L$14</f>
        <v>49.48857258441776</v>
      </c>
      <c r="D869">
        <f>(D812/((SUM(C776:G776))+(SUM(C785:G785))+(SUM(C794:G794))+(SUM(C803:G803))+(SUM(C812:G812))))*$L$14</f>
        <v>1.1664399735092787</v>
      </c>
      <c r="E869">
        <f>(E812/((SUM(C776:G776))+(SUM(C785:G785))+(SUM(C794:G794))+(SUM(C803:G803))+(SUM(C812:G812))))*$L$14</f>
        <v>1.8391186424533217</v>
      </c>
      <c r="F869">
        <f>(F812/((SUM(C776:G776))+(SUM(C785:G785))+(SUM(C794:G794))+(SUM(C803:G803))+(SUM(C812:G812))))*$L$14</f>
        <v>0.21914026002430981</v>
      </c>
      <c r="G869">
        <f>(G812/((SUM(C776:G776))+(SUM(C785:G785))+(SUM(C794:G794))+(SUM(C803:G803))+(SUM(C812:G812))))*$L$14</f>
        <v>0.38114926055038351</v>
      </c>
      <c r="H869">
        <f t="shared" si="101"/>
        <v>53.09442072095505</v>
      </c>
    </row>
    <row r="870" spans="1:12" x14ac:dyDescent="0.2">
      <c r="B870" t="s">
        <v>4</v>
      </c>
      <c r="C870">
        <f>(C813/((SUM(C777:G777))+(SUM(C786:G786))+(SUM(C795:G795))+(SUM(C804:G804))+(SUM(C813:G813))))*$L$15</f>
        <v>117.46910173636725</v>
      </c>
      <c r="D870">
        <f>(D813/((SUM(C777:G777))+(SUM(C786:G786))+(SUM(C795:G795))+(SUM(C804:G804))+(SUM(C813:G813))))*$L$15</f>
        <v>0.69262701726464326</v>
      </c>
      <c r="E870">
        <f>(E813/((SUM(C777:G777))+(SUM(C786:G786))+(SUM(C795:G795))+(SUM(C804:G804))+(SUM(C813:G813))))*$L$15</f>
        <v>2.7530942140858401</v>
      </c>
      <c r="F870">
        <f>(F813/((SUM(C777:G777))+(SUM(C786:G786))+(SUM(C795:G795))+(SUM(C804:G804))+(SUM(C813:G813))))*$L$15</f>
        <v>0.54753702427395468</v>
      </c>
      <c r="G870">
        <f>(G813/((SUM(C777:G777))+(SUM(C786:G786))+(SUM(C795:G795))+(SUM(C804:G804))+(SUM(C813:G813))))*$L$15</f>
        <v>0.53347984883698163</v>
      </c>
      <c r="H870">
        <f t="shared" si="101"/>
        <v>121.99583984082865</v>
      </c>
    </row>
    <row r="871" spans="1:12" x14ac:dyDescent="0.2">
      <c r="B871" t="s">
        <v>5</v>
      </c>
      <c r="C871">
        <f>(C814/((SUM(C778:G778))+(SUM(C787:G787))+(SUM(C796:G796))+(SUM(C805:G805))+(SUM(C814:G814))))*$L$16</f>
        <v>222.68844999504574</v>
      </c>
      <c r="D871">
        <f>(D814/((SUM(C778:G778))+(SUM(C787:G787))+(SUM(C796:G796))+(SUM(C805:G805))+(SUM(C814:G814))))*$L$16</f>
        <v>2.0111156133492027</v>
      </c>
      <c r="E871">
        <f>(E814/((SUM(C778:G778))+(SUM(C787:G787))+(SUM(C796:G796))+(SUM(C805:G805))+(SUM(C814:G814))))*$L$16</f>
        <v>4.5325410099273276</v>
      </c>
      <c r="F871">
        <f>(F814/((SUM(C778:G778))+(SUM(C787:G787))+(SUM(C796:G796))+(SUM(C805:G805))+(SUM(C814:G814))))*$L$16</f>
        <v>0.90679278856820655</v>
      </c>
      <c r="G871">
        <f>(G814/((SUM(C778:G778))+(SUM(C787:G787))+(SUM(C796:G796))+(SUM(C805:G805))+(SUM(C814:G814))))*$L$16</f>
        <v>0.54215525720338942</v>
      </c>
      <c r="H871">
        <f t="shared" si="101"/>
        <v>230.68105466409384</v>
      </c>
    </row>
    <row r="872" spans="1:12" x14ac:dyDescent="0.2">
      <c r="B872" t="s">
        <v>6</v>
      </c>
      <c r="C872">
        <f>(C815/((SUM(C779:G779))+(SUM(C788:G788))+(SUM(C797:G797))+(SUM(C806:G806))+(SUM(C815:G815))))*$L$17</f>
        <v>274.40590417224428</v>
      </c>
      <c r="D872">
        <f>(D815/((SUM(C779:G779))+(SUM(C788:G788))+(SUM(C797:G797))+(SUM(C806:G806))+(SUM(C815:G815))))*$L$17</f>
        <v>1.7307607089839492</v>
      </c>
      <c r="E872">
        <f>(E815/((SUM(C779:G779))+(SUM(C788:G788))+(SUM(C797:G797))+(SUM(C806:G806))+(SUM(C815:G815))))*$L$17</f>
        <v>4.3876103885101756</v>
      </c>
      <c r="F872">
        <f>(F815/((SUM(C779:G779))+(SUM(C788:G788))+(SUM(C797:G797))+(SUM(C806:G806))+(SUM(C815:G815))))*$L$17</f>
        <v>0.45325301069752366</v>
      </c>
      <c r="G872">
        <f>(G815/((SUM(C779:G779))+(SUM(C788:G788))+(SUM(C797:G797))+(SUM(C806:G806))+(SUM(C815:G815))))*$L$17</f>
        <v>0.65980637035262668</v>
      </c>
      <c r="H872">
        <f t="shared" si="101"/>
        <v>281.63733465078855</v>
      </c>
    </row>
    <row r="873" spans="1:12" x14ac:dyDescent="0.2">
      <c r="B873" t="s">
        <v>7</v>
      </c>
      <c r="C873">
        <f>(C816/((SUM(C780:G780))+(SUM(C789:G789))+(SUM(C798:G798))+(SUM(C807:G807))+(SUM(C816:G816))))*$L$18</f>
        <v>258.36430386734099</v>
      </c>
      <c r="D873">
        <f>(D816/((SUM(C780:G780))+(SUM(C789:G789))+(SUM(C798:G798))+(SUM(C807:G807))+(SUM(C816:G816))))*$L$18</f>
        <v>0.376903853951228</v>
      </c>
      <c r="E873">
        <f>(E816/((SUM(C780:G780))+(SUM(C789:G789))+(SUM(C798:G798))+(SUM(C807:G807))+(SUM(C816:G816))))*$L$18</f>
        <v>2.9887880900705563</v>
      </c>
      <c r="F873">
        <f>(F816/((SUM(C780:G780))+(SUM(C789:G789))+(SUM(C798:G798))+(SUM(C807:G807))+(SUM(C816:G816))))*$L$18</f>
        <v>0.46347911370631106</v>
      </c>
      <c r="G873">
        <f>(G816/((SUM(C780:G780))+(SUM(C789:G789))+(SUM(C798:G798))+(SUM(C807:G807))+(SUM(C816:G816))))*$L$18</f>
        <v>0.50802749609103548</v>
      </c>
      <c r="H873">
        <f t="shared" si="101"/>
        <v>262.70150242116006</v>
      </c>
    </row>
    <row r="874" spans="1:12" x14ac:dyDescent="0.2">
      <c r="B874" t="s">
        <v>8</v>
      </c>
      <c r="C874">
        <f>(C817/((SUM(C781:G781))+(SUM(C790:G790))+(SUM(C799:G799))+(SUM(C808:G808))+(SUM(C817:G817))))*$L$19</f>
        <v>413.88505721893597</v>
      </c>
      <c r="D874">
        <f>(D817/((SUM(C781:G781))+(SUM(C790:G790))+(SUM(C799:G799))+(SUM(C808:G808))+(SUM(C817:G817))))*$L$19</f>
        <v>0.6438315378847852</v>
      </c>
      <c r="E874">
        <f>(E817/((SUM(C781:G781))+(SUM(C790:G790))+(SUM(C799:G799))+(SUM(C808:G808))+(SUM(C817:G817))))*$L$19</f>
        <v>3.9410742144408282</v>
      </c>
      <c r="F874">
        <f>(F817/((SUM(C781:G781))+(SUM(C790:G790))+(SUM(C799:G799))+(SUM(C808:G808))+(SUM(C817:G817))))*$L$19</f>
        <v>0.82942137293842833</v>
      </c>
      <c r="G874">
        <f>(G817/((SUM(C781:G781))+(SUM(C790:G790))+(SUM(C799:G799))+(SUM(C808:G808))+(SUM(C817:G817))))*$L$19</f>
        <v>0.36065182972893267</v>
      </c>
      <c r="H874">
        <f t="shared" si="101"/>
        <v>419.66003617392897</v>
      </c>
    </row>
    <row r="877" spans="1:12" x14ac:dyDescent="0.2">
      <c r="A877" s="2" t="s">
        <v>42</v>
      </c>
      <c r="C877" t="s">
        <v>9</v>
      </c>
    </row>
    <row r="878" spans="1:12" x14ac:dyDescent="0.2">
      <c r="A878" t="s">
        <v>10</v>
      </c>
      <c r="B878" t="s">
        <v>11</v>
      </c>
      <c r="C878" t="s">
        <v>12</v>
      </c>
      <c r="D878" t="s">
        <v>13</v>
      </c>
      <c r="E878" t="s">
        <v>14</v>
      </c>
      <c r="F878" t="s">
        <v>15</v>
      </c>
      <c r="G878" t="s">
        <v>16</v>
      </c>
      <c r="H878" t="s">
        <v>0</v>
      </c>
      <c r="K878" s="2" t="s">
        <v>33</v>
      </c>
    </row>
    <row r="879" spans="1:12" x14ac:dyDescent="0.2">
      <c r="A879" t="s">
        <v>17</v>
      </c>
      <c r="B879" t="s">
        <v>1</v>
      </c>
      <c r="C879">
        <f>C831/(SUM(C831:C874))*L$6</f>
        <v>14915.707466688667</v>
      </c>
      <c r="D879">
        <f>D831/(SUM(D831:D874))*M$6</f>
        <v>402.8524263315648</v>
      </c>
      <c r="E879">
        <f>E831/(SUM(E831:E874))*N$6</f>
        <v>393.31373026267465</v>
      </c>
      <c r="F879">
        <f>F831/(SUM(F831:F874))*O$6</f>
        <v>76.460465540874438</v>
      </c>
      <c r="G879">
        <f>G831/(SUM(G831:G874))*P$6</f>
        <v>46.949095249058502</v>
      </c>
      <c r="H879">
        <f>SUM(C879:G879)</f>
        <v>15835.28318407284</v>
      </c>
      <c r="K879" t="s">
        <v>34</v>
      </c>
      <c r="L879" t="s">
        <v>35</v>
      </c>
    </row>
    <row r="880" spans="1:12" x14ac:dyDescent="0.2">
      <c r="B880" t="s">
        <v>2</v>
      </c>
      <c r="C880">
        <f>C832/(SUM(C831:C874))*L$6</f>
        <v>6624.9668171505737</v>
      </c>
      <c r="D880">
        <f>D832/(SUM(D831:D874))*M$6</f>
        <v>114.14592011758992</v>
      </c>
      <c r="E880">
        <f>E832/(SUM(E831:E874))*N$6</f>
        <v>198.61219169825242</v>
      </c>
      <c r="F880">
        <f>F832/(SUM(F831:F874))*O$6</f>
        <v>28.447365824846997</v>
      </c>
      <c r="G880">
        <f>G832/(SUM(G831:G874))*P$6</f>
        <v>21.533434641559545</v>
      </c>
      <c r="H880">
        <f t="shared" ref="H880:H886" si="102">SUM(C880:G880)</f>
        <v>6987.7057294328224</v>
      </c>
      <c r="J880" t="s">
        <v>18</v>
      </c>
      <c r="K880">
        <f>SUM(C879:C922)</f>
        <v>101594.99999999997</v>
      </c>
      <c r="L880">
        <v>101595</v>
      </c>
    </row>
    <row r="881" spans="1:12" x14ac:dyDescent="0.2">
      <c r="B881" t="s">
        <v>3</v>
      </c>
      <c r="C881">
        <f>C833/(SUM(C831:C874))*L$6</f>
        <v>6629.3954394033399</v>
      </c>
      <c r="D881">
        <f>D833/(SUM(D831:D874))*M$6</f>
        <v>80.70728131980357</v>
      </c>
      <c r="E881">
        <f>E833/(SUM(E831:E874))*N$6</f>
        <v>233.03263746332695</v>
      </c>
      <c r="F881">
        <f>F833/(SUM(F831:F874))*O$6</f>
        <v>32.541946406617456</v>
      </c>
      <c r="G881">
        <f>G833/(SUM(G831:G874))*P$6</f>
        <v>31.420723528646008</v>
      </c>
      <c r="H881">
        <f t="shared" si="102"/>
        <v>7007.0980281217335</v>
      </c>
      <c r="J881" t="s">
        <v>36</v>
      </c>
      <c r="K881">
        <f>SUM(D879:D922)</f>
        <v>1146</v>
      </c>
      <c r="L881">
        <v>1146</v>
      </c>
    </row>
    <row r="882" spans="1:12" x14ac:dyDescent="0.2">
      <c r="B882" t="s">
        <v>4</v>
      </c>
      <c r="C882">
        <f>C834/(SUM(C831:C874))*L$6</f>
        <v>6340.8978597529676</v>
      </c>
      <c r="D882">
        <f>D834/(SUM(D831:D874))*M$6</f>
        <v>44.717171169171806</v>
      </c>
      <c r="E882">
        <f>E834/(SUM(E831:E874))*N$6</f>
        <v>133.04907764785526</v>
      </c>
      <c r="F882">
        <f>F834/(SUM(F831:F874))*O$6</f>
        <v>29.30683190121669</v>
      </c>
      <c r="G882">
        <f>G834/(SUM(G831:G874))*P$6</f>
        <v>18.901725675401401</v>
      </c>
      <c r="H882">
        <f t="shared" si="102"/>
        <v>6566.8726661466126</v>
      </c>
      <c r="J882" t="s">
        <v>37</v>
      </c>
      <c r="K882">
        <f>SUM(E879:E922)</f>
        <v>2205.0000000000005</v>
      </c>
      <c r="L882">
        <v>2205</v>
      </c>
    </row>
    <row r="883" spans="1:12" x14ac:dyDescent="0.2">
      <c r="B883" t="s">
        <v>5</v>
      </c>
      <c r="C883">
        <f>C835/(SUM(C831:C874))*L$6</f>
        <v>5290.6177635625909</v>
      </c>
      <c r="D883">
        <f>D835/(SUM(D831:D874))*M$6</f>
        <v>27.918336443834548</v>
      </c>
      <c r="E883">
        <f>E835/(SUM(E831:E874))*N$6</f>
        <v>58.025317311555312</v>
      </c>
      <c r="F883">
        <f>F835/(SUM(F831:F874))*O$6</f>
        <v>17.689544851966232</v>
      </c>
      <c r="G883">
        <f>G835/(SUM(G831:G874))*P$6</f>
        <v>7.3814759528988949</v>
      </c>
      <c r="H883">
        <f t="shared" si="102"/>
        <v>5401.632438122846</v>
      </c>
      <c r="J883" t="s">
        <v>38</v>
      </c>
      <c r="K883">
        <f>SUM(F879:F922)</f>
        <v>356.99999999999994</v>
      </c>
      <c r="L883">
        <v>357</v>
      </c>
    </row>
    <row r="884" spans="1:12" x14ac:dyDescent="0.2">
      <c r="B884" t="s">
        <v>6</v>
      </c>
      <c r="C884">
        <f>C836/(SUM(C831:C874))*L$6</f>
        <v>3126.9949042878388</v>
      </c>
      <c r="D884">
        <f>D836/(SUM(D831:D874))*M$6</f>
        <v>7.4108910211193608</v>
      </c>
      <c r="E884">
        <f>E836/(SUM(E831:E874))*N$6</f>
        <v>24.602690623747087</v>
      </c>
      <c r="F884">
        <f>F836/(SUM(F831:F874))*O$6</f>
        <v>5.0572646805074148</v>
      </c>
      <c r="G884">
        <f>G836/(SUM(G831:G874))*P$6</f>
        <v>3.7974529924589078</v>
      </c>
      <c r="H884">
        <f t="shared" si="102"/>
        <v>3167.863203605672</v>
      </c>
      <c r="J884" t="s">
        <v>39</v>
      </c>
      <c r="K884">
        <f>SUM(G879:G922)</f>
        <v>261.00000000000006</v>
      </c>
      <c r="L884">
        <v>261</v>
      </c>
    </row>
    <row r="885" spans="1:12" x14ac:dyDescent="0.2">
      <c r="B885" t="s">
        <v>7</v>
      </c>
      <c r="C885">
        <f>C837/(SUM(C831:C874))*L$6</f>
        <v>1487.9718464412988</v>
      </c>
      <c r="D885">
        <f>D837/(SUM(D831:D874))*M$6</f>
        <v>3.1360098344335499</v>
      </c>
      <c r="E885">
        <f>E837/(SUM(E831:E874))*N$6</f>
        <v>6.5669756216130244</v>
      </c>
      <c r="F885">
        <f>F837/(SUM(F831:F874))*O$6</f>
        <v>1.5053730424834457</v>
      </c>
      <c r="G885">
        <f>G837/(SUM(G831:G874))*P$6</f>
        <v>0.72808678558651174</v>
      </c>
      <c r="H885">
        <f t="shared" si="102"/>
        <v>1499.9082917254152</v>
      </c>
    </row>
    <row r="886" spans="1:12" x14ac:dyDescent="0.2">
      <c r="B886" t="s">
        <v>8</v>
      </c>
      <c r="C886">
        <f>C838/(SUM(C831:C874))*L$6</f>
        <v>583.03611623896018</v>
      </c>
      <c r="D886">
        <f>D838/(SUM(D831:D874))*M$6</f>
        <v>0.96667098902853155</v>
      </c>
      <c r="E886">
        <f>E838/(SUM(E831:E874))*N$6</f>
        <v>2.4654470279070591</v>
      </c>
      <c r="F886">
        <f>F838/(SUM(F831:F874))*O$6</f>
        <v>0.51182257981097234</v>
      </c>
      <c r="G886">
        <f>G838/(SUM(G831:G874))*P$6</f>
        <v>0.19741687265674504</v>
      </c>
      <c r="H886">
        <f t="shared" si="102"/>
        <v>587.17747370836355</v>
      </c>
      <c r="J886" t="s">
        <v>1</v>
      </c>
      <c r="K886">
        <f>H879+H888+H897+H906+H915</f>
        <v>20206.971380294312</v>
      </c>
      <c r="L886">
        <v>20207</v>
      </c>
    </row>
    <row r="887" spans="1:12" x14ac:dyDescent="0.2">
      <c r="J887" t="s">
        <v>2</v>
      </c>
      <c r="K887">
        <f t="shared" ref="K887:K893" si="103">H880+H889+H898+H907+H916</f>
        <v>11148.989178692718</v>
      </c>
      <c r="L887">
        <v>11149</v>
      </c>
    </row>
    <row r="888" spans="1:12" x14ac:dyDescent="0.2">
      <c r="A888" t="s">
        <v>29</v>
      </c>
      <c r="B888" t="s">
        <v>1</v>
      </c>
      <c r="C888">
        <f>C840/(SUM(C831:C874))*L$6</f>
        <v>3443.2237938006765</v>
      </c>
      <c r="D888">
        <f>D840/(SUM(D831:D874))*M$6</f>
        <v>112.43003734039058</v>
      </c>
      <c r="E888">
        <f>E840/(SUM(E831:E874))*N$6</f>
        <v>161.87516553223284</v>
      </c>
      <c r="F888">
        <f>F840/(SUM(F831:F874))*O$6</f>
        <v>23.021184550371633</v>
      </c>
      <c r="G888">
        <f>G840/(SUM(G831:G874))*P$6</f>
        <v>16.894974090235351</v>
      </c>
      <c r="H888">
        <f>SUM(C888:G888)</f>
        <v>3757.4451553139074</v>
      </c>
      <c r="J888" t="s">
        <v>3</v>
      </c>
      <c r="K888">
        <f t="shared" si="103"/>
        <v>13035.982881337624</v>
      </c>
      <c r="L888">
        <v>13036</v>
      </c>
    </row>
    <row r="889" spans="1:12" x14ac:dyDescent="0.2">
      <c r="B889" t="s">
        <v>2</v>
      </c>
      <c r="C889">
        <f>C841/(SUM(C831:C874))*L$6</f>
        <v>3292.2453369779255</v>
      </c>
      <c r="D889">
        <f>D841/(SUM(D831:D874))*M$6</f>
        <v>61.844613850958424</v>
      </c>
      <c r="E889">
        <f>E841/(SUM(E831:E874))*N$6</f>
        <v>107.50048163730378</v>
      </c>
      <c r="F889">
        <f>F841/(SUM(F831:F874))*O$6</f>
        <v>13.099773979404995</v>
      </c>
      <c r="G889">
        <f>G841/(SUM(G831:G874))*P$6</f>
        <v>11.47189907403668</v>
      </c>
      <c r="H889">
        <f t="shared" ref="H889:H895" si="104">SUM(C889:G889)</f>
        <v>3486.1621055196297</v>
      </c>
      <c r="J889" t="s">
        <v>4</v>
      </c>
      <c r="K889">
        <f t="shared" si="103"/>
        <v>14487.998066953331</v>
      </c>
      <c r="L889">
        <v>14488</v>
      </c>
    </row>
    <row r="890" spans="1:12" x14ac:dyDescent="0.2">
      <c r="B890" t="s">
        <v>3</v>
      </c>
      <c r="C890">
        <f>C842/(SUM(C831:C874))*L$6</f>
        <v>4619.5494288088503</v>
      </c>
      <c r="D890">
        <f>D842/(SUM(D831:D874))*M$6</f>
        <v>70.460934937680918</v>
      </c>
      <c r="E890">
        <f>E842/(SUM(E831:E874))*N$6</f>
        <v>180.52838362364585</v>
      </c>
      <c r="F890">
        <f>F842/(SUM(F831:F874))*O$6</f>
        <v>20.561591184348149</v>
      </c>
      <c r="G890">
        <f>G842/(SUM(G831:G874))*P$6</f>
        <v>21.099872361539294</v>
      </c>
      <c r="H890">
        <f t="shared" si="104"/>
        <v>4912.200210916064</v>
      </c>
      <c r="J890" t="s">
        <v>5</v>
      </c>
      <c r="K890">
        <f t="shared" si="103"/>
        <v>15252.010978299668</v>
      </c>
      <c r="L890">
        <v>15252</v>
      </c>
    </row>
    <row r="891" spans="1:12" x14ac:dyDescent="0.2">
      <c r="B891" t="s">
        <v>4</v>
      </c>
      <c r="C891">
        <f>C843/(SUM(C831:C874))*L$6</f>
        <v>5675.110294791667</v>
      </c>
      <c r="D891">
        <f>D843/(SUM(D831:D874))*M$6</f>
        <v>41.519770060829494</v>
      </c>
      <c r="E891">
        <f>E843/(SUM(E831:E874))*N$6</f>
        <v>157.40720469424662</v>
      </c>
      <c r="F891">
        <f>F843/(SUM(F831:F874))*O$6</f>
        <v>23.386989107708722</v>
      </c>
      <c r="G891">
        <f>G843/(SUM(G831:G874))*P$6</f>
        <v>19.128383798357465</v>
      </c>
      <c r="H891">
        <f t="shared" si="104"/>
        <v>5916.5526424528089</v>
      </c>
      <c r="J891" t="s">
        <v>6</v>
      </c>
      <c r="K891">
        <f t="shared" si="103"/>
        <v>12993.01596877812</v>
      </c>
      <c r="L891">
        <v>12993</v>
      </c>
    </row>
    <row r="892" spans="1:12" x14ac:dyDescent="0.2">
      <c r="B892" t="s">
        <v>5</v>
      </c>
      <c r="C892">
        <f>C844/(SUM(C831:C874))*L$6</f>
        <v>6440.877218639489</v>
      </c>
      <c r="D892">
        <f>D844/(SUM(D831:D874))*M$6</f>
        <v>33.619541973656219</v>
      </c>
      <c r="E892">
        <f>E844/(SUM(E831:E874))*N$6</f>
        <v>107.47609901117795</v>
      </c>
      <c r="F892">
        <f>F844/(SUM(F831:F874))*O$6</f>
        <v>20.851317661639889</v>
      </c>
      <c r="G892">
        <f>G844/(SUM(G831:G874))*P$6</f>
        <v>12.083981256270084</v>
      </c>
      <c r="H892">
        <f t="shared" si="104"/>
        <v>6614.9081585422327</v>
      </c>
      <c r="J892" t="s">
        <v>7</v>
      </c>
      <c r="K892">
        <f t="shared" si="103"/>
        <v>9717.0155075395614</v>
      </c>
      <c r="L892">
        <v>9717</v>
      </c>
    </row>
    <row r="893" spans="1:12" x14ac:dyDescent="0.2">
      <c r="B893" t="s">
        <v>6</v>
      </c>
      <c r="C893">
        <f>C845/(SUM(C831:C874))*L$6</f>
        <v>5634.2500207008579</v>
      </c>
      <c r="D893">
        <f>D845/(SUM(D831:D874))*M$6</f>
        <v>12.113608399564262</v>
      </c>
      <c r="E893">
        <f>E845/(SUM(E831:E874))*N$6</f>
        <v>61.081685899706713</v>
      </c>
      <c r="F893">
        <f>F845/(SUM(F831:F874))*O$6</f>
        <v>6.7798305469390705</v>
      </c>
      <c r="G893">
        <f>G845/(SUM(G831:G874))*P$6</f>
        <v>5.3435867447981522</v>
      </c>
      <c r="H893">
        <f t="shared" si="104"/>
        <v>5719.5687322918657</v>
      </c>
      <c r="J893" t="s">
        <v>8</v>
      </c>
      <c r="K893">
        <f t="shared" si="103"/>
        <v>8722.0160381046298</v>
      </c>
      <c r="L893">
        <v>8722</v>
      </c>
    </row>
    <row r="894" spans="1:12" x14ac:dyDescent="0.2">
      <c r="B894" t="s">
        <v>7</v>
      </c>
      <c r="C894">
        <f>C846/(SUM(C831:C874))*L$6</f>
        <v>4116.9550489709445</v>
      </c>
      <c r="D894">
        <f>D846/(SUM(D831:D874))*M$6</f>
        <v>6.9398460201057324</v>
      </c>
      <c r="E894">
        <f>E846/(SUM(E831:E874))*N$6</f>
        <v>24.085193023823336</v>
      </c>
      <c r="F894">
        <f>F846/(SUM(F831:F874))*O$6</f>
        <v>4.1360789932685007</v>
      </c>
      <c r="G894">
        <f>G846/(SUM(G831:G874))*P$6</f>
        <v>2.9986644389294104</v>
      </c>
      <c r="H894">
        <f t="shared" si="104"/>
        <v>4155.1148314470711</v>
      </c>
    </row>
    <row r="895" spans="1:12" x14ac:dyDescent="0.2">
      <c r="B895" t="s">
        <v>8</v>
      </c>
      <c r="C895">
        <f>C847/(SUM(C831:C874))*L$6</f>
        <v>2618.7236532696261</v>
      </c>
      <c r="D895">
        <f>D847/(SUM(D831:D874))*M$6</f>
        <v>3.743597532452537</v>
      </c>
      <c r="E895">
        <f>E847/(SUM(E831:E874))*N$6</f>
        <v>9.9694561305367095</v>
      </c>
      <c r="F895">
        <f>F847/(SUM(F831:F874))*O$6</f>
        <v>2.0095224191966619</v>
      </c>
      <c r="G895">
        <f>G847/(SUM(G831:G874))*P$6</f>
        <v>0.83006153157889884</v>
      </c>
      <c r="H895">
        <f t="shared" si="104"/>
        <v>2635.2762908833911</v>
      </c>
      <c r="J895" t="s">
        <v>23</v>
      </c>
      <c r="K895">
        <f>SUM(H879:H886)</f>
        <v>47053.541014936302</v>
      </c>
      <c r="L895">
        <v>47046</v>
      </c>
    </row>
    <row r="896" spans="1:12" x14ac:dyDescent="0.2">
      <c r="J896" t="s">
        <v>24</v>
      </c>
      <c r="K896">
        <f>SUM(H888:H895)</f>
        <v>37197.228127366972</v>
      </c>
      <c r="L896">
        <v>37199</v>
      </c>
    </row>
    <row r="897" spans="1:12" x14ac:dyDescent="0.2">
      <c r="A897" t="s">
        <v>30</v>
      </c>
      <c r="B897" t="s">
        <v>1</v>
      </c>
      <c r="C897">
        <f>C849/(SUM(C831:C874))*L$6</f>
        <v>433.2360531664126</v>
      </c>
      <c r="D897">
        <f>D849/(SUM(D831:D874))*M$6</f>
        <v>17.087710826527644</v>
      </c>
      <c r="E897">
        <f>E849/(SUM(E831:E874))*N$6</f>
        <v>20.073843070454952</v>
      </c>
      <c r="F897">
        <f>F849/(SUM(F831:F874))*O$6</f>
        <v>3.2962129085129463</v>
      </c>
      <c r="G897">
        <f>G849/(SUM(G831:G874))*P$6</f>
        <v>2.2443631851702901</v>
      </c>
      <c r="H897">
        <f>SUM(C897:G897)</f>
        <v>475.93818315707841</v>
      </c>
      <c r="J897" t="s">
        <v>25</v>
      </c>
      <c r="K897">
        <f>SUM(H897:H904)</f>
        <v>15112.029515703263</v>
      </c>
      <c r="L897">
        <v>15116</v>
      </c>
    </row>
    <row r="898" spans="1:12" x14ac:dyDescent="0.2">
      <c r="B898" t="s">
        <v>2</v>
      </c>
      <c r="C898">
        <f>C850/(SUM(C831:C874))*L$6</f>
        <v>521.16397160551287</v>
      </c>
      <c r="D898">
        <f>D850/(SUM(D831:D874))*M$6</f>
        <v>10.767125306212289</v>
      </c>
      <c r="E898">
        <f>E850/(SUM(E831:E874))*N$6</f>
        <v>14.587991634686265</v>
      </c>
      <c r="F898">
        <f>F850/(SUM(F831:F874))*O$6</f>
        <v>2.3027324532573004</v>
      </c>
      <c r="G898">
        <f>G850/(SUM(G831:G874))*P$6</f>
        <v>1.5143724190754182</v>
      </c>
      <c r="H898">
        <f t="shared" ref="H898:H904" si="105">SUM(C898:G898)</f>
        <v>550.33619341874419</v>
      </c>
      <c r="J898" t="s">
        <v>26</v>
      </c>
      <c r="K898">
        <f>SUM(H906:H913)</f>
        <v>4761.6289078454929</v>
      </c>
      <c r="L898">
        <v>4763</v>
      </c>
    </row>
    <row r="899" spans="1:12" x14ac:dyDescent="0.2">
      <c r="B899" t="s">
        <v>3</v>
      </c>
      <c r="C899">
        <f>C851/(SUM(C831:C874))*L$6</f>
        <v>805.72353730735608</v>
      </c>
      <c r="D899">
        <f>D851/(SUM(D831:D874))*M$6</f>
        <v>13.716130899820646</v>
      </c>
      <c r="E899">
        <f>E851/(SUM(E831:E874))*N$6</f>
        <v>30.693578692967431</v>
      </c>
      <c r="F899">
        <f>F851/(SUM(F831:F874))*O$6</f>
        <v>3.433681467785934</v>
      </c>
      <c r="G899">
        <f>G851/(SUM(G831:G874))*P$6</f>
        <v>3.7455449435059176</v>
      </c>
      <c r="H899">
        <f t="shared" si="105"/>
        <v>857.31247331143607</v>
      </c>
      <c r="J899" t="s">
        <v>27</v>
      </c>
      <c r="K899">
        <f>SUM(H915:H922)</f>
        <v>1439.5724341479315</v>
      </c>
      <c r="L899">
        <v>1440</v>
      </c>
    </row>
    <row r="900" spans="1:12" x14ac:dyDescent="0.2">
      <c r="B900" t="s">
        <v>4</v>
      </c>
      <c r="C900">
        <f>C852/(SUM(C831:C874))*L$6</f>
        <v>1370.0694846084382</v>
      </c>
      <c r="D900">
        <f>D852/(SUM(D831:D874))*M$6</f>
        <v>16.05645628462641</v>
      </c>
      <c r="E900">
        <f>E852/(SUM(E831:E874))*N$6</f>
        <v>42.176735757456505</v>
      </c>
      <c r="F900">
        <f>F852/(SUM(F831:F874))*O$6</f>
        <v>6.6021692906517204</v>
      </c>
      <c r="G900">
        <f>G852/(SUM(G831:G874))*P$6</f>
        <v>5.4746791550756733</v>
      </c>
      <c r="H900">
        <f t="shared" si="105"/>
        <v>1440.3795250962485</v>
      </c>
    </row>
    <row r="901" spans="1:12" x14ac:dyDescent="0.2">
      <c r="B901" t="s">
        <v>5</v>
      </c>
      <c r="C901">
        <f>C853/(SUM(C831:C874))*L$6</f>
        <v>2149.2673568854116</v>
      </c>
      <c r="D901">
        <f>D853/(SUM(D831:D874))*M$6</f>
        <v>13.885133073415574</v>
      </c>
      <c r="E901">
        <f>E853/(SUM(E831:E874))*N$6</f>
        <v>50.58916014001624</v>
      </c>
      <c r="F901">
        <f>F853/(SUM(F831:F874))*O$6</f>
        <v>7.9766587375993838</v>
      </c>
      <c r="G901">
        <f>G853/(SUM(G831:G874))*P$6</f>
        <v>5.5637079674082903</v>
      </c>
      <c r="H901">
        <f t="shared" si="105"/>
        <v>2227.2820168038511</v>
      </c>
    </row>
    <row r="902" spans="1:12" x14ac:dyDescent="0.2">
      <c r="B902" t="s">
        <v>6</v>
      </c>
      <c r="C902">
        <f>C854/(SUM(C831:C874))*L$6</f>
        <v>2780.4991821104454</v>
      </c>
      <c r="D902">
        <f>D854/(SUM(D831:D874))*M$6</f>
        <v>7.7531278664192262</v>
      </c>
      <c r="E902">
        <f>E854/(SUM(E831:E874))*N$6</f>
        <v>42.44213663429835</v>
      </c>
      <c r="F902">
        <f>F854/(SUM(F831:F874))*O$6</f>
        <v>3.7938541889351547</v>
      </c>
      <c r="G902">
        <f>G854/(SUM(G831:G874))*P$6</f>
        <v>4.3701023786048756</v>
      </c>
      <c r="H902">
        <f t="shared" si="105"/>
        <v>2838.8584031787032</v>
      </c>
    </row>
    <row r="903" spans="1:12" x14ac:dyDescent="0.2">
      <c r="B903" t="s">
        <v>7</v>
      </c>
      <c r="C903">
        <f>C855/(SUM(C831:C874))*L$6</f>
        <v>2888.9086465775299</v>
      </c>
      <c r="D903">
        <f>D855/(SUM(D831:D874))*M$6</f>
        <v>5.0334863324116972</v>
      </c>
      <c r="E903">
        <f>E855/(SUM(E831:E874))*N$6</f>
        <v>28.537920987100065</v>
      </c>
      <c r="F903">
        <f>F855/(SUM(F831:F874))*O$6</f>
        <v>4.9051678548060371</v>
      </c>
      <c r="G903">
        <f>G855/(SUM(G831:G874))*P$6</f>
        <v>2.6532899023361938</v>
      </c>
      <c r="H903">
        <f t="shared" si="105"/>
        <v>2930.0385116541843</v>
      </c>
    </row>
    <row r="904" spans="1:12" x14ac:dyDescent="0.2">
      <c r="B904" t="s">
        <v>8</v>
      </c>
      <c r="C904">
        <f>C856/(SUM(C831:C874))*L$6</f>
        <v>3762.4387805000965</v>
      </c>
      <c r="D904">
        <f>D856/(SUM(D831:D874))*M$6</f>
        <v>5.0986985186277591</v>
      </c>
      <c r="E904">
        <f>E856/(SUM(E831:E874))*N$6</f>
        <v>18.519388381984495</v>
      </c>
      <c r="F904">
        <f>F856/(SUM(F831:F874))*O$6</f>
        <v>4.2370326974686199</v>
      </c>
      <c r="G904">
        <f>G856/(SUM(G831:G874))*P$6</f>
        <v>1.5903089848407632</v>
      </c>
      <c r="H904">
        <f t="shared" si="105"/>
        <v>3791.884209083018</v>
      </c>
    </row>
    <row r="906" spans="1:12" x14ac:dyDescent="0.2">
      <c r="A906" t="s">
        <v>31</v>
      </c>
      <c r="B906" t="s">
        <v>1</v>
      </c>
      <c r="C906">
        <f>C858/(SUM(C831:C874))*L$6</f>
        <v>89.082650551765425</v>
      </c>
      <c r="D906">
        <f>D858/(SUM(D831:D874))*M$6</f>
        <v>3.8377421241299019</v>
      </c>
      <c r="E906">
        <f>E858/(SUM(E831:E874))*N$6</f>
        <v>4.27111565942681</v>
      </c>
      <c r="F906">
        <f>F858/(SUM(F831:F874))*O$6</f>
        <v>0.6554730673170831</v>
      </c>
      <c r="G906">
        <f>G858/(SUM(G831:G874))*P$6</f>
        <v>0.47025413412075662</v>
      </c>
      <c r="H906">
        <f>SUM(C906:G906)</f>
        <v>98.317235536759981</v>
      </c>
    </row>
    <row r="907" spans="1:12" x14ac:dyDescent="0.2">
      <c r="B907" t="s">
        <v>2</v>
      </c>
      <c r="C907">
        <f>C859/(SUM(C831:C874))*L$6</f>
        <v>90.391010861206709</v>
      </c>
      <c r="D907">
        <f>D859/(SUM(D831:D874))*M$6</f>
        <v>1.3405222268323362</v>
      </c>
      <c r="E907">
        <f>E859/(SUM(E831:E874))*N$6</f>
        <v>2.7351490445025366</v>
      </c>
      <c r="F907">
        <f>F859/(SUM(F831:F874))*O$6</f>
        <v>0.32969743924103162</v>
      </c>
      <c r="G907">
        <f>G859/(SUM(G831:G874))*P$6</f>
        <v>0.1752102769205813</v>
      </c>
      <c r="H907">
        <f t="shared" ref="H907:H913" si="106">SUM(C907:G907)</f>
        <v>94.971589848703189</v>
      </c>
    </row>
    <row r="908" spans="1:12" x14ac:dyDescent="0.2">
      <c r="B908" t="s">
        <v>3</v>
      </c>
      <c r="C908">
        <f>C860/(SUM(C831:C874))*L$6</f>
        <v>195.79090380030738</v>
      </c>
      <c r="D908">
        <f>D860/(SUM(D831:D874))*M$6</f>
        <v>2.3378919060395429</v>
      </c>
      <c r="E908">
        <f>E860/(SUM(E831:E874))*N$6</f>
        <v>5.4639820640926553</v>
      </c>
      <c r="F908">
        <f>F860/(SUM(F831:F874))*O$6</f>
        <v>1.0349955611231807</v>
      </c>
      <c r="G908">
        <f>G860/(SUM(G831:G874))*P$6</f>
        <v>1.6500752261838905</v>
      </c>
      <c r="H908">
        <f t="shared" si="106"/>
        <v>206.27784855774664</v>
      </c>
    </row>
    <row r="909" spans="1:12" x14ac:dyDescent="0.2">
      <c r="B909" t="s">
        <v>4</v>
      </c>
      <c r="C909">
        <f>C861/(SUM(C831:C874))*L$6</f>
        <v>424.03400381638704</v>
      </c>
      <c r="D909">
        <f>D861/(SUM(D831:D874))*M$6</f>
        <v>4.2836814950740001</v>
      </c>
      <c r="E909">
        <f>E861/(SUM(E831:E874))*N$6</f>
        <v>10.117508384615904</v>
      </c>
      <c r="F909">
        <f>F861/(SUM(F831:F874))*O$6</f>
        <v>1.7559311229368304</v>
      </c>
      <c r="G909">
        <f>G861/(SUM(G831:G874))*P$6</f>
        <v>2.0062725839625593</v>
      </c>
      <c r="H909">
        <f t="shared" si="106"/>
        <v>442.19739740297638</v>
      </c>
    </row>
    <row r="910" spans="1:12" x14ac:dyDescent="0.2">
      <c r="B910" t="s">
        <v>5</v>
      </c>
      <c r="C910">
        <f>C862/(SUM(C831:C874))*L$6</f>
        <v>752.74634471814863</v>
      </c>
      <c r="D910">
        <f>D862/(SUM(D831:D874))*M$6</f>
        <v>6.3849021791106999</v>
      </c>
      <c r="E910">
        <f>E862/(SUM(E831:E874))*N$6</f>
        <v>13.404332952230014</v>
      </c>
      <c r="F910">
        <f>F862/(SUM(F831:F874))*O$6</f>
        <v>2.4586250730550412</v>
      </c>
      <c r="G910">
        <f>G862/(SUM(G831:G874))*P$6</f>
        <v>2.5130608614682561</v>
      </c>
      <c r="H910">
        <f t="shared" si="106"/>
        <v>777.50726578401259</v>
      </c>
    </row>
    <row r="911" spans="1:12" x14ac:dyDescent="0.2">
      <c r="B911" t="s">
        <v>6</v>
      </c>
      <c r="C911">
        <f>C863/(SUM(C831:C874))*L$6</f>
        <v>961.83278385625601</v>
      </c>
      <c r="D911">
        <f>D863/(SUM(D831:D874))*M$6</f>
        <v>2.4976498681444657</v>
      </c>
      <c r="E911">
        <f>E863/(SUM(E831:E874))*N$6</f>
        <v>18.2739188974037</v>
      </c>
      <c r="F911">
        <f>F863/(SUM(F831:F874))*O$6</f>
        <v>1.4409260527271683</v>
      </c>
      <c r="G911">
        <f>G863/(SUM(G831:G874))*P$6</f>
        <v>1.0428274471697649</v>
      </c>
      <c r="H911">
        <f t="shared" si="106"/>
        <v>985.08810612170112</v>
      </c>
    </row>
    <row r="912" spans="1:12" x14ac:dyDescent="0.2">
      <c r="B912" t="s">
        <v>7</v>
      </c>
      <c r="C912">
        <f>C864/(SUM(C831:C874))*L$6</f>
        <v>853.34755583094727</v>
      </c>
      <c r="D912">
        <f>D864/(SUM(D831:D874))*M$6</f>
        <v>1.5410714641299796</v>
      </c>
      <c r="E912">
        <f>E864/(SUM(E831:E874))*N$6</f>
        <v>11.854336932206923</v>
      </c>
      <c r="F912">
        <f>F864/(SUM(F831:F874))*O$6</f>
        <v>1.7093145653800201</v>
      </c>
      <c r="G912">
        <f>G864/(SUM(G831:G874))*P$6</f>
        <v>0.79976645971813276</v>
      </c>
      <c r="H912">
        <f t="shared" si="106"/>
        <v>869.25204525238246</v>
      </c>
    </row>
    <row r="913" spans="1:12" x14ac:dyDescent="0.2">
      <c r="B913" t="s">
        <v>8</v>
      </c>
      <c r="C913">
        <f>C865/(SUM(C831:C874))*L$6</f>
        <v>1274.2042954992553</v>
      </c>
      <c r="D913">
        <f>D865/(SUM(D831:D874))*M$6</f>
        <v>2.2121648416793058</v>
      </c>
      <c r="E913">
        <f>E865/(SUM(E831:E874))*N$6</f>
        <v>8.7646186908070511</v>
      </c>
      <c r="F913">
        <f>F865/(SUM(F831:F874))*O$6</f>
        <v>1.7954486149578568</v>
      </c>
      <c r="G913">
        <f>G865/(SUM(G831:G874))*P$6</f>
        <v>1.0408916945105586</v>
      </c>
      <c r="H913">
        <f t="shared" si="106"/>
        <v>1288.0174193412101</v>
      </c>
    </row>
    <row r="915" spans="1:12" x14ac:dyDescent="0.2">
      <c r="A915" t="s">
        <v>32</v>
      </c>
      <c r="B915" t="s">
        <v>1</v>
      </c>
      <c r="C915">
        <f>C867/(SUM(C831:C874))*L$6</f>
        <v>37.441364514702833</v>
      </c>
      <c r="D915">
        <f>D867/(SUM(D831:D874))*M$6</f>
        <v>0.55401458736897979</v>
      </c>
      <c r="E915">
        <f>E867/(SUM(E831:E874))*N$6</f>
        <v>1.4797828325887408</v>
      </c>
      <c r="F915">
        <f>F867/(SUM(F831:F874))*O$6</f>
        <v>0.29522617284528307</v>
      </c>
      <c r="G915">
        <f>G867/(SUM(G831:G874))*P$6</f>
        <v>0.21723410621919051</v>
      </c>
      <c r="H915">
        <f>SUM(C915:G915)</f>
        <v>39.987622213725025</v>
      </c>
    </row>
    <row r="916" spans="1:12" x14ac:dyDescent="0.2">
      <c r="B916" t="s">
        <v>2</v>
      </c>
      <c r="C916">
        <f>C868/(SUM(C831:C874))*L$6</f>
        <v>27.994541280233886</v>
      </c>
      <c r="D916">
        <f>D868/(SUM(D831:D874))*M$6</f>
        <v>0.46444112876969823</v>
      </c>
      <c r="E916">
        <f>E868/(SUM(E831:E874))*N$6</f>
        <v>0.98208666873304873</v>
      </c>
      <c r="F916">
        <f>F868/(SUM(F831:F874))*O$6</f>
        <v>0.1903798482021683</v>
      </c>
      <c r="G916">
        <f>G868/(SUM(G831:G874))*P$6</f>
        <v>0.18211154687976092</v>
      </c>
      <c r="H916">
        <f t="shared" ref="H916:H922" si="107">SUM(C916:G916)</f>
        <v>29.813560472818565</v>
      </c>
    </row>
    <row r="917" spans="1:12" x14ac:dyDescent="0.2">
      <c r="B917" t="s">
        <v>3</v>
      </c>
      <c r="C917">
        <f>C869/(SUM(C831:C874))*L$6</f>
        <v>49.488688628534547</v>
      </c>
      <c r="D917">
        <f>D869/(SUM(D831:D874))*M$6</f>
        <v>1.1663894212493562</v>
      </c>
      <c r="E917">
        <f>E869/(SUM(E831:E874))*N$6</f>
        <v>1.838979086665778</v>
      </c>
      <c r="F917">
        <f>F869/(SUM(F831:F874))*O$6</f>
        <v>0.21913680221190854</v>
      </c>
      <c r="G917">
        <f>G869/(SUM(G831:G874))*P$6</f>
        <v>0.38112649198150295</v>
      </c>
      <c r="H917">
        <f t="shared" si="107"/>
        <v>53.094320430643094</v>
      </c>
    </row>
    <row r="918" spans="1:12" x14ac:dyDescent="0.2">
      <c r="B918" t="s">
        <v>4</v>
      </c>
      <c r="C918">
        <f>C870/(SUM(C831:C874))*L$6</f>
        <v>117.46937718577809</v>
      </c>
      <c r="D918">
        <f>D870/(SUM(D831:D874))*M$6</f>
        <v>0.69259699955108633</v>
      </c>
      <c r="E918">
        <f>E870/(SUM(E831:E874))*N$6</f>
        <v>2.7528853041099635</v>
      </c>
      <c r="F918">
        <f>F870/(SUM(F831:F874))*O$6</f>
        <v>0.54752838469165033</v>
      </c>
      <c r="G918">
        <f>G870/(SUM(G831:G874))*P$6</f>
        <v>0.5334479805534984</v>
      </c>
      <c r="H918">
        <f t="shared" si="107"/>
        <v>121.99583585468429</v>
      </c>
    </row>
    <row r="919" spans="1:12" x14ac:dyDescent="0.2">
      <c r="B919" t="s">
        <v>5</v>
      </c>
      <c r="C919">
        <f>C871/(SUM(C831:C874))*L$6</f>
        <v>222.68897216982569</v>
      </c>
      <c r="D919">
        <f>D871/(SUM(D831:D874))*M$6</f>
        <v>2.01102845375117</v>
      </c>
      <c r="E919">
        <f>E871/(SUM(E831:E874))*N$6</f>
        <v>4.5321970721760518</v>
      </c>
      <c r="F919">
        <f>F871/(SUM(F831:F874))*O$6</f>
        <v>0.90677848029208541</v>
      </c>
      <c r="G919">
        <f>G871/(SUM(G831:G874))*P$6</f>
        <v>0.54212287068032561</v>
      </c>
      <c r="H919">
        <f t="shared" si="107"/>
        <v>230.68109904672531</v>
      </c>
    </row>
    <row r="920" spans="1:12" x14ac:dyDescent="0.2">
      <c r="B920" t="s">
        <v>6</v>
      </c>
      <c r="C920">
        <f>C872/(SUM(C831:C874))*L$6</f>
        <v>274.40654761757173</v>
      </c>
      <c r="D920">
        <f>D872/(SUM(D831:D874))*M$6</f>
        <v>1.7306856996673865</v>
      </c>
      <c r="E920">
        <f>E872/(SUM(E831:E874))*N$6</f>
        <v>4.3872774483675068</v>
      </c>
      <c r="F920">
        <f>F872/(SUM(F831:F874))*O$6</f>
        <v>0.45324585882191154</v>
      </c>
      <c r="G920">
        <f>G872/(SUM(G831:G874))*P$6</f>
        <v>0.65976695574961919</v>
      </c>
      <c r="H920">
        <f t="shared" si="107"/>
        <v>281.63752358017814</v>
      </c>
    </row>
    <row r="921" spans="1:12" x14ac:dyDescent="0.2">
      <c r="B921" t="s">
        <v>7</v>
      </c>
      <c r="C921">
        <f>C873/(SUM(C831:C874))*L$6</f>
        <v>258.36490969725048</v>
      </c>
      <c r="D921">
        <f>D873/(SUM(D831:D874))*M$6</f>
        <v>0.37688751934162656</v>
      </c>
      <c r="E921">
        <f>E873/(SUM(E831:E874))*N$6</f>
        <v>2.9885612951993159</v>
      </c>
      <c r="F921">
        <f>F873/(SUM(F831:F874))*O$6</f>
        <v>0.46347180047310182</v>
      </c>
      <c r="G921">
        <f>G873/(SUM(G831:G874))*P$6</f>
        <v>0.50799714824509912</v>
      </c>
      <c r="H921">
        <f t="shared" si="107"/>
        <v>262.70182746050961</v>
      </c>
    </row>
    <row r="922" spans="1:12" x14ac:dyDescent="0.2">
      <c r="B922" t="s">
        <v>8</v>
      </c>
      <c r="C922">
        <f>C874/(SUM(C831:C874))*L$6</f>
        <v>413.88602772431545</v>
      </c>
      <c r="D922">
        <f>D874/(SUM(D831:D874))*M$6</f>
        <v>0.64380363491507508</v>
      </c>
      <c r="E922">
        <f>E874/(SUM(E831:E874))*N$6</f>
        <v>3.9407751583043353</v>
      </c>
      <c r="F922">
        <f>F874/(SUM(F831:F874))*O$6</f>
        <v>0.82940828550525247</v>
      </c>
      <c r="G922">
        <f>G874/(SUM(G831:G874))*P$6</f>
        <v>0.36063028560730637</v>
      </c>
      <c r="H922">
        <f t="shared" si="107"/>
        <v>419.66064508864747</v>
      </c>
    </row>
    <row r="925" spans="1:12" x14ac:dyDescent="0.2">
      <c r="A925" s="2" t="s">
        <v>43</v>
      </c>
      <c r="C925" t="s">
        <v>9</v>
      </c>
    </row>
    <row r="926" spans="1:12" x14ac:dyDescent="0.2">
      <c r="A926" t="s">
        <v>10</v>
      </c>
      <c r="B926" t="s">
        <v>11</v>
      </c>
      <c r="C926" t="s">
        <v>12</v>
      </c>
      <c r="D926" t="s">
        <v>13</v>
      </c>
      <c r="E926" t="s">
        <v>14</v>
      </c>
      <c r="F926" t="s">
        <v>15</v>
      </c>
      <c r="G926" t="s">
        <v>16</v>
      </c>
      <c r="H926" t="s">
        <v>0</v>
      </c>
      <c r="K926" s="2" t="s">
        <v>33</v>
      </c>
    </row>
    <row r="927" spans="1:12" x14ac:dyDescent="0.2">
      <c r="A927" t="s">
        <v>17</v>
      </c>
      <c r="B927" t="s">
        <v>1</v>
      </c>
      <c r="C927">
        <f>C879/(SUM(C879:G886))*$L$9</f>
        <v>14913.317007429581</v>
      </c>
      <c r="D927">
        <f>D879/(SUM(C879:G886))*$L$9</f>
        <v>402.78786336566327</v>
      </c>
      <c r="E927">
        <f>E879/(SUM(C879:G886))*$L$9</f>
        <v>393.25069601167905</v>
      </c>
      <c r="F927">
        <f>F879/(SUM(C879:G886))*$L$9</f>
        <v>76.448211638187331</v>
      </c>
      <c r="G927">
        <f>G879/(SUM(C879:G886))*$L$9</f>
        <v>46.941570973076665</v>
      </c>
      <c r="H927">
        <f>SUM(C927:G927)</f>
        <v>15832.745349418188</v>
      </c>
      <c r="K927" t="s">
        <v>34</v>
      </c>
      <c r="L927" t="s">
        <v>35</v>
      </c>
    </row>
    <row r="928" spans="1:12" x14ac:dyDescent="0.2">
      <c r="B928" t="s">
        <v>2</v>
      </c>
      <c r="C928">
        <f>C880/(SUM(C879:G886))*$L$9</f>
        <v>6623.9050697742214</v>
      </c>
      <c r="D928">
        <f>D880/(SUM(C879:G886))*$L$9</f>
        <v>114.12762657219548</v>
      </c>
      <c r="E928">
        <f>E880/(SUM(C879:G886))*$L$9</f>
        <v>198.58036120320733</v>
      </c>
      <c r="F928">
        <f>F880/(SUM(C879:G886))*$L$9</f>
        <v>28.442806720346962</v>
      </c>
      <c r="G928">
        <f>G880/(SUM(C879:G886))*$L$9</f>
        <v>21.529983595182173</v>
      </c>
      <c r="H928">
        <f t="shared" ref="H928:H934" si="108">SUM(C928:G928)</f>
        <v>6986.5858478651535</v>
      </c>
      <c r="J928" t="s">
        <v>18</v>
      </c>
      <c r="K928">
        <f>SUM(C927:C970)</f>
        <v>101595.11343756897</v>
      </c>
      <c r="L928">
        <v>101595</v>
      </c>
    </row>
    <row r="929" spans="1:12" x14ac:dyDescent="0.2">
      <c r="B929" t="s">
        <v>3</v>
      </c>
      <c r="C929">
        <f>C881/(SUM(C879:G886))*$L$9</f>
        <v>6628.3329822758014</v>
      </c>
      <c r="D929">
        <f>D881/(SUM(C879:G886))*$L$9</f>
        <v>80.694346803064263</v>
      </c>
      <c r="E929">
        <f>E881/(SUM(C879:G886))*$L$9</f>
        <v>232.99529059076744</v>
      </c>
      <c r="F929">
        <f>F881/(SUM(C879:G886))*$L$9</f>
        <v>32.536731085971745</v>
      </c>
      <c r="G929">
        <f>G881/(SUM(C879:G886))*$L$9</f>
        <v>31.415687900288859</v>
      </c>
      <c r="H929">
        <f t="shared" si="108"/>
        <v>7005.9750386558935</v>
      </c>
      <c r="J929" t="s">
        <v>36</v>
      </c>
      <c r="K929">
        <f>SUM(D927:D970)</f>
        <v>1145.9398392184492</v>
      </c>
      <c r="L929">
        <v>1146</v>
      </c>
    </row>
    <row r="930" spans="1:12" x14ac:dyDescent="0.2">
      <c r="B930" t="s">
        <v>4</v>
      </c>
      <c r="C930">
        <f>C882/(SUM(C879:G886))*$L$9</f>
        <v>6339.8816385624132</v>
      </c>
      <c r="D930">
        <f>D882/(SUM(C879:G886))*$L$9</f>
        <v>44.710004591515322</v>
      </c>
      <c r="E930">
        <f>E882/(SUM(C879:G886))*$L$9</f>
        <v>133.02775459628117</v>
      </c>
      <c r="F930">
        <f>F882/(SUM(C879:G886))*$L$9</f>
        <v>29.302135054766115</v>
      </c>
      <c r="G930">
        <f>G882/(SUM(C879:G886))*$L$9</f>
        <v>18.898696398697339</v>
      </c>
      <c r="H930">
        <f t="shared" si="108"/>
        <v>6565.8202292036722</v>
      </c>
      <c r="J930" t="s">
        <v>37</v>
      </c>
      <c r="K930">
        <f>SUM(E927:E970)</f>
        <v>2204.9637798885756</v>
      </c>
      <c r="L930">
        <v>2205</v>
      </c>
    </row>
    <row r="931" spans="1:12" x14ac:dyDescent="0.2">
      <c r="B931" t="s">
        <v>5</v>
      </c>
      <c r="C931">
        <f>C883/(SUM(C879:G886))*$L$9</f>
        <v>5289.7698650470538</v>
      </c>
      <c r="D931">
        <f>D883/(SUM(C879:G886))*$L$9</f>
        <v>27.913862123994242</v>
      </c>
      <c r="E931">
        <f>E883/(SUM(C879:G886))*$L$9</f>
        <v>58.016017909744264</v>
      </c>
      <c r="F931">
        <f>F883/(SUM(C879:G886))*$L$9</f>
        <v>17.686709844885623</v>
      </c>
      <c r="G931">
        <f>G883/(SUM(C879:G886))*$L$9</f>
        <v>7.3802929639205495</v>
      </c>
      <c r="H931">
        <f t="shared" si="108"/>
        <v>5400.7667478895983</v>
      </c>
      <c r="J931" t="s">
        <v>38</v>
      </c>
      <c r="K931">
        <f>SUM(F927:F970)</f>
        <v>356.98871064635989</v>
      </c>
      <c r="L931">
        <v>357</v>
      </c>
    </row>
    <row r="932" spans="1:12" x14ac:dyDescent="0.2">
      <c r="B932" t="s">
        <v>6</v>
      </c>
      <c r="C932">
        <f>C884/(SUM(C879:G886))*$L$9</f>
        <v>3126.4937578327504</v>
      </c>
      <c r="D932">
        <f>D884/(SUM(C879:G886))*$L$9</f>
        <v>7.409703317948118</v>
      </c>
      <c r="E932">
        <f>E884/(SUM(C879:G886))*$L$9</f>
        <v>24.598747684417436</v>
      </c>
      <c r="F932">
        <f>F884/(SUM(C879:G886))*$L$9</f>
        <v>5.0564541802205083</v>
      </c>
      <c r="G932">
        <f>G884/(SUM(C879:G886))*$L$9</f>
        <v>3.7968443953349005</v>
      </c>
      <c r="H932">
        <f t="shared" si="108"/>
        <v>3167.3555074106716</v>
      </c>
      <c r="J932" t="s">
        <v>39</v>
      </c>
      <c r="K932">
        <f>SUM(G927:G970)</f>
        <v>260.99423267764723</v>
      </c>
      <c r="L932">
        <v>261</v>
      </c>
    </row>
    <row r="933" spans="1:12" x14ac:dyDescent="0.2">
      <c r="B933" t="s">
        <v>7</v>
      </c>
      <c r="C933">
        <f>C885/(SUM(C879:G886))*$L$9</f>
        <v>1487.7333772915431</v>
      </c>
      <c r="D933">
        <f>D885/(SUM(C879:G886))*$L$9</f>
        <v>3.1355072432046693</v>
      </c>
      <c r="E933">
        <f>E885/(SUM(C879:G886))*$L$9</f>
        <v>6.5659231681699728</v>
      </c>
      <c r="F933">
        <f>F885/(SUM(C879:G886))*$L$9</f>
        <v>1.505131784538704</v>
      </c>
      <c r="G933">
        <f>G885/(SUM(C879:G886))*$L$9</f>
        <v>0.72797009907989374</v>
      </c>
      <c r="H933">
        <f t="shared" si="108"/>
        <v>1499.6679095865363</v>
      </c>
    </row>
    <row r="934" spans="1:12" x14ac:dyDescent="0.2">
      <c r="B934" t="s">
        <v>8</v>
      </c>
      <c r="C934">
        <f>C886/(SUM(C879:G886))*$L$9</f>
        <v>582.94267621370102</v>
      </c>
      <c r="D934">
        <f>D886/(SUM(C879:G886))*$L$9</f>
        <v>0.96651606593008821</v>
      </c>
      <c r="E934">
        <f>E886/(SUM(C879:G886))*$L$9</f>
        <v>2.4650519041297385</v>
      </c>
      <c r="F934">
        <f>F886/(SUM(C879:G886))*$L$9</f>
        <v>0.51174055279162711</v>
      </c>
      <c r="G934">
        <f>G886/(SUM(C879:G886))*$L$9</f>
        <v>0.19738523372897737</v>
      </c>
      <c r="H934">
        <f t="shared" si="108"/>
        <v>587.08336997028141</v>
      </c>
      <c r="J934" t="s">
        <v>1</v>
      </c>
      <c r="K934">
        <f>H927+H936+H945+H954+H963</f>
        <v>20204.777762940448</v>
      </c>
      <c r="L934">
        <v>20207</v>
      </c>
    </row>
    <row r="935" spans="1:12" x14ac:dyDescent="0.2">
      <c r="J935" t="s">
        <v>2</v>
      </c>
      <c r="K935">
        <f t="shared" ref="K935:K941" si="109">H928+H937+H946+H955+H964</f>
        <v>11148.216153917059</v>
      </c>
      <c r="L935">
        <v>11149</v>
      </c>
    </row>
    <row r="936" spans="1:12" x14ac:dyDescent="0.2">
      <c r="A936" t="s">
        <v>29</v>
      </c>
      <c r="B936" t="s">
        <v>1</v>
      </c>
      <c r="C936">
        <f>C888/(SUM(C888:G895))*$M$9</f>
        <v>3443.387810162023</v>
      </c>
      <c r="D936">
        <f>D888/(SUM(C888:G895))*$M$9</f>
        <v>112.43539289284227</v>
      </c>
      <c r="E936">
        <f>E888/(SUM(C888:G895))*$M$9</f>
        <v>161.88287638033131</v>
      </c>
      <c r="F936">
        <f>F888/(SUM(C888:G895))*$M$9</f>
        <v>23.022281153772969</v>
      </c>
      <c r="G936">
        <f>G888/(SUM(C888:G895))*$M$9</f>
        <v>16.895778874455395</v>
      </c>
      <c r="H936">
        <f>SUM(C936:G936)</f>
        <v>3757.6241394634249</v>
      </c>
      <c r="J936" t="s">
        <v>3</v>
      </c>
      <c r="K936">
        <f t="shared" si="109"/>
        <v>13035.394296038829</v>
      </c>
      <c r="L936">
        <v>13036</v>
      </c>
    </row>
    <row r="937" spans="1:12" x14ac:dyDescent="0.2">
      <c r="B937" t="s">
        <v>2</v>
      </c>
      <c r="C937">
        <f>C889/(SUM(C888:G895))*$M$9</f>
        <v>3292.4021615508168</v>
      </c>
      <c r="D937">
        <f>D889/(SUM(C888:G895))*$M$9</f>
        <v>61.847559790328084</v>
      </c>
      <c r="E937">
        <f>E889/(SUM(C888:G895))*$M$9</f>
        <v>107.50560237266606</v>
      </c>
      <c r="F937">
        <f>F889/(SUM(C888:G895))*$M$9</f>
        <v>13.100397981035801</v>
      </c>
      <c r="G937">
        <f>G889/(SUM(C888:G895))*$M$9</f>
        <v>11.472445532604736</v>
      </c>
      <c r="H937">
        <f t="shared" ref="H937:H943" si="110">SUM(C937:G937)</f>
        <v>3486.3281672274511</v>
      </c>
      <c r="J937" t="s">
        <v>4</v>
      </c>
      <c r="K937">
        <f t="shared" si="109"/>
        <v>14487.769465595389</v>
      </c>
      <c r="L937">
        <v>14488</v>
      </c>
    </row>
    <row r="938" spans="1:12" x14ac:dyDescent="0.2">
      <c r="B938" t="s">
        <v>3</v>
      </c>
      <c r="C938">
        <f>C890/(SUM(C888:G895))*$M$9</f>
        <v>4619.7694788938134</v>
      </c>
      <c r="D938">
        <f>D890/(SUM(C888:G895))*$M$9</f>
        <v>70.464291311491522</v>
      </c>
      <c r="E938">
        <f>E890/(SUM(C888:G895))*$M$9</f>
        <v>180.53698300909824</v>
      </c>
      <c r="F938">
        <f>F890/(SUM(C888:G895))*$M$9</f>
        <v>20.562570626165328</v>
      </c>
      <c r="G938">
        <f>G890/(SUM(C888:G895))*$M$9</f>
        <v>21.10087744412958</v>
      </c>
      <c r="H938">
        <f t="shared" si="110"/>
        <v>4912.4342012846982</v>
      </c>
      <c r="J938" t="s">
        <v>5</v>
      </c>
      <c r="K938">
        <f t="shared" si="109"/>
        <v>15252.337969269505</v>
      </c>
      <c r="L938">
        <v>15252</v>
      </c>
    </row>
    <row r="939" spans="1:12" x14ac:dyDescent="0.2">
      <c r="B939" t="s">
        <v>4</v>
      </c>
      <c r="C939">
        <f>C891/(SUM(C888:G895))*$M$9</f>
        <v>5675.3806260267338</v>
      </c>
      <c r="D939">
        <f>D891/(SUM(C888:G895))*$M$9</f>
        <v>41.521747835733805</v>
      </c>
      <c r="E939">
        <f>E891/(SUM(C888:G895))*$M$9</f>
        <v>157.41470271311201</v>
      </c>
      <c r="F939">
        <f>F891/(SUM(C888:G895))*$M$9</f>
        <v>23.388103136039728</v>
      </c>
      <c r="G939">
        <f>G891/(SUM(C888:G895))*$M$9</f>
        <v>19.129294970008488</v>
      </c>
      <c r="H939">
        <f t="shared" si="110"/>
        <v>5916.8344746816274</v>
      </c>
      <c r="J939" t="s">
        <v>6</v>
      </c>
      <c r="K939">
        <f t="shared" si="109"/>
        <v>12993.893894844383</v>
      </c>
      <c r="L939">
        <v>12993</v>
      </c>
    </row>
    <row r="940" spans="1:12" x14ac:dyDescent="0.2">
      <c r="B940" t="s">
        <v>5</v>
      </c>
      <c r="C940">
        <f>C892/(SUM(C888:G895))*$M$9</f>
        <v>6441.1840268252317</v>
      </c>
      <c r="D940">
        <f>D892/(SUM(C888:G895))*$M$9</f>
        <v>33.621143424876024</v>
      </c>
      <c r="E940">
        <f>E892/(SUM(C888:G895))*$M$9</f>
        <v>107.48121858508519</v>
      </c>
      <c r="F940">
        <f>F892/(SUM(C888:G895))*$M$9</f>
        <v>20.852310904442838</v>
      </c>
      <c r="G940">
        <f>G892/(SUM(C888:G895))*$M$9</f>
        <v>12.084556871087743</v>
      </c>
      <c r="H940">
        <f t="shared" si="110"/>
        <v>6615.2232566107232</v>
      </c>
      <c r="J940" t="s">
        <v>7</v>
      </c>
      <c r="K940">
        <f t="shared" si="109"/>
        <v>9718.0712033823493</v>
      </c>
      <c r="L940">
        <v>9717</v>
      </c>
    </row>
    <row r="941" spans="1:12" x14ac:dyDescent="0.2">
      <c r="B941" t="s">
        <v>6</v>
      </c>
      <c r="C941">
        <f>C893/(SUM(C888:G895))*$M$9</f>
        <v>5634.5184055758045</v>
      </c>
      <c r="D941">
        <f>D893/(SUM(C888:G895))*$M$9</f>
        <v>12.114185425657089</v>
      </c>
      <c r="E941">
        <f>E893/(SUM(C888:G895))*$M$9</f>
        <v>61.084595497358833</v>
      </c>
      <c r="F941">
        <f>F893/(SUM(C888:G895))*$M$9</f>
        <v>6.7801535010087006</v>
      </c>
      <c r="G941">
        <f>G893/(SUM(C888:G895))*$M$9</f>
        <v>5.3438412840633607</v>
      </c>
      <c r="H941">
        <f t="shared" si="110"/>
        <v>5719.8411812838931</v>
      </c>
      <c r="J941" t="s">
        <v>8</v>
      </c>
      <c r="K941">
        <f t="shared" si="109"/>
        <v>8723.5392540120229</v>
      </c>
      <c r="L941">
        <v>8722</v>
      </c>
    </row>
    <row r="942" spans="1:12" x14ac:dyDescent="0.2">
      <c r="B942" t="s">
        <v>7</v>
      </c>
      <c r="C942">
        <f>C894/(SUM(C888:G895))*$M$9</f>
        <v>4117.1511582067642</v>
      </c>
      <c r="D942">
        <f>D894/(SUM(C888:G895))*$M$9</f>
        <v>6.9401765964378805</v>
      </c>
      <c r="E942">
        <f>E894/(SUM(C888:G895))*$M$9</f>
        <v>24.08634031077262</v>
      </c>
      <c r="F942">
        <f>F894/(SUM(C888:G895))*$M$9</f>
        <v>4.1362760134644976</v>
      </c>
      <c r="G942">
        <f>G894/(SUM(C888:G895))*$M$9</f>
        <v>2.9988072789129911</v>
      </c>
      <c r="H942">
        <f t="shared" si="110"/>
        <v>4155.3127584063513</v>
      </c>
    </row>
    <row r="943" spans="1:12" x14ac:dyDescent="0.2">
      <c r="B943" t="s">
        <v>8</v>
      </c>
      <c r="C943">
        <f>C895/(SUM(C888:G895))*$M$9</f>
        <v>2618.8483949508823</v>
      </c>
      <c r="D943">
        <f>D895/(SUM(C888:G895))*$M$9</f>
        <v>3.7437758569769914</v>
      </c>
      <c r="E943">
        <f>E895/(SUM(C888:G895))*$M$9</f>
        <v>9.9699310209350855</v>
      </c>
      <c r="F943">
        <f>F895/(SUM(C888:G895))*$M$9</f>
        <v>2.0096181418609378</v>
      </c>
      <c r="G943">
        <f>G895/(SUM(C888:G895))*$M$9</f>
        <v>0.83010107117326049</v>
      </c>
      <c r="H943">
        <f t="shared" si="110"/>
        <v>2635.401821041829</v>
      </c>
      <c r="J943" t="s">
        <v>23</v>
      </c>
      <c r="K943">
        <f>SUM(H927:H934)</f>
        <v>47045.999999999985</v>
      </c>
      <c r="L943">
        <v>47046</v>
      </c>
    </row>
    <row r="944" spans="1:12" x14ac:dyDescent="0.2">
      <c r="J944" t="s">
        <v>24</v>
      </c>
      <c r="K944">
        <f>SUM(H936:H943)</f>
        <v>37199</v>
      </c>
      <c r="L944">
        <v>37199</v>
      </c>
    </row>
    <row r="945" spans="1:12" x14ac:dyDescent="0.2">
      <c r="A945" t="s">
        <v>30</v>
      </c>
      <c r="B945" t="s">
        <v>1</v>
      </c>
      <c r="C945">
        <f>C897/(SUM(C897:G904))*$N$9</f>
        <v>433.34988016391083</v>
      </c>
      <c r="D945">
        <f>D897/(SUM(C897:G904))*$N$9</f>
        <v>17.092200394750982</v>
      </c>
      <c r="E945">
        <f>E897/(SUM(C897:G904))*$N$9</f>
        <v>20.079117205117246</v>
      </c>
      <c r="F945">
        <f>F897/(SUM(C897:G904))*$N$9</f>
        <v>3.2970789445128328</v>
      </c>
      <c r="G945">
        <f>G897/(SUM(C897:G904))*$N$9</f>
        <v>2.2449528616775805</v>
      </c>
      <c r="H945">
        <f>SUM(C945:G945)</f>
        <v>476.06322956996945</v>
      </c>
      <c r="J945" t="s">
        <v>25</v>
      </c>
      <c r="K945">
        <f>SUM(H945:H952)</f>
        <v>15115.999999999996</v>
      </c>
      <c r="L945">
        <v>15116</v>
      </c>
    </row>
    <row r="946" spans="1:12" x14ac:dyDescent="0.2">
      <c r="B946" t="s">
        <v>2</v>
      </c>
      <c r="C946">
        <f>C898/(SUM(C897:G904))*$N$9</f>
        <v>521.30090049141359</v>
      </c>
      <c r="D946">
        <f>D898/(SUM(C897:G904))*$N$9</f>
        <v>10.769954224849913</v>
      </c>
      <c r="E946">
        <f>E898/(SUM(C897:G904))*$N$9</f>
        <v>14.591824435015713</v>
      </c>
      <c r="F946">
        <f>F898/(SUM(C897:G904))*$N$9</f>
        <v>2.3033374655116594</v>
      </c>
      <c r="G946">
        <f>G898/(SUM(C897:G904))*$N$9</f>
        <v>1.5147703002404265</v>
      </c>
      <c r="H946">
        <f t="shared" ref="H946:H952" si="111">SUM(C946:G946)</f>
        <v>550.48078691703131</v>
      </c>
      <c r="J946" t="s">
        <v>26</v>
      </c>
      <c r="K946">
        <f>SUM(H954:H961)</f>
        <v>4762.9999999999991</v>
      </c>
      <c r="L946">
        <v>4763</v>
      </c>
    </row>
    <row r="947" spans="1:12" x14ac:dyDescent="0.2">
      <c r="B947" t="s">
        <v>3</v>
      </c>
      <c r="C947">
        <f>C899/(SUM(C897:G904))*$N$9</f>
        <v>805.9352304256804</v>
      </c>
      <c r="D947">
        <f>D899/(SUM(C897:G904))*$N$9</f>
        <v>13.719734630364789</v>
      </c>
      <c r="E947">
        <f>E899/(SUM(C897:G904))*$N$9</f>
        <v>30.701643021592808</v>
      </c>
      <c r="F947">
        <f>F899/(SUM(C897:G904))*$N$9</f>
        <v>3.4345836218171755</v>
      </c>
      <c r="G947">
        <f>G899/(SUM(C897:G904))*$N$9</f>
        <v>3.7465290355079515</v>
      </c>
      <c r="H947">
        <f t="shared" si="111"/>
        <v>857.53772073496305</v>
      </c>
      <c r="J947" t="s">
        <v>27</v>
      </c>
      <c r="K947">
        <f>SUM(H963:H970)</f>
        <v>1440</v>
      </c>
      <c r="L947">
        <v>1440</v>
      </c>
    </row>
    <row r="948" spans="1:12" x14ac:dyDescent="0.2">
      <c r="B948" t="s">
        <v>4</v>
      </c>
      <c r="C948">
        <f>C900/(SUM(C897:G904))*$N$9</f>
        <v>1370.4294521011182</v>
      </c>
      <c r="D948">
        <f>D900/(SUM(C897:G904))*$N$9</f>
        <v>16.060674904466524</v>
      </c>
      <c r="E948">
        <f>E900/(SUM(C897:G904))*$N$9</f>
        <v>42.187817132518568</v>
      </c>
      <c r="F948">
        <f>F900/(SUM(C897:G904))*$N$9</f>
        <v>6.6039039226192982</v>
      </c>
      <c r="G948">
        <f>G900/(SUM(C897:G904))*$N$9</f>
        <v>5.4761175540407034</v>
      </c>
      <c r="H948">
        <f t="shared" si="111"/>
        <v>1440.7579656147634</v>
      </c>
    </row>
    <row r="949" spans="1:12" x14ac:dyDescent="0.2">
      <c r="B949" t="s">
        <v>5</v>
      </c>
      <c r="C949">
        <f>C901/(SUM(C897:G904))*$N$9</f>
        <v>2149.832048231543</v>
      </c>
      <c r="D949">
        <f>D901/(SUM(C897:G904))*$N$9</f>
        <v>13.88878120702786</v>
      </c>
      <c r="E949">
        <f>E901/(SUM(C897:G904))*$N$9</f>
        <v>50.602451767438765</v>
      </c>
      <c r="F949">
        <f>F901/(SUM(C897:G904))*$N$9</f>
        <v>7.9787544983458236</v>
      </c>
      <c r="G949">
        <f>G901/(SUM(C897:G904))*$N$9</f>
        <v>5.5651697575069177</v>
      </c>
      <c r="H949">
        <f t="shared" si="111"/>
        <v>2227.8672054618623</v>
      </c>
    </row>
    <row r="950" spans="1:12" x14ac:dyDescent="0.2">
      <c r="B950" t="s">
        <v>6</v>
      </c>
      <c r="C950">
        <f>C902/(SUM(C897:G904))*$N$9</f>
        <v>2781.229721203701</v>
      </c>
      <c r="D950">
        <f>D902/(SUM(C897:G904))*$N$9</f>
        <v>7.7551648974091538</v>
      </c>
      <c r="E950">
        <f>E902/(SUM(C897:G904))*$N$9</f>
        <v>42.453287739902748</v>
      </c>
      <c r="F950">
        <f>F902/(SUM(C897:G904))*$N$9</f>
        <v>3.7948509735474141</v>
      </c>
      <c r="G950">
        <f>G902/(SUM(C897:G904))*$N$9</f>
        <v>4.3712505647470046</v>
      </c>
      <c r="H950">
        <f t="shared" si="111"/>
        <v>2839.6042753793072</v>
      </c>
    </row>
    <row r="951" spans="1:12" x14ac:dyDescent="0.2">
      <c r="B951" t="s">
        <v>7</v>
      </c>
      <c r="C951">
        <f>C903/(SUM(C897:G904))*$N$9</f>
        <v>2889.6676688123671</v>
      </c>
      <c r="D951">
        <f>D903/(SUM(C897:G904))*$N$9</f>
        <v>5.0348088138441147</v>
      </c>
      <c r="E951">
        <f>E903/(SUM(C897:G904))*$N$9</f>
        <v>28.545418945400304</v>
      </c>
      <c r="F951">
        <f>F903/(SUM(C897:G904))*$N$9</f>
        <v>4.9064566222690784</v>
      </c>
      <c r="G951">
        <f>G903/(SUM(C897:G904))*$N$9</f>
        <v>2.6539870188870163</v>
      </c>
      <c r="H951">
        <f t="shared" si="111"/>
        <v>2930.8083402127677</v>
      </c>
    </row>
    <row r="952" spans="1:12" x14ac:dyDescent="0.2">
      <c r="B952" t="s">
        <v>8</v>
      </c>
      <c r="C952">
        <f>C904/(SUM(C897:G904))*$N$9</f>
        <v>3763.4273111325888</v>
      </c>
      <c r="D952">
        <f>D904/(SUM(C897:G904))*$N$9</f>
        <v>5.1000381336927614</v>
      </c>
      <c r="E952">
        <f>E904/(SUM(C897:G904))*$N$9</f>
        <v>18.524254104399834</v>
      </c>
      <c r="F952">
        <f>F904/(SUM(C897:G904))*$N$9</f>
        <v>4.238145921325982</v>
      </c>
      <c r="G952">
        <f>G904/(SUM(C897:G904))*$N$9</f>
        <v>1.5907268173261158</v>
      </c>
      <c r="H952">
        <f t="shared" si="111"/>
        <v>3792.8804761093334</v>
      </c>
    </row>
    <row r="954" spans="1:12" x14ac:dyDescent="0.2">
      <c r="A954" t="s">
        <v>31</v>
      </c>
      <c r="B954" t="s">
        <v>1</v>
      </c>
      <c r="C954">
        <f>C906/(SUM(C906:G913))*$O$9</f>
        <v>89.108301547598586</v>
      </c>
      <c r="D954">
        <f>D906/(SUM(C906:G913))*$O$9</f>
        <v>3.8388471867501215</v>
      </c>
      <c r="E954">
        <f>E906/(SUM(C906:G913))*$O$9</f>
        <v>4.2723455102373142</v>
      </c>
      <c r="F954">
        <f>F906/(SUM(C906:G913))*$O$9</f>
        <v>0.65566180818653819</v>
      </c>
      <c r="G954">
        <f>G906/(SUM(C906:G913))*$O$9</f>
        <v>0.47038954193316618</v>
      </c>
      <c r="H954">
        <f>SUM(C954:G954)</f>
        <v>98.345545594705726</v>
      </c>
    </row>
    <row r="955" spans="1:12" x14ac:dyDescent="0.2">
      <c r="B955" t="s">
        <v>2</v>
      </c>
      <c r="C955">
        <f>C907/(SUM(C906:G913))*$O$9</f>
        <v>90.417038594200676</v>
      </c>
      <c r="D955">
        <f>D907/(SUM(C906:G913))*$O$9</f>
        <v>1.3409082248896655</v>
      </c>
      <c r="E955">
        <f>E907/(SUM(C906:G913))*$O$9</f>
        <v>2.7359366198194932</v>
      </c>
      <c r="F955">
        <f>F907/(SUM(C906:G913))*$O$9</f>
        <v>0.32979237431074271</v>
      </c>
      <c r="G955">
        <f>G907/(SUM(C906:G913))*$O$9</f>
        <v>0.17526072802475681</v>
      </c>
      <c r="H955">
        <f t="shared" ref="H955:H961" si="112">SUM(C955:G955)</f>
        <v>94.998936541245328</v>
      </c>
    </row>
    <row r="956" spans="1:12" x14ac:dyDescent="0.2">
      <c r="B956" t="s">
        <v>3</v>
      </c>
      <c r="C956">
        <f>C908/(SUM(C906:G913))*$O$9</f>
        <v>195.84728101434899</v>
      </c>
      <c r="D956">
        <f>D908/(SUM(C906:G913))*$O$9</f>
        <v>2.3385650927394086</v>
      </c>
      <c r="E956">
        <f>E908/(SUM(C906:G913))*$O$9</f>
        <v>5.4655553960522507</v>
      </c>
      <c r="F956">
        <f>F908/(SUM(C906:G913))*$O$9</f>
        <v>1.0352935839891515</v>
      </c>
      <c r="G956">
        <f>G908/(SUM(C906:G913))*$O$9</f>
        <v>1.6505503587993782</v>
      </c>
      <c r="H956">
        <f t="shared" si="112"/>
        <v>206.33724544592917</v>
      </c>
    </row>
    <row r="957" spans="1:12" x14ac:dyDescent="0.2">
      <c r="B957" t="s">
        <v>4</v>
      </c>
      <c r="C957">
        <f>C909/(SUM(C906:G913))*$O$9</f>
        <v>424.15610272563191</v>
      </c>
      <c r="D957">
        <f>D909/(SUM(C906:G913))*$O$9</f>
        <v>4.2849149641670294</v>
      </c>
      <c r="E957">
        <f>E909/(SUM(C906:G913))*$O$9</f>
        <v>10.120421681018833</v>
      </c>
      <c r="F957">
        <f>F909/(SUM(C906:G913))*$O$9</f>
        <v>1.7564367363378552</v>
      </c>
      <c r="G957">
        <f>G909/(SUM(C906:G913))*$O$9</f>
        <v>2.0068502821941752</v>
      </c>
      <c r="H957">
        <f t="shared" si="112"/>
        <v>442.32472638934985</v>
      </c>
    </row>
    <row r="958" spans="1:12" x14ac:dyDescent="0.2">
      <c r="B958" t="s">
        <v>5</v>
      </c>
      <c r="C958">
        <f>C910/(SUM(C906:G913))*$O$9</f>
        <v>752.96309504194573</v>
      </c>
      <c r="D958">
        <f>D910/(SUM(C906:G913))*$O$9</f>
        <v>6.3867406863641003</v>
      </c>
      <c r="E958">
        <f>E910/(SUM(C906:G913))*$O$9</f>
        <v>13.408192676728268</v>
      </c>
      <c r="F958">
        <f>F910/(SUM(C906:G913))*$O$9</f>
        <v>2.4593330243913969</v>
      </c>
      <c r="G958">
        <f>G910/(SUM(C906:G913))*$O$9</f>
        <v>2.5137844873739374</v>
      </c>
      <c r="H958">
        <f t="shared" si="112"/>
        <v>777.73114591680348</v>
      </c>
    </row>
    <row r="959" spans="1:12" x14ac:dyDescent="0.2">
      <c r="B959" t="s">
        <v>6</v>
      </c>
      <c r="C959">
        <f>C911/(SUM(C906:G913))*$O$9</f>
        <v>962.10973979075152</v>
      </c>
      <c r="D959">
        <f>D911/(SUM(C906:G913))*$O$9</f>
        <v>2.4983690565157555</v>
      </c>
      <c r="E959">
        <f>E911/(SUM(C906:G913))*$O$9</f>
        <v>18.279180799857091</v>
      </c>
      <c r="F959">
        <f>F911/(SUM(C906:G913))*$O$9</f>
        <v>1.4413409616678596</v>
      </c>
      <c r="G959">
        <f>G911/(SUM(C906:G913))*$O$9</f>
        <v>1.0431277251962536</v>
      </c>
      <c r="H959">
        <f t="shared" si="112"/>
        <v>985.3717583339884</v>
      </c>
    </row>
    <row r="960" spans="1:12" x14ac:dyDescent="0.2">
      <c r="B960" t="s">
        <v>7</v>
      </c>
      <c r="C960">
        <f>C912/(SUM(C906:G913))*$O$9</f>
        <v>853.59327387439669</v>
      </c>
      <c r="D960">
        <f>D912/(SUM(C906:G913))*$O$9</f>
        <v>1.541515209544605</v>
      </c>
      <c r="E960">
        <f>E912/(SUM(C906:G913))*$O$9</f>
        <v>11.857750341500084</v>
      </c>
      <c r="F960">
        <f>F912/(SUM(C906:G913))*$O$9</f>
        <v>1.7098067557282255</v>
      </c>
      <c r="G960">
        <f>G912/(SUM(C906:G913))*$O$9</f>
        <v>0.79999674929751396</v>
      </c>
      <c r="H960">
        <f t="shared" si="112"/>
        <v>869.50234293046708</v>
      </c>
    </row>
    <row r="961" spans="1:8" x14ac:dyDescent="0.2">
      <c r="B961" t="s">
        <v>8</v>
      </c>
      <c r="C961">
        <f>C913/(SUM(C906:G913))*$O$9</f>
        <v>1274.5711975713423</v>
      </c>
      <c r="D961">
        <f>D913/(SUM(C906:G913))*$O$9</f>
        <v>2.2128018257697515</v>
      </c>
      <c r="E961">
        <f>E913/(SUM(C906:G913))*$O$9</f>
        <v>8.7671424279895955</v>
      </c>
      <c r="F961">
        <f>F913/(SUM(C906:G913))*$O$9</f>
        <v>1.7959656072639421</v>
      </c>
      <c r="G961">
        <f>G913/(SUM(C906:G913))*$O$9</f>
        <v>1.0411914151447483</v>
      </c>
      <c r="H961">
        <f t="shared" si="112"/>
        <v>1288.3882988475102</v>
      </c>
    </row>
    <row r="963" spans="1:8" x14ac:dyDescent="0.2">
      <c r="A963" t="s">
        <v>32</v>
      </c>
      <c r="B963" t="s">
        <v>1</v>
      </c>
      <c r="C963">
        <f>C915/(SUM(C915:G922))*$P$9</f>
        <v>37.452484933892308</v>
      </c>
      <c r="D963">
        <f>D915/(SUM(C915:G922))*$P$9</f>
        <v>0.55417913464252289</v>
      </c>
      <c r="E963">
        <f>E915/(SUM(C915:G922))*$P$9</f>
        <v>1.4802223412877709</v>
      </c>
      <c r="F963">
        <f>F915/(SUM(C915:G922))*$P$9</f>
        <v>0.29531385765165419</v>
      </c>
      <c r="G963">
        <f>G915/(SUM(C915:G922))*$P$9</f>
        <v>0.21729862668618521</v>
      </c>
      <c r="H963">
        <f>SUM(C963:G963)</f>
        <v>39.999498894160446</v>
      </c>
    </row>
    <row r="964" spans="1:8" x14ac:dyDescent="0.2">
      <c r="B964" t="s">
        <v>2</v>
      </c>
      <c r="C964">
        <f>C916/(SUM(C915:G922))*$P$9</f>
        <v>28.002855908669265</v>
      </c>
      <c r="D964">
        <f>D916/(SUM(C915:G922))*$P$9</f>
        <v>0.46457907192715775</v>
      </c>
      <c r="E964">
        <f>E916/(SUM(C915:G922))*$P$9</f>
        <v>0.98237835723260691</v>
      </c>
      <c r="F964">
        <f>F916/(SUM(C915:G922))*$P$9</f>
        <v>0.19043639271502669</v>
      </c>
      <c r="G964">
        <f>G916/(SUM(C915:G922))*$P$9</f>
        <v>0.18216563563338395</v>
      </c>
      <c r="H964">
        <f t="shared" ref="H964:H970" si="113">SUM(C964:G964)</f>
        <v>29.822415366177442</v>
      </c>
    </row>
    <row r="965" spans="1:8" x14ac:dyDescent="0.2">
      <c r="B965" t="s">
        <v>3</v>
      </c>
      <c r="C965">
        <f>C917/(SUM(C915:G922))*$P$9</f>
        <v>49.5033872104324</v>
      </c>
      <c r="D965">
        <f>D917/(SUM(C915:G922))*$P$9</f>
        <v>1.1667358493101543</v>
      </c>
      <c r="E965">
        <f>E917/(SUM(C915:G922))*$P$9</f>
        <v>1.8395252798558359</v>
      </c>
      <c r="F965">
        <f>F917/(SUM(C915:G922))*$P$9</f>
        <v>0.21920188779658267</v>
      </c>
      <c r="G965">
        <f>G917/(SUM(C915:G922))*$P$9</f>
        <v>0.38123968994877744</v>
      </c>
      <c r="H965">
        <f t="shared" si="113"/>
        <v>53.11008991734375</v>
      </c>
    </row>
    <row r="966" spans="1:8" x14ac:dyDescent="0.2">
      <c r="B966" t="s">
        <v>4</v>
      </c>
      <c r="C966">
        <f>C918/(SUM(C915:G922))*$P$9</f>
        <v>117.50426663847736</v>
      </c>
      <c r="D966">
        <f>D918/(SUM(C915:G922))*$P$9</f>
        <v>0.69280270703702351</v>
      </c>
      <c r="E966">
        <f>E918/(SUM(C915:G922))*$P$9</f>
        <v>2.7537029355974649</v>
      </c>
      <c r="F966">
        <f>F918/(SUM(C915:G922))*$P$9</f>
        <v>0.54769100550514971</v>
      </c>
      <c r="G966">
        <f>G918/(SUM(C915:G922))*$P$9</f>
        <v>0.53360641936138975</v>
      </c>
      <c r="H966">
        <f t="shared" si="113"/>
        <v>122.03206970597837</v>
      </c>
    </row>
    <row r="967" spans="1:8" x14ac:dyDescent="0.2">
      <c r="B967" t="s">
        <v>5</v>
      </c>
      <c r="C967">
        <f>C919/(SUM(C915:G922))*$P$9</f>
        <v>222.7551127806581</v>
      </c>
      <c r="D967">
        <f>D919/(SUM(C915:G922))*$P$9</f>
        <v>2.0116257471377104</v>
      </c>
      <c r="E967">
        <f>E919/(SUM(C915:G922))*$P$9</f>
        <v>4.5335431751278312</v>
      </c>
      <c r="F967">
        <f>F919/(SUM(C915:G922))*$P$9</f>
        <v>0.90704780158802489</v>
      </c>
      <c r="G967">
        <f>G919/(SUM(C915:G922))*$P$9</f>
        <v>0.54228388600795341</v>
      </c>
      <c r="H967">
        <f t="shared" si="113"/>
        <v>230.74961339051961</v>
      </c>
    </row>
    <row r="968" spans="1:8" x14ac:dyDescent="0.2">
      <c r="B968" t="s">
        <v>6</v>
      </c>
      <c r="C968">
        <f>C920/(SUM(C915:G922))*$P$9</f>
        <v>274.48804880956607</v>
      </c>
      <c r="D968">
        <f>D920/(SUM(C915:G922))*$P$9</f>
        <v>1.7311997287556684</v>
      </c>
      <c r="E968">
        <f>E920/(SUM(C915:G922))*$P$9</f>
        <v>4.3885805088985199</v>
      </c>
      <c r="F968">
        <f>F920/(SUM(C915:G922))*$P$9</f>
        <v>0.45338047688434918</v>
      </c>
      <c r="G968">
        <f>G920/(SUM(C915:G922))*$P$9</f>
        <v>0.65996291241974581</v>
      </c>
      <c r="H968">
        <f t="shared" si="113"/>
        <v>281.7211724365244</v>
      </c>
    </row>
    <row r="969" spans="1:8" x14ac:dyDescent="0.2">
      <c r="B969" t="s">
        <v>7</v>
      </c>
      <c r="C969">
        <f>C921/(SUM(C915:G922))*$P$9</f>
        <v>258.44164637971181</v>
      </c>
      <c r="D969">
        <f>D921/(SUM(C915:G922))*$P$9</f>
        <v>0.37699945829622089</v>
      </c>
      <c r="E969">
        <f>E921/(SUM(C915:G922))*$P$9</f>
        <v>2.9894489245580966</v>
      </c>
      <c r="F969">
        <f>F921/(SUM(C915:G922))*$P$9</f>
        <v>0.4636094557314121</v>
      </c>
      <c r="G969">
        <f>G921/(SUM(C915:G922))*$P$9</f>
        <v>0.5081480279288062</v>
      </c>
      <c r="H969">
        <f t="shared" si="113"/>
        <v>262.77985224622631</v>
      </c>
    </row>
    <row r="970" spans="1:8" x14ac:dyDescent="0.2">
      <c r="B970" t="s">
        <v>8</v>
      </c>
      <c r="C970">
        <f>C922/(SUM(C915:G922))*$P$9</f>
        <v>414.0089555658783</v>
      </c>
      <c r="D970">
        <f>D922/(SUM(C915:G922))*$P$9</f>
        <v>0.64399485033654169</v>
      </c>
      <c r="E970">
        <f>E922/(SUM(C915:G922))*$P$9</f>
        <v>3.9419456036729761</v>
      </c>
      <c r="F970">
        <f>F922/(SUM(C915:G922))*$P$9</f>
        <v>0.82965462716329796</v>
      </c>
      <c r="G970">
        <f>G922/(SUM(C915:G922))*$P$9</f>
        <v>0.36073739601848798</v>
      </c>
      <c r="H970">
        <f t="shared" si="113"/>
        <v>419.78528804306956</v>
      </c>
    </row>
    <row r="972" spans="1:8" x14ac:dyDescent="0.2">
      <c r="A972" t="s">
        <v>40</v>
      </c>
    </row>
    <row r="975" spans="1:8" x14ac:dyDescent="0.2">
      <c r="A975" t="str">
        <f>A822</f>
        <v>ITERATION</v>
      </c>
      <c r="B975">
        <f>B822+1</f>
        <v>7</v>
      </c>
    </row>
    <row r="982" spans="1:12" x14ac:dyDescent="0.2">
      <c r="A982" s="2" t="s">
        <v>41</v>
      </c>
      <c r="C982" t="s">
        <v>9</v>
      </c>
    </row>
    <row r="983" spans="1:12" x14ac:dyDescent="0.2">
      <c r="A983" t="s">
        <v>10</v>
      </c>
      <c r="B983" t="s">
        <v>11</v>
      </c>
      <c r="C983" t="s">
        <v>12</v>
      </c>
      <c r="D983" t="s">
        <v>13</v>
      </c>
      <c r="E983" t="s">
        <v>14</v>
      </c>
      <c r="F983" t="s">
        <v>15</v>
      </c>
      <c r="G983" t="s">
        <v>16</v>
      </c>
      <c r="H983" t="s">
        <v>0</v>
      </c>
      <c r="K983" s="2" t="s">
        <v>33</v>
      </c>
    </row>
    <row r="984" spans="1:12" x14ac:dyDescent="0.2">
      <c r="A984" t="s">
        <v>17</v>
      </c>
      <c r="B984" t="s">
        <v>1</v>
      </c>
      <c r="C984">
        <f>(C927/((SUM(C927:G927))+(SUM(C936:G936))+(SUM(C945:G945))+(SUM(C954:G954))+(SUM(C963:G963))))*$L$12</f>
        <v>14914.957259360266</v>
      </c>
      <c r="D984">
        <f>(D927/((SUM(C927:G927))+(SUM(C936:G936))+(SUM(C945:G945))+(SUM(C954:G954))+(SUM(C963:G963))))*$L$12</f>
        <v>402.83216427941801</v>
      </c>
      <c r="E984">
        <f>(E927/((SUM(C927:G927))+(SUM(C936:G936))+(SUM(C945:G945))+(SUM(C954:G954))+(SUM(C963:G963))))*$L$12</f>
        <v>393.29394797320151</v>
      </c>
      <c r="F984">
        <f>(F927/((SUM(C927:G927))+(SUM(C936:G936))+(SUM(C945:G945))+(SUM(C954:G954))+(SUM(C963:G963))))*$L$12</f>
        <v>76.456619849900036</v>
      </c>
      <c r="G984">
        <f>(G927/((SUM(C927:G927))+(SUM(C936:G936))+(SUM(C945:G945))+(SUM(C954:G954))+(SUM(C963:G963))))*$L$12</f>
        <v>46.946733875627437</v>
      </c>
      <c r="H984">
        <f>SUM(C984:G984)</f>
        <v>15834.486725338413</v>
      </c>
      <c r="K984" t="s">
        <v>34</v>
      </c>
      <c r="L984" t="s">
        <v>35</v>
      </c>
    </row>
    <row r="985" spans="1:12" x14ac:dyDescent="0.2">
      <c r="B985" t="s">
        <v>2</v>
      </c>
      <c r="C985">
        <f>(C928/((SUM(C928:G928))+(SUM(C937:G937))+(SUM(C946:G946))+(SUM(C955:G955))+(SUM(C964:G964))))*$L$13</f>
        <v>6624.3708054552508</v>
      </c>
      <c r="D985">
        <f>(D928/((SUM(C928:G928))+(SUM(C937:G937))+(SUM(C946:G946))+(SUM(C955:G955))+(SUM(C964:G964))))*$L$13</f>
        <v>114.13565103923209</v>
      </c>
      <c r="E985">
        <f>(E928/((SUM(C928:G928))+(SUM(C937:G937))+(SUM(C946:G946))+(SUM(C955:G955))+(SUM(C964:G964))))*$L$13</f>
        <v>198.59432365568662</v>
      </c>
      <c r="F985">
        <f>(F928/((SUM(C928:G928))+(SUM(C937:G937))+(SUM(C946:G946))+(SUM(C955:G955))+(SUM(C964:G964))))*$L$13</f>
        <v>28.44480657237062</v>
      </c>
      <c r="G985">
        <f>(G928/((SUM(C928:G928))+(SUM(C937:G937))+(SUM(C946:G946))+(SUM(C955:G955))+(SUM(C964:G964))))*$L$13</f>
        <v>21.531497397307451</v>
      </c>
      <c r="H985">
        <f t="shared" ref="H985:H991" si="114">SUM(C985:G985)</f>
        <v>6987.0770841198482</v>
      </c>
      <c r="J985" t="s">
        <v>18</v>
      </c>
      <c r="K985">
        <f>SUM(C984:C1027)</f>
        <v>101594.93516339904</v>
      </c>
      <c r="L985">
        <v>101595</v>
      </c>
    </row>
    <row r="986" spans="1:12" x14ac:dyDescent="0.2">
      <c r="B986" t="s">
        <v>3</v>
      </c>
      <c r="C986">
        <f>(C929/((SUM(C929:G929))+(SUM(C938:G938))+(SUM(C947:G947))+(SUM(C956:G956))+(SUM(C965:G965))))*$L$14</f>
        <v>6628.6409750723487</v>
      </c>
      <c r="D986">
        <f>(D929/((SUM(C929:G929))+(SUM(C938:G938))+(SUM(C947:G947))+(SUM(C956:G956))+(SUM(C965:G965))))*$L$14</f>
        <v>80.698096354814879</v>
      </c>
      <c r="E986">
        <f>(E929/((SUM(C929:G929))+(SUM(C938:G938))+(SUM(C947:G947))+(SUM(C956:G956))+(SUM(C965:G965))))*$L$14</f>
        <v>233.00611697370914</v>
      </c>
      <c r="F986">
        <f>(F929/((SUM(C929:G929))+(SUM(C938:G938))+(SUM(C947:G947))+(SUM(C956:G956))+(SUM(C965:G965))))*$L$14</f>
        <v>32.53824294103763</v>
      </c>
      <c r="G986">
        <f>(G929/((SUM(C929:G929))+(SUM(C938:G938))+(SUM(C947:G947))+(SUM(C956:G956))+(SUM(C965:G965))))*$L$14</f>
        <v>31.417147664847718</v>
      </c>
      <c r="H986">
        <f t="shared" si="114"/>
        <v>7006.3005790067582</v>
      </c>
      <c r="J986" t="s">
        <v>36</v>
      </c>
      <c r="K986">
        <f>SUM(D984:D1027)</f>
        <v>1146.0135206606453</v>
      </c>
      <c r="L986">
        <v>1146</v>
      </c>
    </row>
    <row r="987" spans="1:12" x14ac:dyDescent="0.2">
      <c r="B987" t="s">
        <v>4</v>
      </c>
      <c r="C987">
        <f>(C930/((SUM(C930:G930))+(SUM(C939:G939))+(SUM(C948:G948))+(SUM(C957:G957))+(SUM(C966:G966))))*$L$15</f>
        <v>6339.9825209544415</v>
      </c>
      <c r="D987">
        <f>(D930/((SUM(C930:G930))+(SUM(C939:G939))+(SUM(C948:G948))+(SUM(C957:G957))+(SUM(C966:G966))))*$L$15</f>
        <v>44.710716032590717</v>
      </c>
      <c r="E987">
        <f>(E930/((SUM(C930:G930))+(SUM(C939:G939))+(SUM(C948:G948))+(SUM(C957:G957))+(SUM(C966:G966))))*$L$15</f>
        <v>133.02987137997761</v>
      </c>
      <c r="F987">
        <f>(F930/((SUM(C930:G930))+(SUM(C939:G939))+(SUM(C948:G948))+(SUM(C957:G957))+(SUM(C966:G966))))*$L$15</f>
        <v>29.302601320485948</v>
      </c>
      <c r="G987">
        <f>(G930/((SUM(C930:G930))+(SUM(C939:G939))+(SUM(C948:G948))+(SUM(C957:G957))+(SUM(C966:G966))))*$L$15</f>
        <v>18.898997121298741</v>
      </c>
      <c r="H987">
        <f t="shared" si="114"/>
        <v>6565.9247068087943</v>
      </c>
      <c r="J987" t="s">
        <v>37</v>
      </c>
      <c r="K987">
        <f>SUM(E984:E1027)</f>
        <v>2205.0455381524616</v>
      </c>
      <c r="L987">
        <v>2205</v>
      </c>
    </row>
    <row r="988" spans="1:12" x14ac:dyDescent="0.2">
      <c r="B988" t="s">
        <v>5</v>
      </c>
      <c r="C988">
        <f>(C931/((SUM(C931:G931))+(SUM(C940:G940))+(SUM(C949:G949))+(SUM(C958:G958))+(SUM(C967:G967))))*$L$16</f>
        <v>5289.6526515640626</v>
      </c>
      <c r="D988">
        <f>(D931/((SUM(C931:G931))+(SUM(C940:G940))+(SUM(C949:G949))+(SUM(C958:G958))+(SUM(C967:G967))))*$L$16</f>
        <v>27.91324359406066</v>
      </c>
      <c r="E988">
        <f>(E931/((SUM(C931:G931))+(SUM(C940:G940))+(SUM(C949:G949))+(SUM(C958:G958))+(SUM(C967:G967))))*$L$16</f>
        <v>58.014732360523411</v>
      </c>
      <c r="F988">
        <f>(F931/((SUM(C931:G931))+(SUM(C940:G940))+(SUM(C949:G949))+(SUM(C958:G958))+(SUM(C967:G967))))*$L$16</f>
        <v>17.686317933532866</v>
      </c>
      <c r="G988">
        <f>(G931/((SUM(C931:G931))+(SUM(C940:G940))+(SUM(C949:G949))+(SUM(C958:G958))+(SUM(C967:G967))))*$L$16</f>
        <v>7.3801294275350608</v>
      </c>
      <c r="H988">
        <f t="shared" si="114"/>
        <v>5400.6470748797155</v>
      </c>
      <c r="J988" t="s">
        <v>38</v>
      </c>
      <c r="K988">
        <f>SUM(F984:F1027)</f>
        <v>357.001533790368</v>
      </c>
      <c r="L988">
        <v>357</v>
      </c>
    </row>
    <row r="989" spans="1:12" x14ac:dyDescent="0.2">
      <c r="B989" t="s">
        <v>6</v>
      </c>
      <c r="C989">
        <f>(C932/((SUM(C932:G932))+(SUM(C941:G941))+(SUM(C950:G950))+(SUM(C959:G959))+(SUM(C968:G968))))*$L$17</f>
        <v>3126.2786755276506</v>
      </c>
      <c r="D989">
        <f>(D932/((SUM(C932:G932))+(SUM(C941:G941))+(SUM(C950:G950))+(SUM(C959:G959))+(SUM(C968:G968))))*$L$17</f>
        <v>7.4091935788623653</v>
      </c>
      <c r="E989">
        <f>(E932/((SUM(C932:G932))+(SUM(C941:G941))+(SUM(C950:G950))+(SUM(C959:G959))+(SUM(C968:G968))))*$L$17</f>
        <v>24.597055451595519</v>
      </c>
      <c r="F989">
        <f>(F932/((SUM(C932:G932))+(SUM(C941:G941))+(SUM(C950:G950))+(SUM(C959:G959))+(SUM(C968:G968))))*$L$17</f>
        <v>5.0561063292715058</v>
      </c>
      <c r="G989">
        <f>(G932/((SUM(C932:G932))+(SUM(C941:G941))+(SUM(C950:G950))+(SUM(C959:G959))+(SUM(C968:G968))))*$L$17</f>
        <v>3.7965831972939297</v>
      </c>
      <c r="H989">
        <f t="shared" si="114"/>
        <v>3167.1376140846742</v>
      </c>
      <c r="J989" t="s">
        <v>39</v>
      </c>
      <c r="K989">
        <f>SUM(G984:G1027)</f>
        <v>261.00424399749517</v>
      </c>
      <c r="L989">
        <v>261</v>
      </c>
    </row>
    <row r="990" spans="1:12" x14ac:dyDescent="0.2">
      <c r="B990" t="s">
        <v>7</v>
      </c>
      <c r="C990">
        <f>(C933/((SUM(C933:G933))+(SUM(C942:G942))+(SUM(C951:G951))+(SUM(C960:G960))+(SUM(C969:G969))))*$L$18</f>
        <v>1487.5693874428955</v>
      </c>
      <c r="D990">
        <f>(D933/((SUM(C933:G933))+(SUM(C942:G942))+(SUM(C951:G951))+(SUM(C960:G960))+(SUM(C969:G969))))*$L$18</f>
        <v>3.1351616225671983</v>
      </c>
      <c r="E990">
        <f>(E933/((SUM(C933:G933))+(SUM(C942:G942))+(SUM(C951:G951))+(SUM(C960:G960))+(SUM(C969:G969))))*$L$18</f>
        <v>6.5651994197060244</v>
      </c>
      <c r="F990">
        <f>(F933/((SUM(C933:G933))+(SUM(C942:G942))+(SUM(C951:G951))+(SUM(C960:G960))+(SUM(C969:G969))))*$L$18</f>
        <v>1.5049658768987273</v>
      </c>
      <c r="G990">
        <f>(G933/((SUM(C933:G933))+(SUM(C942:G942))+(SUM(C951:G951))+(SUM(C960:G960))+(SUM(C969:G969))))*$L$18</f>
        <v>0.72788985640456605</v>
      </c>
      <c r="H990">
        <f t="shared" si="114"/>
        <v>1499.502604218472</v>
      </c>
    </row>
    <row r="991" spans="1:12" x14ac:dyDescent="0.2">
      <c r="B991" t="s">
        <v>8</v>
      </c>
      <c r="C991">
        <f>(C934/((SUM(C934:G934))+(SUM(C943:G943))+(SUM(C952:G952))+(SUM(C961:G961))+(SUM(C970:G970))))*$L$19</f>
        <v>582.83981694672082</v>
      </c>
      <c r="D991">
        <f>(D934/((SUM(C934:G934))+(SUM(C943:G943))+(SUM(C952:G952))+(SUM(C961:G961))+(SUM(C970:G970))))*$L$19</f>
        <v>0.96634552577558797</v>
      </c>
      <c r="E991">
        <f>(E934/((SUM(C934:G934))+(SUM(C943:G943))+(SUM(C952:G952))+(SUM(C961:G961))+(SUM(C970:G970))))*$L$19</f>
        <v>2.4646169498155786</v>
      </c>
      <c r="F991">
        <f>(F934/((SUM(C934:G934))+(SUM(C943:G943))+(SUM(C952:G952))+(SUM(C961:G961))+(SUM(C970:G970))))*$L$19</f>
        <v>0.51165025702106159</v>
      </c>
      <c r="G991">
        <f>(G934/((SUM(C934:G934))+(SUM(C943:G943))+(SUM(C952:G952))+(SUM(C961:G961))+(SUM(C970:G970))))*$L$19</f>
        <v>0.19735040543233254</v>
      </c>
      <c r="H991">
        <f t="shared" si="114"/>
        <v>586.97978008476537</v>
      </c>
      <c r="J991" t="s">
        <v>1</v>
      </c>
      <c r="K991">
        <f>H984+H993+H1002+H1011+H1020</f>
        <v>20206.999999999996</v>
      </c>
      <c r="L991">
        <v>20207</v>
      </c>
    </row>
    <row r="992" spans="1:12" x14ac:dyDescent="0.2">
      <c r="J992" t="s">
        <v>2</v>
      </c>
      <c r="K992">
        <f t="shared" ref="K992:K998" si="115">H985+H994+H1003+H1012+H1021</f>
        <v>11149.000000000002</v>
      </c>
      <c r="L992">
        <v>11149</v>
      </c>
    </row>
    <row r="993" spans="1:12" x14ac:dyDescent="0.2">
      <c r="A993" t="s">
        <v>29</v>
      </c>
      <c r="B993" t="s">
        <v>1</v>
      </c>
      <c r="C993">
        <f>(C936/((SUM(C927:G927))+(SUM(C936:G936))+(SUM(C945:G945))+(SUM(C954:G954))+(SUM(C963:G963))))*$L$12</f>
        <v>3443.7665336546511</v>
      </c>
      <c r="D993">
        <f>(D936/((SUM(C927:G927))+(SUM(C936:G936))+(SUM(C945:G945))+(SUM(C954:G954))+(SUM(C963:G963))))*$L$12</f>
        <v>112.44775918064921</v>
      </c>
      <c r="E993">
        <f>(E936/((SUM(C927:G927))+(SUM(C936:G936))+(SUM(C945:G945))+(SUM(C954:G954))+(SUM(C963:G963))))*$L$12</f>
        <v>161.90068118528487</v>
      </c>
      <c r="F993">
        <f>(F936/((SUM(C927:G927))+(SUM(C936:G936))+(SUM(C945:G945))+(SUM(C954:G954))+(SUM(C963:G963))))*$L$12</f>
        <v>23.024813275975731</v>
      </c>
      <c r="G993">
        <f>(G936/((SUM(C927:G927))+(SUM(C936:G936))+(SUM(C945:G945))+(SUM(C954:G954))+(SUM(C963:G963))))*$L$12</f>
        <v>16.897637168884827</v>
      </c>
      <c r="H993">
        <f>SUM(C993:G993)</f>
        <v>3758.0374244654463</v>
      </c>
      <c r="J993" t="s">
        <v>3</v>
      </c>
      <c r="K993">
        <f t="shared" si="115"/>
        <v>13036</v>
      </c>
      <c r="L993">
        <v>13036</v>
      </c>
    </row>
    <row r="994" spans="1:12" x14ac:dyDescent="0.2">
      <c r="B994" t="s">
        <v>2</v>
      </c>
      <c r="C994">
        <f>(C937/((SUM(C928:G928))+(SUM(C937:G937))+(SUM(C946:G946))+(SUM(C955:G955))+(SUM(C964:G964))))*$L$13</f>
        <v>3292.6336547782685</v>
      </c>
      <c r="D994">
        <f>(D937/((SUM(C928:G928))+(SUM(C937:G937))+(SUM(C946:G946))+(SUM(C955:G955))+(SUM(C964:G964))))*$L$13</f>
        <v>61.851908375501871</v>
      </c>
      <c r="E994">
        <f>(E937/((SUM(C928:G928))+(SUM(C937:G937))+(SUM(C946:G946))+(SUM(C955:G955))+(SUM(C964:G964))))*$L$13</f>
        <v>107.51316123626813</v>
      </c>
      <c r="F994">
        <f>(F937/((SUM(C928:G928))+(SUM(C937:G937))+(SUM(C946:G946))+(SUM(C955:G955))+(SUM(C964:G964))))*$L$13</f>
        <v>13.101319087650584</v>
      </c>
      <c r="G994">
        <f>(G937/((SUM(C928:G928))+(SUM(C937:G937))+(SUM(C946:G946))+(SUM(C955:G955))+(SUM(C964:G964))))*$L$13</f>
        <v>11.473252175691695</v>
      </c>
      <c r="H994">
        <f t="shared" ref="H994:H1000" si="116">SUM(C994:G994)</f>
        <v>3486.5732956533807</v>
      </c>
      <c r="J994" t="s">
        <v>4</v>
      </c>
      <c r="K994">
        <f t="shared" si="115"/>
        <v>14488.000000000002</v>
      </c>
      <c r="L994">
        <v>14488</v>
      </c>
    </row>
    <row r="995" spans="1:12" x14ac:dyDescent="0.2">
      <c r="B995" t="s">
        <v>3</v>
      </c>
      <c r="C995">
        <f>(C938/((SUM(C929:G929))+(SUM(C938:G938))+(SUM(C947:G947))+(SUM(C956:G956))+(SUM(C965:G965))))*$L$14</f>
        <v>4619.9841415737073</v>
      </c>
      <c r="D995">
        <f>(D938/((SUM(C929:G929))+(SUM(C938:G938))+(SUM(C947:G947))+(SUM(C956:G956))+(SUM(C965:G965))))*$L$14</f>
        <v>70.467565512440046</v>
      </c>
      <c r="E995">
        <f>(E938/((SUM(C929:G929))+(SUM(C938:G938))+(SUM(C947:G947))+(SUM(C956:G956))+(SUM(C965:G965))))*$L$14</f>
        <v>180.54537185896831</v>
      </c>
      <c r="F995">
        <f>(F938/((SUM(C929:G929))+(SUM(C938:G938))+(SUM(C947:G947))+(SUM(C956:G956))+(SUM(C965:G965))))*$L$14</f>
        <v>20.563526088669743</v>
      </c>
      <c r="G995">
        <f>(G938/((SUM(C929:G929))+(SUM(C938:G938))+(SUM(C947:G947))+(SUM(C956:G956))+(SUM(C965:G965))))*$L$14</f>
        <v>21.101857919653515</v>
      </c>
      <c r="H995">
        <f t="shared" si="116"/>
        <v>4912.662462953439</v>
      </c>
      <c r="J995" t="s">
        <v>5</v>
      </c>
      <c r="K995">
        <f t="shared" si="115"/>
        <v>15252.000000000004</v>
      </c>
      <c r="L995">
        <v>15252</v>
      </c>
    </row>
    <row r="996" spans="1:12" x14ac:dyDescent="0.2">
      <c r="B996" t="s">
        <v>4</v>
      </c>
      <c r="C996">
        <f>(C939/((SUM(C930:G930))+(SUM(C939:G939))+(SUM(C948:G948))+(SUM(C957:G957))+(SUM(C966:G966))))*$L$15</f>
        <v>5675.4709346485452</v>
      </c>
      <c r="D996">
        <f>(D939/((SUM(C930:G930))+(SUM(C939:G939))+(SUM(C948:G948))+(SUM(C957:G957))+(SUM(C966:G966))))*$L$15</f>
        <v>41.52240854416366</v>
      </c>
      <c r="E996">
        <f>(E939/((SUM(C930:G930))+(SUM(C939:G939))+(SUM(C948:G948))+(SUM(C957:G957))+(SUM(C966:G966))))*$L$15</f>
        <v>157.41720755037167</v>
      </c>
      <c r="F996">
        <f>(F939/((SUM(C930:G930))+(SUM(C939:G939))+(SUM(C948:G948))+(SUM(C957:G957))+(SUM(C966:G966))))*$L$15</f>
        <v>23.38847529563574</v>
      </c>
      <c r="G996">
        <f>(G939/((SUM(C930:G930))+(SUM(C939:G939))+(SUM(C948:G948))+(SUM(C957:G957))+(SUM(C966:G966))))*$L$15</f>
        <v>19.129599361974208</v>
      </c>
      <c r="H996">
        <f t="shared" si="116"/>
        <v>5916.9286254006902</v>
      </c>
      <c r="J996" t="s">
        <v>6</v>
      </c>
      <c r="K996">
        <f t="shared" si="115"/>
        <v>12993.000000000002</v>
      </c>
      <c r="L996">
        <v>12993</v>
      </c>
    </row>
    <row r="997" spans="1:12" x14ac:dyDescent="0.2">
      <c r="B997" t="s">
        <v>5</v>
      </c>
      <c r="C997">
        <f>(C940/((SUM(C931:G931))+(SUM(C940:G940))+(SUM(C949:G949))+(SUM(C958:G958))+(SUM(C967:G967))))*$L$16</f>
        <v>6441.0412997059748</v>
      </c>
      <c r="D997">
        <f>(D940/((SUM(C931:G931))+(SUM(C940:G940))+(SUM(C949:G949))+(SUM(C958:G958))+(SUM(C967:G967))))*$L$16</f>
        <v>33.62039843002303</v>
      </c>
      <c r="E997">
        <f>(E940/((SUM(C931:G931))+(SUM(C940:G940))+(SUM(C949:G949))+(SUM(C958:G958))+(SUM(C967:G967))))*$L$16</f>
        <v>107.47883696011701</v>
      </c>
      <c r="F997">
        <f>(F940/((SUM(C931:G931))+(SUM(C940:G940))+(SUM(C949:G949))+(SUM(C958:G958))+(SUM(C967:G967))))*$L$16</f>
        <v>20.851848848048725</v>
      </c>
      <c r="G997">
        <f>(G940/((SUM(C931:G931))+(SUM(C940:G940))+(SUM(C949:G949))+(SUM(C958:G958))+(SUM(C967:G967))))*$L$16</f>
        <v>12.084289095166028</v>
      </c>
      <c r="H997">
        <f t="shared" si="116"/>
        <v>6615.0766730393298</v>
      </c>
      <c r="J997" t="s">
        <v>7</v>
      </c>
      <c r="K997">
        <f t="shared" si="115"/>
        <v>9716.9999999999982</v>
      </c>
      <c r="L997">
        <v>9717</v>
      </c>
    </row>
    <row r="998" spans="1:12" x14ac:dyDescent="0.2">
      <c r="B998" t="s">
        <v>6</v>
      </c>
      <c r="C998">
        <f>(C941/((SUM(C932:G932))+(SUM(C941:G941))+(SUM(C950:G950))+(SUM(C959:G959))+(SUM(C968:G968))))*$L$17</f>
        <v>5634.1307875919974</v>
      </c>
      <c r="D998">
        <f>(D941/((SUM(C932:G932))+(SUM(C941:G941))+(SUM(C950:G950))+(SUM(C959:G959))+(SUM(C968:G968))))*$L$17</f>
        <v>12.11335204899698</v>
      </c>
      <c r="E998">
        <f>(E941/((SUM(C932:G932))+(SUM(C941:G941))+(SUM(C950:G950))+(SUM(C959:G959))+(SUM(C968:G968))))*$L$17</f>
        <v>61.080393277036876</v>
      </c>
      <c r="F998">
        <f>(F941/((SUM(C932:G932))+(SUM(C941:G941))+(SUM(C950:G950))+(SUM(C959:G959))+(SUM(C968:G968))))*$L$17</f>
        <v>6.7796870708294401</v>
      </c>
      <c r="G998">
        <f>(G941/((SUM(C932:G932))+(SUM(C941:G941))+(SUM(C950:G950))+(SUM(C959:G959))+(SUM(C968:G968))))*$L$17</f>
        <v>5.3434736627627961</v>
      </c>
      <c r="H998">
        <f t="shared" si="116"/>
        <v>5719.4476936516239</v>
      </c>
      <c r="J998" t="s">
        <v>8</v>
      </c>
      <c r="K998">
        <f t="shared" si="115"/>
        <v>8722</v>
      </c>
      <c r="L998">
        <v>8722</v>
      </c>
    </row>
    <row r="999" spans="1:12" x14ac:dyDescent="0.2">
      <c r="B999" t="s">
        <v>7</v>
      </c>
      <c r="C999">
        <f>(C942/((SUM(C933:G933))+(SUM(C942:G942))+(SUM(C951:G951))+(SUM(C960:G960))+(SUM(C969:G969))))*$L$18</f>
        <v>4116.6973329410284</v>
      </c>
      <c r="D999">
        <f>(D942/((SUM(C933:G933))+(SUM(C942:G942))+(SUM(C951:G951))+(SUM(C960:G960))+(SUM(C969:G969))))*$L$18</f>
        <v>6.9394115947735981</v>
      </c>
      <c r="E999">
        <f>(E942/((SUM(C933:G933))+(SUM(C942:G942))+(SUM(C951:G951))+(SUM(C960:G960))+(SUM(C969:G969))))*$L$18</f>
        <v>24.083685322074828</v>
      </c>
      <c r="F999">
        <f>(F942/((SUM(C933:G933))+(SUM(C942:G942))+(SUM(C951:G951))+(SUM(C960:G960))+(SUM(C969:G969))))*$L$18</f>
        <v>4.1358200801045513</v>
      </c>
      <c r="G999">
        <f>(G942/((SUM(C933:G933))+(SUM(C942:G942))+(SUM(C951:G951))+(SUM(C960:G960))+(SUM(C969:G969))))*$L$18</f>
        <v>2.9984767264367895</v>
      </c>
      <c r="H999">
        <f t="shared" si="116"/>
        <v>4154.8547266644173</v>
      </c>
    </row>
    <row r="1000" spans="1:12" x14ac:dyDescent="0.2">
      <c r="B1000" t="s">
        <v>8</v>
      </c>
      <c r="C1000">
        <f>(C943/((SUM(C934:G934))+(SUM(C943:G943))+(SUM(C952:G952))+(SUM(C961:G961))+(SUM(C970:G970))))*$L$19</f>
        <v>2618.3863035013651</v>
      </c>
      <c r="D1000">
        <f>(D943/((SUM(C934:G934))+(SUM(C943:G943))+(SUM(C952:G952))+(SUM(C961:G961))+(SUM(C970:G970))))*$L$19</f>
        <v>3.743115273945246</v>
      </c>
      <c r="E1000">
        <f>(E943/((SUM(C934:G934))+(SUM(C943:G943))+(SUM(C952:G952))+(SUM(C961:G961))+(SUM(C970:G970))))*$L$19</f>
        <v>9.9681718431659814</v>
      </c>
      <c r="F1000">
        <f>(F943/((SUM(C934:G934))+(SUM(C943:G943))+(SUM(C952:G952))+(SUM(C961:G961))+(SUM(C970:G970))))*$L$19</f>
        <v>2.0092635480776782</v>
      </c>
      <c r="G1000">
        <f>(G943/((SUM(C934:G934))+(SUM(C943:G943))+(SUM(C952:G952))+(SUM(C961:G961))+(SUM(C970:G970))))*$L$19</f>
        <v>0.8299546012180069</v>
      </c>
      <c r="H1000">
        <f t="shared" si="116"/>
        <v>2634.9368087677722</v>
      </c>
      <c r="J1000" t="s">
        <v>23</v>
      </c>
      <c r="K1000">
        <f>SUM(H984:H991)</f>
        <v>47048.056168541443</v>
      </c>
      <c r="L1000">
        <v>47046</v>
      </c>
    </row>
    <row r="1001" spans="1:12" x14ac:dyDescent="0.2">
      <c r="J1001" t="s">
        <v>24</v>
      </c>
      <c r="K1001">
        <f>SUM(H993:H1000)</f>
        <v>37198.517710596097</v>
      </c>
      <c r="L1001">
        <v>37199</v>
      </c>
    </row>
    <row r="1002" spans="1:12" x14ac:dyDescent="0.2">
      <c r="A1002" t="s">
        <v>30</v>
      </c>
      <c r="B1002" t="s">
        <v>1</v>
      </c>
      <c r="C1002">
        <f>(C945/((SUM(C927:G927))+(SUM(C936:G936))+(SUM(C945:G945))+(SUM(C954:G954))+(SUM(C963:G963))))*$L$12</f>
        <v>433.39754246313294</v>
      </c>
      <c r="D1002">
        <f>(D945/((SUM(C927:G927))+(SUM(C936:G936))+(SUM(C945:G945))+(SUM(C954:G954))+(SUM(C963:G963))))*$L$12</f>
        <v>17.09408029274304</v>
      </c>
      <c r="E1002">
        <f>(E945/((SUM(C927:G927))+(SUM(C936:G936))+(SUM(C945:G945))+(SUM(C954:G954))+(SUM(C963:G963))))*$L$12</f>
        <v>20.081325621309688</v>
      </c>
      <c r="F1002">
        <f>(F945/((SUM(C927:G927))+(SUM(C936:G936))+(SUM(C945:G945))+(SUM(C954:G954))+(SUM(C963:G963))))*$L$12</f>
        <v>3.2974415761193137</v>
      </c>
      <c r="G1002">
        <f>(G945/((SUM(C927:G927))+(SUM(C936:G936))+(SUM(C945:G945))+(SUM(C954:G954))+(SUM(C963:G963))))*$L$12</f>
        <v>2.2451997744377552</v>
      </c>
      <c r="H1002">
        <f>SUM(C1002:G1002)</f>
        <v>476.11558972774276</v>
      </c>
      <c r="J1002" t="s">
        <v>25</v>
      </c>
      <c r="K1002">
        <f>SUM(H1002:H1009)</f>
        <v>15114.916820495529</v>
      </c>
      <c r="L1002">
        <v>15116</v>
      </c>
    </row>
    <row r="1003" spans="1:12" x14ac:dyDescent="0.2">
      <c r="B1003" t="s">
        <v>2</v>
      </c>
      <c r="C1003">
        <f>(C946/((SUM(C928:G928))+(SUM(C937:G937))+(SUM(C946:G946))+(SUM(C955:G955))+(SUM(C964:G964))))*$L$13</f>
        <v>521.3375538593823</v>
      </c>
      <c r="D1003">
        <f>(D946/((SUM(C928:G928))+(SUM(C937:G937))+(SUM(C946:G946))+(SUM(C955:G955))+(SUM(C964:G964))))*$L$13</f>
        <v>10.770711474827491</v>
      </c>
      <c r="E1003">
        <f>(E946/((SUM(C928:G928))+(SUM(C937:G937))+(SUM(C946:G946))+(SUM(C955:G955))+(SUM(C964:G964))))*$L$13</f>
        <v>14.592850405831889</v>
      </c>
      <c r="F1003">
        <f>(F946/((SUM(C928:G928))+(SUM(C937:G937))+(SUM(C946:G946))+(SUM(C955:G955))+(SUM(C964:G964))))*$L$13</f>
        <v>2.3034994162690814</v>
      </c>
      <c r="G1003">
        <f>(G946/((SUM(C928:G928))+(SUM(C937:G937))+(SUM(C946:G946))+(SUM(C955:G955))+(SUM(C964:G964))))*$L$13</f>
        <v>1.5148768057790711</v>
      </c>
      <c r="H1003">
        <f t="shared" ref="H1003:H1009" si="117">SUM(C1003:G1003)</f>
        <v>550.51949196208989</v>
      </c>
      <c r="J1003" t="s">
        <v>26</v>
      </c>
      <c r="K1003">
        <f>SUM(H1011:H1018)</f>
        <v>4762.6259242564056</v>
      </c>
      <c r="L1003">
        <v>4763</v>
      </c>
    </row>
    <row r="1004" spans="1:12" x14ac:dyDescent="0.2">
      <c r="B1004" t="s">
        <v>3</v>
      </c>
      <c r="C1004">
        <f>(C947/((SUM(C929:G929))+(SUM(C938:G938))+(SUM(C947:G947))+(SUM(C956:G956))+(SUM(C965:G965))))*$L$14</f>
        <v>805.97267909431514</v>
      </c>
      <c r="D1004">
        <f>(D947/((SUM(C929:G929))+(SUM(C938:G938))+(SUM(C947:G947))+(SUM(C956:G956))+(SUM(C965:G965))))*$L$14</f>
        <v>13.720372132953749</v>
      </c>
      <c r="E1004">
        <f>(E947/((SUM(C929:G929))+(SUM(C938:G938))+(SUM(C947:G947))+(SUM(C956:G956))+(SUM(C965:G965))))*$L$14</f>
        <v>30.703069607269491</v>
      </c>
      <c r="F1004">
        <f>(F947/((SUM(C929:G929))+(SUM(C938:G938))+(SUM(C947:G947))+(SUM(C956:G956))+(SUM(C965:G965))))*$L$14</f>
        <v>3.434743213530127</v>
      </c>
      <c r="G1004">
        <f>(G947/((SUM(C929:G929))+(SUM(C938:G938))+(SUM(C947:G947))+(SUM(C956:G956))+(SUM(C965:G965))))*$L$14</f>
        <v>3.7467031221083196</v>
      </c>
      <c r="H1004">
        <f t="shared" si="117"/>
        <v>857.57756717017696</v>
      </c>
      <c r="J1004" t="s">
        <v>27</v>
      </c>
      <c r="K1004">
        <f>SUM(H1020:H1027)</f>
        <v>1439.8833761105318</v>
      </c>
      <c r="L1004">
        <v>1440</v>
      </c>
    </row>
    <row r="1005" spans="1:12" x14ac:dyDescent="0.2">
      <c r="B1005" t="s">
        <v>4</v>
      </c>
      <c r="C1005">
        <f>(C948/((SUM(C930:G930))+(SUM(C939:G939))+(SUM(C948:G948))+(SUM(C957:G957))+(SUM(C966:G966))))*$L$15</f>
        <v>1370.4512588491168</v>
      </c>
      <c r="D1005">
        <f>(D948/((SUM(C930:G930))+(SUM(C939:G939))+(SUM(C948:G948))+(SUM(C957:G957))+(SUM(C966:G966))))*$L$15</f>
        <v>16.060930467487147</v>
      </c>
      <c r="E1005">
        <f>(E948/((SUM(C930:G930))+(SUM(C939:G939))+(SUM(C948:G948))+(SUM(C957:G957))+(SUM(C966:G966))))*$L$15</f>
        <v>42.188488439673726</v>
      </c>
      <c r="F1005">
        <f>(F948/((SUM(C930:G930))+(SUM(C939:G939))+(SUM(C948:G948))+(SUM(C957:G957))+(SUM(C966:G966))))*$L$15</f>
        <v>6.6040090062253372</v>
      </c>
      <c r="G1005">
        <f>(G948/((SUM(C930:G930))+(SUM(C939:G939))+(SUM(C948:G948))+(SUM(C957:G957))+(SUM(C966:G966))))*$L$15</f>
        <v>5.476204691919512</v>
      </c>
      <c r="H1005">
        <f t="shared" si="117"/>
        <v>1440.7808914544225</v>
      </c>
    </row>
    <row r="1006" spans="1:12" x14ac:dyDescent="0.2">
      <c r="B1006" t="s">
        <v>5</v>
      </c>
      <c r="C1006">
        <f>(C949/((SUM(C931:G931))+(SUM(C940:G940))+(SUM(C949:G949))+(SUM(C958:G958))+(SUM(C967:G967))))*$L$16</f>
        <v>2149.7844111303743</v>
      </c>
      <c r="D1006">
        <f>(D949/((SUM(C931:G931))+(SUM(C940:G940))+(SUM(C949:G949))+(SUM(C958:G958))+(SUM(C967:G967))))*$L$16</f>
        <v>13.888473452161143</v>
      </c>
      <c r="E1006">
        <f>(E949/((SUM(C931:G931))+(SUM(C940:G940))+(SUM(C949:G949))+(SUM(C958:G958))+(SUM(C967:G967))))*$L$16</f>
        <v>50.601330491887865</v>
      </c>
      <c r="F1006">
        <f>(F949/((SUM(C931:G931))+(SUM(C940:G940))+(SUM(C949:G949))+(SUM(C958:G958))+(SUM(C967:G967))))*$L$16</f>
        <v>7.9785777009371381</v>
      </c>
      <c r="G1006">
        <f>(G949/((SUM(C931:G931))+(SUM(C940:G940))+(SUM(C949:G949))+(SUM(C958:G958))+(SUM(C967:G967))))*$L$16</f>
        <v>5.5650464415692946</v>
      </c>
      <c r="H1006">
        <f t="shared" si="117"/>
        <v>2227.8178392169298</v>
      </c>
    </row>
    <row r="1007" spans="1:12" x14ac:dyDescent="0.2">
      <c r="B1007" t="s">
        <v>6</v>
      </c>
      <c r="C1007">
        <f>(C950/((SUM(C932:G932))+(SUM(C941:G941))+(SUM(C950:G950))+(SUM(C959:G959))+(SUM(C968:G968))))*$L$17</f>
        <v>2781.0383908042882</v>
      </c>
      <c r="D1007">
        <f>(D950/((SUM(C932:G932))+(SUM(C941:G941))+(SUM(C950:G950))+(SUM(C959:G959))+(SUM(C968:G968))))*$L$17</f>
        <v>7.7546313928280606</v>
      </c>
      <c r="E1007">
        <f>(E950/((SUM(C932:G932))+(SUM(C941:G941))+(SUM(C950:G950))+(SUM(C959:G959))+(SUM(C968:G968))))*$L$17</f>
        <v>42.450367231597468</v>
      </c>
      <c r="F1007">
        <f>(F950/((SUM(C932:G932))+(SUM(C941:G941))+(SUM(C950:G950))+(SUM(C959:G959))+(SUM(C968:G968))))*$L$17</f>
        <v>3.7945899126408138</v>
      </c>
      <c r="G1007">
        <f>(G950/((SUM(C932:G932))+(SUM(C941:G941))+(SUM(C950:G950))+(SUM(C959:G959))+(SUM(C968:G968))))*$L$17</f>
        <v>4.3709498513215328</v>
      </c>
      <c r="H1007">
        <f t="shared" si="117"/>
        <v>2839.4089291926762</v>
      </c>
    </row>
    <row r="1008" spans="1:12" x14ac:dyDescent="0.2">
      <c r="B1008" t="s">
        <v>7</v>
      </c>
      <c r="C1008">
        <f>(C951/((SUM(C933:G933))+(SUM(C942:G942))+(SUM(C951:G951))+(SUM(C960:G960))+(SUM(C969:G969))))*$L$18</f>
        <v>2889.3491465751949</v>
      </c>
      <c r="D1008">
        <f>(D951/((SUM(C933:G933))+(SUM(C942:G942))+(SUM(C951:G951))+(SUM(C960:G960))+(SUM(C969:G969))))*$L$18</f>
        <v>5.0342538370263901</v>
      </c>
      <c r="E1008">
        <f>(E951/((SUM(C933:G933))+(SUM(C942:G942))+(SUM(C951:G951))+(SUM(C960:G960))+(SUM(C969:G969))))*$L$18</f>
        <v>28.542272441460899</v>
      </c>
      <c r="F1008">
        <f>(F951/((SUM(C933:G933))+(SUM(C942:G942))+(SUM(C951:G951))+(SUM(C960:G960))+(SUM(C969:G969))))*$L$18</f>
        <v>4.9059157934544784</v>
      </c>
      <c r="G1008">
        <f>(G951/((SUM(C933:G933))+(SUM(C942:G942))+(SUM(C951:G951))+(SUM(C960:G960))+(SUM(C969:G969))))*$L$18</f>
        <v>2.653694475252395</v>
      </c>
      <c r="H1008">
        <f t="shared" si="117"/>
        <v>2930.4852831223889</v>
      </c>
    </row>
    <row r="1009" spans="1:8" x14ac:dyDescent="0.2">
      <c r="B1009" t="s">
        <v>8</v>
      </c>
      <c r="C1009">
        <f>(C952/((SUM(C934:G934))+(SUM(C943:G943))+(SUM(C952:G952))+(SUM(C961:G961))+(SUM(C970:G970))))*$L$19</f>
        <v>3762.7632606343977</v>
      </c>
      <c r="D1009">
        <f>(D952/((SUM(C934:G934))+(SUM(C943:G943))+(SUM(C952:G952))+(SUM(C961:G961))+(SUM(C970:G970))))*$L$19</f>
        <v>5.0991382404349705</v>
      </c>
      <c r="E1009">
        <f>(E952/((SUM(C934:G934))+(SUM(C943:G943))+(SUM(C952:G952))+(SUM(C961:G961))+(SUM(C970:G970))))*$L$19</f>
        <v>18.52098553053094</v>
      </c>
      <c r="F1009">
        <f>(F952/((SUM(C934:G934))+(SUM(C943:G943))+(SUM(C952:G952))+(SUM(C961:G961))+(SUM(C970:G970))))*$L$19</f>
        <v>4.2373981075175049</v>
      </c>
      <c r="G1009">
        <f>(G952/((SUM(C934:G934))+(SUM(C943:G943))+(SUM(C952:G952))+(SUM(C961:G961))+(SUM(C970:G970))))*$L$19</f>
        <v>1.5904461362213134</v>
      </c>
      <c r="H1009">
        <f t="shared" si="117"/>
        <v>3792.2112286491024</v>
      </c>
    </row>
    <row r="1011" spans="1:8" x14ac:dyDescent="0.2">
      <c r="A1011" t="s">
        <v>31</v>
      </c>
      <c r="B1011" t="s">
        <v>1</v>
      </c>
      <c r="C1011">
        <f>(C954/((SUM(C927:G927))+(SUM(C936:G936))+(SUM(C945:G945))+(SUM(C954:G954))+(SUM(C963:G963))))*$L$12</f>
        <v>89.118102188433937</v>
      </c>
      <c r="D1011">
        <f>(D954/((SUM(C927:G927))+(SUM(C936:G936))+(SUM(C945:G945))+(SUM(C954:G954))+(SUM(C963:G963))))*$L$12</f>
        <v>3.8392694051275988</v>
      </c>
      <c r="E1011">
        <f>(E954/((SUM(C927:G927))+(SUM(C936:G936))+(SUM(C945:G945))+(SUM(C954:G954))+(SUM(C963:G963))))*$L$12</f>
        <v>4.2728154072406594</v>
      </c>
      <c r="F1011">
        <f>(F954/((SUM(C927:G927))+(SUM(C936:G936))+(SUM(C945:G945))+(SUM(C954:G954))+(SUM(C963:G963))))*$L$12</f>
        <v>0.65573392162355681</v>
      </c>
      <c r="G1011">
        <f>(G954/((SUM(C927:G927))+(SUM(C936:G936))+(SUM(C945:G945))+(SUM(C954:G954))+(SUM(C963:G963))))*$L$12</f>
        <v>0.4704412780663112</v>
      </c>
      <c r="H1011">
        <f>SUM(C1011:G1011)</f>
        <v>98.356362200492057</v>
      </c>
    </row>
    <row r="1012" spans="1:8" x14ac:dyDescent="0.2">
      <c r="B1012" t="s">
        <v>2</v>
      </c>
      <c r="C1012">
        <f>(C955/((SUM(C928:G928))+(SUM(C937:G937))+(SUM(C946:G946))+(SUM(C955:G955))+(SUM(C964:G964))))*$L$13</f>
        <v>90.423395937882802</v>
      </c>
      <c r="D1012">
        <f>(D955/((SUM(C928:G928))+(SUM(C937:G937))+(SUM(C946:G946))+(SUM(C955:G955))+(SUM(C964:G964))))*$L$13</f>
        <v>1.3410025059517792</v>
      </c>
      <c r="E1012">
        <f>(E955/((SUM(C928:G928))+(SUM(C937:G937))+(SUM(C946:G946))+(SUM(C955:G955))+(SUM(C964:G964))))*$L$13</f>
        <v>2.7361289872057197</v>
      </c>
      <c r="F1012">
        <f>(F955/((SUM(C928:G928))+(SUM(C937:G937))+(SUM(C946:G946))+(SUM(C955:G955))+(SUM(C964:G964))))*$L$13</f>
        <v>0.32981556245647098</v>
      </c>
      <c r="G1012">
        <f>(G955/((SUM(C928:G928))+(SUM(C937:G937))+(SUM(C946:G946))+(SUM(C955:G955))+(SUM(C964:G964))))*$L$13</f>
        <v>0.17527305084243983</v>
      </c>
      <c r="H1012">
        <f t="shared" ref="H1012:H1018" si="118">SUM(C1012:G1012)</f>
        <v>95.005616044339206</v>
      </c>
    </row>
    <row r="1013" spans="1:8" x14ac:dyDescent="0.2">
      <c r="B1013" t="s">
        <v>3</v>
      </c>
      <c r="C1013">
        <f>(C956/((SUM(C929:G929))+(SUM(C938:G938))+(SUM(C947:G947))+(SUM(C956:G956))+(SUM(C965:G965))))*$L$14</f>
        <v>195.85638127408805</v>
      </c>
      <c r="D1013">
        <f>(D956/((SUM(C929:G929))+(SUM(C938:G938))+(SUM(C947:G947))+(SUM(C956:G956))+(SUM(C965:G965))))*$L$14</f>
        <v>2.3386737567435776</v>
      </c>
      <c r="E1013">
        <f>(E956/((SUM(C929:G929))+(SUM(C938:G938))+(SUM(C947:G947))+(SUM(C956:G956))+(SUM(C965:G965))))*$L$14</f>
        <v>5.4658093591068546</v>
      </c>
      <c r="F1013">
        <f>(F956/((SUM(C929:G929))+(SUM(C938:G938))+(SUM(C947:G947))+(SUM(C956:G956))+(SUM(C965:G965))))*$L$14</f>
        <v>1.0353416900464409</v>
      </c>
      <c r="G1013">
        <f>(G956/((SUM(C929:G929))+(SUM(C938:G938))+(SUM(C947:G947))+(SUM(C956:G956))+(SUM(C965:G965))))*$L$14</f>
        <v>1.6506270534407319</v>
      </c>
      <c r="H1013">
        <f t="shared" si="118"/>
        <v>206.34683313342566</v>
      </c>
    </row>
    <row r="1014" spans="1:8" x14ac:dyDescent="0.2">
      <c r="B1014" t="s">
        <v>4</v>
      </c>
      <c r="C1014">
        <f>(C957/((SUM(C930:G930))+(SUM(C939:G939))+(SUM(C948:G948))+(SUM(C957:G957))+(SUM(C966:G966))))*$L$15</f>
        <v>424.1628520444167</v>
      </c>
      <c r="D1014">
        <f>(D957/((SUM(C930:G930))+(SUM(C939:G939))+(SUM(C948:G948))+(SUM(C957:G957))+(SUM(C966:G966))))*$L$15</f>
        <v>4.2849831472177344</v>
      </c>
      <c r="E1014">
        <f>(E957/((SUM(C930:G930))+(SUM(C939:G939))+(SUM(C948:G948))+(SUM(C957:G957))+(SUM(C966:G966))))*$L$15</f>
        <v>10.120582720673156</v>
      </c>
      <c r="F1014">
        <f>(F957/((SUM(C930:G930))+(SUM(C939:G939))+(SUM(C948:G948))+(SUM(C957:G957))+(SUM(C966:G966))))*$L$15</f>
        <v>1.7564646853674288</v>
      </c>
      <c r="G1014">
        <f>(G957/((SUM(C930:G930))+(SUM(C939:G939))+(SUM(C948:G948))+(SUM(C957:G957))+(SUM(C966:G966))))*$L$15</f>
        <v>2.0068822158908044</v>
      </c>
      <c r="H1014">
        <f t="shared" si="118"/>
        <v>442.33176481356583</v>
      </c>
    </row>
    <row r="1015" spans="1:8" x14ac:dyDescent="0.2">
      <c r="B1015" t="s">
        <v>5</v>
      </c>
      <c r="C1015">
        <f>(C958/((SUM(C931:G931))+(SUM(C940:G940))+(SUM(C949:G949))+(SUM(C958:G958))+(SUM(C967:G967))))*$L$16</f>
        <v>752.94641049248787</v>
      </c>
      <c r="D1015">
        <f>(D958/((SUM(C931:G931))+(SUM(C940:G940))+(SUM(C949:G949))+(SUM(C958:G958))+(SUM(C967:G967))))*$L$16</f>
        <v>6.3865991656288115</v>
      </c>
      <c r="E1015">
        <f>(E958/((SUM(C931:G931))+(SUM(C940:G940))+(SUM(C949:G949))+(SUM(C958:G958))+(SUM(C967:G967))))*$L$16</f>
        <v>13.407895570993169</v>
      </c>
      <c r="F1015">
        <f>(F958/((SUM(C931:G931))+(SUM(C940:G940))+(SUM(C949:G949))+(SUM(C958:G958))+(SUM(C967:G967))))*$L$16</f>
        <v>2.4592785292059771</v>
      </c>
      <c r="G1015">
        <f>(G958/((SUM(C931:G931))+(SUM(C940:G940))+(SUM(C949:G949))+(SUM(C958:G958))+(SUM(C967:G967))))*$L$16</f>
        <v>2.5137287856245658</v>
      </c>
      <c r="H1015">
        <f t="shared" si="118"/>
        <v>777.71391254394052</v>
      </c>
    </row>
    <row r="1016" spans="1:8" x14ac:dyDescent="0.2">
      <c r="B1016" t="s">
        <v>6</v>
      </c>
      <c r="C1016">
        <f>(C959/((SUM(C932:G932))+(SUM(C941:G941))+(SUM(C950:G950))+(SUM(C959:G959))+(SUM(C968:G968))))*$L$17</f>
        <v>962.0435529384431</v>
      </c>
      <c r="D1016">
        <f>(D959/((SUM(C932:G932))+(SUM(C941:G941))+(SUM(C950:G950))+(SUM(C959:G959))+(SUM(C968:G968))))*$L$17</f>
        <v>2.4981971850785203</v>
      </c>
      <c r="E1016">
        <f>(E959/((SUM(C932:G932))+(SUM(C941:G941))+(SUM(C950:G950))+(SUM(C959:G959))+(SUM(C968:G968))))*$L$17</f>
        <v>18.277923311870136</v>
      </c>
      <c r="F1016">
        <f>(F959/((SUM(C932:G932))+(SUM(C941:G941))+(SUM(C950:G950))+(SUM(C959:G959))+(SUM(C968:G968))))*$L$17</f>
        <v>1.4412418068444435</v>
      </c>
      <c r="G1016">
        <f>(G959/((SUM(C932:G932))+(SUM(C941:G941))+(SUM(C950:G950))+(SUM(C959:G959))+(SUM(C968:G968))))*$L$17</f>
        <v>1.0430559648368778</v>
      </c>
      <c r="H1016">
        <f t="shared" si="118"/>
        <v>985.30397120707312</v>
      </c>
    </row>
    <row r="1017" spans="1:8" x14ac:dyDescent="0.2">
      <c r="B1017" t="s">
        <v>7</v>
      </c>
      <c r="C1017">
        <f>(C960/((SUM(C933:G933))+(SUM(C942:G942))+(SUM(C951:G951))+(SUM(C960:G960))+(SUM(C969:G969))))*$L$18</f>
        <v>853.49918400995875</v>
      </c>
      <c r="D1017">
        <f>(D960/((SUM(C933:G933))+(SUM(C942:G942))+(SUM(C951:G951))+(SUM(C960:G960))+(SUM(C969:G969))))*$L$18</f>
        <v>1.5413452914330941</v>
      </c>
      <c r="E1017">
        <f>(E960/((SUM(C933:G933))+(SUM(C942:G942))+(SUM(C951:G951))+(SUM(C960:G960))+(SUM(C969:G969))))*$L$18</f>
        <v>11.856443285603186</v>
      </c>
      <c r="F1017">
        <f>(F960/((SUM(C933:G933))+(SUM(C942:G942))+(SUM(C951:G951))+(SUM(C960:G960))+(SUM(C969:G969))))*$L$18</f>
        <v>1.7096182871791101</v>
      </c>
      <c r="G1017">
        <f>(G960/((SUM(C933:G933))+(SUM(C942:G942))+(SUM(C951:G951))+(SUM(C960:G960))+(SUM(C969:G969))))*$L$18</f>
        <v>0.79990856726984805</v>
      </c>
      <c r="H1017">
        <f t="shared" si="118"/>
        <v>869.406499441444</v>
      </c>
    </row>
    <row r="1018" spans="1:8" x14ac:dyDescent="0.2">
      <c r="B1018" t="s">
        <v>8</v>
      </c>
      <c r="C1018">
        <f>(C961/((SUM(C934:G934))+(SUM(C943:G943))+(SUM(C952:G952))+(SUM(C961:G961))+(SUM(C970:G970))))*$L$19</f>
        <v>1274.3463016005276</v>
      </c>
      <c r="D1018">
        <f>(D961/((SUM(C934:G934))+(SUM(C943:G943))+(SUM(C952:G952))+(SUM(C961:G961))+(SUM(C970:G970))))*$L$19</f>
        <v>2.2124113805629437</v>
      </c>
      <c r="E1018">
        <f>(E961/((SUM(C934:G934))+(SUM(C943:G943))+(SUM(C952:G952))+(SUM(C961:G961))+(SUM(C970:G970))))*$L$19</f>
        <v>8.7655954802699458</v>
      </c>
      <c r="F1018">
        <f>(F961/((SUM(C934:G934))+(SUM(C943:G943))+(SUM(C952:G952))+(SUM(C961:G961))+(SUM(C970:G970))))*$L$19</f>
        <v>1.7956487121155462</v>
      </c>
      <c r="G1018">
        <f>(G961/((SUM(C934:G934))+(SUM(C943:G943))+(SUM(C952:G952))+(SUM(C961:G961))+(SUM(C970:G970))))*$L$19</f>
        <v>1.0410076986489112</v>
      </c>
      <c r="H1018">
        <f t="shared" si="118"/>
        <v>1288.1609648721249</v>
      </c>
    </row>
    <row r="1020" spans="1:8" x14ac:dyDescent="0.2">
      <c r="A1020" t="s">
        <v>32</v>
      </c>
      <c r="B1020" t="s">
        <v>1</v>
      </c>
      <c r="C1020">
        <f>(C963/((SUM(C927:G927))+(SUM(C936:G936))+(SUM(C945:G945))+(SUM(C954:G954))+(SUM(C963:G963))))*$L$12</f>
        <v>37.456604172468893</v>
      </c>
      <c r="D1020">
        <f>(D963/((SUM(C927:G927))+(SUM(C936:G936))+(SUM(C945:G945))+(SUM(C954:G954))+(SUM(C963:G963))))*$L$12</f>
        <v>0.55424008643447442</v>
      </c>
      <c r="E1020">
        <f>(E963/((SUM(C927:G927))+(SUM(C936:G936))+(SUM(C945:G945))+(SUM(C954:G954))+(SUM(C963:G963))))*$L$12</f>
        <v>1.4803851446099248</v>
      </c>
      <c r="F1020">
        <f>(F963/((SUM(C927:G927))+(SUM(C936:G936))+(SUM(C945:G945))+(SUM(C954:G954))+(SUM(C963:G963))))*$L$12</f>
        <v>0.29534633795935034</v>
      </c>
      <c r="G1020">
        <f>(G963/((SUM(C927:G927))+(SUM(C936:G936))+(SUM(C945:G945))+(SUM(C954:G954))+(SUM(C963:G963))))*$L$12</f>
        <v>0.21732252643241737</v>
      </c>
      <c r="H1020">
        <f>SUM(C1020:G1020)</f>
        <v>40.003898267905065</v>
      </c>
    </row>
    <row r="1021" spans="1:8" x14ac:dyDescent="0.2">
      <c r="B1021" t="s">
        <v>2</v>
      </c>
      <c r="C1021">
        <f>(C964/((SUM(C928:G928))+(SUM(C937:G937))+(SUM(C946:G946))+(SUM(C955:G955))+(SUM(C964:G964))))*$L$13</f>
        <v>28.004824827159194</v>
      </c>
      <c r="D1021">
        <f>(D964/((SUM(C928:G928))+(SUM(C937:G937))+(SUM(C946:G946))+(SUM(C955:G955))+(SUM(C964:G964))))*$L$13</f>
        <v>0.4646117371070142</v>
      </c>
      <c r="E1021">
        <f>(E964/((SUM(C928:G928))+(SUM(C937:G937))+(SUM(C946:G946))+(SUM(C955:G955))+(SUM(C964:G964))))*$L$13</f>
        <v>0.98244742957715525</v>
      </c>
      <c r="F1021">
        <f>(F964/((SUM(C928:G928))+(SUM(C937:G937))+(SUM(C946:G946))+(SUM(C955:G955))+(SUM(C964:G964))))*$L$13</f>
        <v>0.19044978255412004</v>
      </c>
      <c r="G1021">
        <f>(G964/((SUM(C928:G928))+(SUM(C937:G937))+(SUM(C946:G946))+(SUM(C955:G955))+(SUM(C964:G964))))*$L$13</f>
        <v>0.18217844394441471</v>
      </c>
      <c r="H1021">
        <f t="shared" ref="H1021:H1027" si="119">SUM(C1021:G1021)</f>
        <v>29.824512220341898</v>
      </c>
    </row>
    <row r="1022" spans="1:8" x14ac:dyDescent="0.2">
      <c r="B1022" t="s">
        <v>3</v>
      </c>
      <c r="C1022">
        <f>(C965/((SUM(C929:G929))+(SUM(C938:G938))+(SUM(C947:G947))+(SUM(C956:G956))+(SUM(C965:G965))))*$L$14</f>
        <v>49.505687439872631</v>
      </c>
      <c r="D1022">
        <f>(D965/((SUM(C929:G929))+(SUM(C938:G938))+(SUM(C947:G947))+(SUM(C956:G956))+(SUM(C965:G965))))*$L$14</f>
        <v>1.1667900629771535</v>
      </c>
      <c r="E1022">
        <f>(E965/((SUM(C929:G929))+(SUM(C938:G938))+(SUM(C947:G947))+(SUM(C956:G956))+(SUM(C965:G965))))*$L$14</f>
        <v>1.83961075542515</v>
      </c>
      <c r="F1022">
        <f>(F965/((SUM(C929:G929))+(SUM(C938:G938))+(SUM(C947:G947))+(SUM(C956:G956))+(SUM(C965:G965))))*$L$14</f>
        <v>0.21921207325386299</v>
      </c>
      <c r="G1022">
        <f>(G965/((SUM(C929:G929))+(SUM(C938:G938))+(SUM(C947:G947))+(SUM(C956:G956))+(SUM(C965:G965))))*$L$14</f>
        <v>0.38125740467110292</v>
      </c>
      <c r="H1022">
        <f t="shared" si="119"/>
        <v>53.112557736199904</v>
      </c>
    </row>
    <row r="1023" spans="1:8" x14ac:dyDescent="0.2">
      <c r="B1023" t="s">
        <v>4</v>
      </c>
      <c r="C1023">
        <f>(C966/((SUM(C930:G930))+(SUM(C939:G939))+(SUM(C948:G948))+(SUM(C957:G957))+(SUM(C966:G966))))*$L$15</f>
        <v>117.50613640705791</v>
      </c>
      <c r="D1023">
        <f>(D966/((SUM(C930:G930))+(SUM(C939:G939))+(SUM(C948:G948))+(SUM(C957:G957))+(SUM(C966:G966))))*$L$15</f>
        <v>0.69281373115360401</v>
      </c>
      <c r="E1023">
        <f>(E966/((SUM(C930:G930))+(SUM(C939:G939))+(SUM(C948:G948))+(SUM(C957:G957))+(SUM(C966:G966))))*$L$15</f>
        <v>2.7537467534721376</v>
      </c>
      <c r="F1023">
        <f>(F966/((SUM(C930:G930))+(SUM(C939:G939))+(SUM(C948:G948))+(SUM(C957:G957))+(SUM(C966:G966))))*$L$15</f>
        <v>0.54769972055408556</v>
      </c>
      <c r="G1023">
        <f>(G966/((SUM(C930:G930))+(SUM(C939:G939))+(SUM(C948:G948))+(SUM(C957:G957))+(SUM(C966:G966))))*$L$15</f>
        <v>0.53361491029151364</v>
      </c>
      <c r="H1023">
        <f t="shared" si="119"/>
        <v>122.03401152252927</v>
      </c>
    </row>
    <row r="1024" spans="1:8" x14ac:dyDescent="0.2">
      <c r="B1024" t="s">
        <v>5</v>
      </c>
      <c r="C1024">
        <f>(C967/((SUM(C931:G931))+(SUM(C940:G940))+(SUM(C949:G949))+(SUM(C958:G958))+(SUM(C967:G967))))*$L$16</f>
        <v>222.7501768565462</v>
      </c>
      <c r="D1024">
        <f>(D967/((SUM(C931:G931))+(SUM(C940:G940))+(SUM(C949:G949))+(SUM(C958:G958))+(SUM(C967:G967))))*$L$16</f>
        <v>2.0115811724839325</v>
      </c>
      <c r="E1024">
        <f>(E967/((SUM(C931:G931))+(SUM(C940:G940))+(SUM(C949:G949))+(SUM(C958:G958))+(SUM(C967:G967))))*$L$16</f>
        <v>4.5334427185107371</v>
      </c>
      <c r="F1024">
        <f>(F967/((SUM(C931:G931))+(SUM(C940:G940))+(SUM(C949:G949))+(SUM(C958:G958))+(SUM(C967:G967))))*$L$16</f>
        <v>0.90702770274917621</v>
      </c>
      <c r="G1024">
        <f>(G967/((SUM(C931:G931))+(SUM(C940:G940))+(SUM(C949:G949))+(SUM(C958:G958))+(SUM(C967:G967))))*$L$16</f>
        <v>0.54227186979842623</v>
      </c>
      <c r="H1024">
        <f t="shared" si="119"/>
        <v>230.74450032008849</v>
      </c>
    </row>
    <row r="1025" spans="1:12" x14ac:dyDescent="0.2">
      <c r="B1025" t="s">
        <v>6</v>
      </c>
      <c r="C1025">
        <f>(C968/((SUM(C932:G932))+(SUM(C941:G941))+(SUM(C950:G950))+(SUM(C959:G959))+(SUM(C968:G968))))*$L$17</f>
        <v>274.46916582855505</v>
      </c>
      <c r="D1025">
        <f>(D968/((SUM(C932:G932))+(SUM(C941:G941))+(SUM(C950:G950))+(SUM(C959:G959))+(SUM(C968:G968))))*$L$17</f>
        <v>1.7310806335464375</v>
      </c>
      <c r="E1025">
        <f>(E968/((SUM(C932:G932))+(SUM(C941:G941))+(SUM(C950:G950))+(SUM(C959:G959))+(SUM(C968:G968))))*$L$17</f>
        <v>4.388278603286329</v>
      </c>
      <c r="F1025">
        <f>(F968/((SUM(C932:G932))+(SUM(C941:G941))+(SUM(C950:G950))+(SUM(C959:G959))+(SUM(C968:G968))))*$L$17</f>
        <v>0.45334928727528273</v>
      </c>
      <c r="G1025">
        <f>(G968/((SUM(C932:G932))+(SUM(C941:G941))+(SUM(C950:G950))+(SUM(C959:G959))+(SUM(C968:G968))))*$L$17</f>
        <v>0.65991751129136433</v>
      </c>
      <c r="H1025">
        <f t="shared" si="119"/>
        <v>281.70179186395444</v>
      </c>
    </row>
    <row r="1026" spans="1:12" x14ac:dyDescent="0.2">
      <c r="B1026" t="s">
        <v>7</v>
      </c>
      <c r="C1026">
        <f>(C969/((SUM(C933:G933))+(SUM(C942:G942))+(SUM(C951:G951))+(SUM(C960:G960))+(SUM(C969:G969))))*$L$18</f>
        <v>258.41315887844246</v>
      </c>
      <c r="D1026">
        <f>(D969/((SUM(C933:G933))+(SUM(C942:G942))+(SUM(C951:G951))+(SUM(C960:G960))+(SUM(C969:G969))))*$L$18</f>
        <v>0.3769579024065367</v>
      </c>
      <c r="E1026">
        <f>(E969/((SUM(C933:G933))+(SUM(C942:G942))+(SUM(C951:G951))+(SUM(C960:G960))+(SUM(C969:G969))))*$L$18</f>
        <v>2.9891194036344144</v>
      </c>
      <c r="F1026">
        <f>(F969/((SUM(C933:G933))+(SUM(C942:G942))+(SUM(C951:G951))+(SUM(C960:G960))+(SUM(C969:G969))))*$L$18</f>
        <v>0.46355835299644804</v>
      </c>
      <c r="G1026">
        <f>(G969/((SUM(C933:G933))+(SUM(C942:G942))+(SUM(C951:G951))+(SUM(C960:G960))+(SUM(C969:G969))))*$L$18</f>
        <v>0.50809201579688623</v>
      </c>
      <c r="H1026">
        <f t="shared" si="119"/>
        <v>262.75088655327676</v>
      </c>
    </row>
    <row r="1027" spans="1:12" x14ac:dyDescent="0.2">
      <c r="B1027" t="s">
        <v>8</v>
      </c>
      <c r="C1027">
        <f>(C970/((SUM(C934:G934))+(SUM(C943:G943))+(SUM(C952:G952))+(SUM(C961:G961))+(SUM(C970:G970))))*$L$19</f>
        <v>413.93590437331613</v>
      </c>
      <c r="D1027">
        <f>(D970/((SUM(C934:G934))+(SUM(C943:G943))+(SUM(C952:G952))+(SUM(C961:G961))+(SUM(C970:G970))))*$L$19</f>
        <v>0.64388121851484192</v>
      </c>
      <c r="E1027">
        <f>(E970/((SUM(C934:G934))+(SUM(C943:G943))+(SUM(C952:G952))+(SUM(C961:G961))+(SUM(C970:G970))))*$L$19</f>
        <v>3.941250053918576</v>
      </c>
      <c r="F1027">
        <f>(F970/((SUM(C934:G934))+(SUM(C943:G943))+(SUM(C952:G952))+(SUM(C961:G961))+(SUM(C970:G970))))*$L$19</f>
        <v>0.82950823598234835</v>
      </c>
      <c r="G1027">
        <f>(G970/((SUM(C934:G934))+(SUM(C943:G943))+(SUM(C952:G952))+(SUM(C961:G961))+(SUM(C970:G970))))*$L$19</f>
        <v>0.36067374450412665</v>
      </c>
      <c r="H1027">
        <f t="shared" si="119"/>
        <v>419.71121762623602</v>
      </c>
    </row>
    <row r="1030" spans="1:12" x14ac:dyDescent="0.2">
      <c r="A1030" s="2" t="s">
        <v>42</v>
      </c>
      <c r="C1030" t="s">
        <v>9</v>
      </c>
    </row>
    <row r="1031" spans="1:12" x14ac:dyDescent="0.2">
      <c r="A1031" t="s">
        <v>10</v>
      </c>
      <c r="B1031" t="s">
        <v>11</v>
      </c>
      <c r="C1031" t="s">
        <v>12</v>
      </c>
      <c r="D1031" t="s">
        <v>13</v>
      </c>
      <c r="E1031" t="s">
        <v>14</v>
      </c>
      <c r="F1031" t="s">
        <v>15</v>
      </c>
      <c r="G1031" t="s">
        <v>16</v>
      </c>
      <c r="H1031" t="s">
        <v>0</v>
      </c>
      <c r="K1031" s="2" t="s">
        <v>33</v>
      </c>
    </row>
    <row r="1032" spans="1:12" x14ac:dyDescent="0.2">
      <c r="A1032" t="s">
        <v>17</v>
      </c>
      <c r="B1032" t="s">
        <v>1</v>
      </c>
      <c r="C1032">
        <f>C984/(SUM(C984:C1027))*L$6</f>
        <v>14914.966777897096</v>
      </c>
      <c r="D1032">
        <f>D984/(SUM(D984:D1027))*M$6</f>
        <v>402.82741166795921</v>
      </c>
      <c r="E1032">
        <f>E984/(SUM(E984:E1027))*N$6</f>
        <v>393.28582574649226</v>
      </c>
      <c r="F1032">
        <f>F984/(SUM(F984:F1027))*O$6</f>
        <v>76.45629136832224</v>
      </c>
      <c r="G1032">
        <f>G984/(SUM(G984:G1027))*P$6</f>
        <v>46.945970509415751</v>
      </c>
      <c r="H1032">
        <f>SUM(C1032:G1032)</f>
        <v>15834.482277189285</v>
      </c>
      <c r="K1032" t="s">
        <v>34</v>
      </c>
      <c r="L1032" t="s">
        <v>35</v>
      </c>
    </row>
    <row r="1033" spans="1:12" x14ac:dyDescent="0.2">
      <c r="B1033" t="s">
        <v>2</v>
      </c>
      <c r="C1033">
        <f>C985/(SUM(C984:C1027))*L$6</f>
        <v>6624.3750330448029</v>
      </c>
      <c r="D1033">
        <f>D985/(SUM(D984:D1027))*M$6</f>
        <v>114.13430446750547</v>
      </c>
      <c r="E1033">
        <f>E985/(SUM(E984:E1027))*N$6</f>
        <v>198.59022232606227</v>
      </c>
      <c r="F1033">
        <f>F985/(SUM(F984:F1027))*O$6</f>
        <v>28.444684364575384</v>
      </c>
      <c r="G1033">
        <f>G985/(SUM(G984:G1027))*P$6</f>
        <v>21.531147289509885</v>
      </c>
      <c r="H1033">
        <f t="shared" ref="H1033:H1039" si="120">SUM(C1033:G1033)</f>
        <v>6987.0753914924562</v>
      </c>
      <c r="J1033" t="s">
        <v>18</v>
      </c>
      <c r="K1033">
        <f>SUM(C1032:C1075)</f>
        <v>101595</v>
      </c>
      <c r="L1033">
        <v>101595</v>
      </c>
    </row>
    <row r="1034" spans="1:12" x14ac:dyDescent="0.2">
      <c r="B1034" t="s">
        <v>3</v>
      </c>
      <c r="C1034">
        <f>C986/(SUM(C984:C1027))*L$6</f>
        <v>6628.6452053870689</v>
      </c>
      <c r="D1034">
        <f>D986/(SUM(D984:D1027))*M$6</f>
        <v>80.697144279157939</v>
      </c>
      <c r="E1034">
        <f>E986/(SUM(E984:E1027))*N$6</f>
        <v>233.00130497872053</v>
      </c>
      <c r="F1034">
        <f>F986/(SUM(F984:F1027))*O$6</f>
        <v>32.538103146558086</v>
      </c>
      <c r="G1034">
        <f>G986/(SUM(G984:G1027))*P$6</f>
        <v>31.416636813782798</v>
      </c>
      <c r="H1034">
        <f t="shared" si="120"/>
        <v>7006.2983946052882</v>
      </c>
      <c r="J1034" t="s">
        <v>36</v>
      </c>
      <c r="K1034">
        <f>SUM(D1032:D1075)</f>
        <v>1146</v>
      </c>
      <c r="L1034">
        <v>1146</v>
      </c>
    </row>
    <row r="1035" spans="1:12" x14ac:dyDescent="0.2">
      <c r="B1035" t="s">
        <v>4</v>
      </c>
      <c r="C1035">
        <f>C987/(SUM(C984:C1027))*L$6</f>
        <v>6339.9865670509926</v>
      </c>
      <c r="D1035">
        <f>D987/(SUM(D984:D1027))*M$6</f>
        <v>44.710188535831051</v>
      </c>
      <c r="E1035">
        <f>E987/(SUM(E984:E1027))*N$6</f>
        <v>133.02712407410115</v>
      </c>
      <c r="F1035">
        <f>F987/(SUM(F984:F1027))*O$6</f>
        <v>29.302475427335896</v>
      </c>
      <c r="G1035">
        <f>G987/(SUM(G984:G1027))*P$6</f>
        <v>18.898689818646432</v>
      </c>
      <c r="H1035">
        <f t="shared" si="120"/>
        <v>6565.9250449069068</v>
      </c>
      <c r="J1035" t="s">
        <v>37</v>
      </c>
      <c r="K1035">
        <f>SUM(E1032:E1075)</f>
        <v>2205.0000000000009</v>
      </c>
      <c r="L1035">
        <v>2205</v>
      </c>
    </row>
    <row r="1036" spans="1:12" x14ac:dyDescent="0.2">
      <c r="B1036" t="s">
        <v>5</v>
      </c>
      <c r="C1036">
        <f>C988/(SUM(C984:C1027))*L$6</f>
        <v>5289.6560273533933</v>
      </c>
      <c r="D1036">
        <f>D988/(SUM(D984:D1027))*M$6</f>
        <v>27.912914273780103</v>
      </c>
      <c r="E1036">
        <f>E988/(SUM(E984:E1027))*N$6</f>
        <v>58.013534252057376</v>
      </c>
      <c r="F1036">
        <f>F988/(SUM(F984:F1027))*O$6</f>
        <v>17.686241947573354</v>
      </c>
      <c r="G1036">
        <f>G988/(SUM(G984:G1027))*P$6</f>
        <v>7.3800094246940162</v>
      </c>
      <c r="H1036">
        <f t="shared" si="120"/>
        <v>5400.6487272514987</v>
      </c>
      <c r="J1036" t="s">
        <v>38</v>
      </c>
      <c r="K1036">
        <f>SUM(F1032:F1075)</f>
        <v>357.00000000000011</v>
      </c>
      <c r="L1036">
        <v>357</v>
      </c>
    </row>
    <row r="1037" spans="1:12" x14ac:dyDescent="0.2">
      <c r="B1037" t="s">
        <v>6</v>
      </c>
      <c r="C1037">
        <f>C989/(SUM(C984:C1027))*L$6</f>
        <v>3126.2806706791084</v>
      </c>
      <c r="D1037">
        <f>D989/(SUM(D984:D1027))*M$6</f>
        <v>7.4091061652409467</v>
      </c>
      <c r="E1037">
        <f>E989/(SUM(E984:E1027))*N$6</f>
        <v>24.59654747820364</v>
      </c>
      <c r="F1037">
        <f>F989/(SUM(F984:F1027))*O$6</f>
        <v>5.0560846066556255</v>
      </c>
      <c r="G1037">
        <f>G989/(SUM(G984:G1027))*P$6</f>
        <v>3.7965214638549147</v>
      </c>
      <c r="H1037">
        <f t="shared" si="120"/>
        <v>3167.1389303930637</v>
      </c>
      <c r="J1037" t="s">
        <v>39</v>
      </c>
      <c r="K1037">
        <f>SUM(G1032:G1075)</f>
        <v>260.99999999999989</v>
      </c>
      <c r="L1037">
        <v>261</v>
      </c>
    </row>
    <row r="1038" spans="1:12" x14ac:dyDescent="0.2">
      <c r="B1038" t="s">
        <v>7</v>
      </c>
      <c r="C1038">
        <f>C990/(SUM(C984:C1027))*L$6</f>
        <v>1487.5703367908391</v>
      </c>
      <c r="D1038">
        <f>D990/(SUM(D984:D1027))*M$6</f>
        <v>3.1351246339491738</v>
      </c>
      <c r="E1038">
        <f>E990/(SUM(E984:E1027))*N$6</f>
        <v>6.56506383654144</v>
      </c>
      <c r="F1038">
        <f>F990/(SUM(F984:F1027))*O$6</f>
        <v>1.5049594110941085</v>
      </c>
      <c r="G1038">
        <f>G990/(SUM(G984:G1027))*P$6</f>
        <v>0.72787802072450181</v>
      </c>
      <c r="H1038">
        <f t="shared" si="120"/>
        <v>1499.5033626931483</v>
      </c>
    </row>
    <row r="1039" spans="1:12" x14ac:dyDescent="0.2">
      <c r="B1039" t="s">
        <v>8</v>
      </c>
      <c r="C1039">
        <f>C991/(SUM(C984:C1027))*L$6</f>
        <v>582.84018890771051</v>
      </c>
      <c r="D1039">
        <f>D991/(SUM(D984:D1027))*M$6</f>
        <v>0.96633412483686898</v>
      </c>
      <c r="E1039">
        <f>E991/(SUM(E984:E1027))*N$6</f>
        <v>2.4645660510470595</v>
      </c>
      <c r="F1039">
        <f>F991/(SUM(F984:F1027))*O$6</f>
        <v>0.51164805881135733</v>
      </c>
      <c r="G1039">
        <f>G991/(SUM(G984:G1027))*P$6</f>
        <v>0.19734719646295526</v>
      </c>
      <c r="H1039">
        <f t="shared" si="120"/>
        <v>586.98008433886878</v>
      </c>
      <c r="J1039" t="s">
        <v>1</v>
      </c>
      <c r="K1039">
        <f>H1032+H1041+H1050+H1059+H1068</f>
        <v>20206.992210122891</v>
      </c>
      <c r="L1039">
        <v>20207</v>
      </c>
    </row>
    <row r="1040" spans="1:12" x14ac:dyDescent="0.2">
      <c r="J1040" t="s">
        <v>2</v>
      </c>
      <c r="K1040">
        <f t="shared" ref="K1040:K1046" si="121">H1033+H1042+H1051+H1060+H1069</f>
        <v>11148.997054950645</v>
      </c>
      <c r="L1040">
        <v>11149</v>
      </c>
    </row>
    <row r="1041" spans="1:12" x14ac:dyDescent="0.2">
      <c r="A1041" t="s">
        <v>29</v>
      </c>
      <c r="B1041" t="s">
        <v>1</v>
      </c>
      <c r="C1041">
        <f>C993/(SUM(C984:C1027))*L$6</f>
        <v>3443.7687314228383</v>
      </c>
      <c r="D1041">
        <f>D993/(SUM(D984:D1027))*M$6</f>
        <v>112.44643252266063</v>
      </c>
      <c r="E1041">
        <f>E993/(SUM(E984:E1027))*N$6</f>
        <v>161.8973376453099</v>
      </c>
      <c r="F1041">
        <f>F993/(SUM(F984:F1027))*O$6</f>
        <v>23.024714354168719</v>
      </c>
      <c r="G1041">
        <f>G993/(SUM(G984:G1027))*P$6</f>
        <v>16.897362408870507</v>
      </c>
      <c r="H1041">
        <f>SUM(C1041:G1041)</f>
        <v>3758.0345783538478</v>
      </c>
      <c r="J1041" t="s">
        <v>3</v>
      </c>
      <c r="K1041">
        <f t="shared" si="121"/>
        <v>13035.995341249116</v>
      </c>
      <c r="L1041">
        <v>13036</v>
      </c>
    </row>
    <row r="1042" spans="1:12" x14ac:dyDescent="0.2">
      <c r="B1042" t="s">
        <v>2</v>
      </c>
      <c r="C1042">
        <f>C994/(SUM(C984:C1027))*L$6</f>
        <v>3292.6357560953666</v>
      </c>
      <c r="D1042">
        <f>D994/(SUM(D984:D1027))*M$6</f>
        <v>61.851178647057722</v>
      </c>
      <c r="E1042">
        <f>E994/(SUM(E984:E1027))*N$6</f>
        <v>107.5109408963054</v>
      </c>
      <c r="F1042">
        <f>F994/(SUM(F984:F1027))*O$6</f>
        <v>13.101262800281701</v>
      </c>
      <c r="G1042">
        <f>G994/(SUM(G984:G1027))*P$6</f>
        <v>11.473065617600724</v>
      </c>
      <c r="H1042">
        <f t="shared" ref="H1042:H1048" si="122">SUM(C1042:G1042)</f>
        <v>3486.572204056612</v>
      </c>
      <c r="J1042" t="s">
        <v>4</v>
      </c>
      <c r="K1042">
        <f t="shared" si="121"/>
        <v>14487.999474049995</v>
      </c>
      <c r="L1042">
        <v>14488</v>
      </c>
    </row>
    <row r="1043" spans="1:12" x14ac:dyDescent="0.2">
      <c r="B1043" t="s">
        <v>3</v>
      </c>
      <c r="C1043">
        <f>C995/(SUM(C984:C1027))*L$6</f>
        <v>4619.9870899890757</v>
      </c>
      <c r="D1043">
        <f>D995/(SUM(D984:D1027))*M$6</f>
        <v>70.46673413652465</v>
      </c>
      <c r="E1043">
        <f>E995/(SUM(E984:E1027))*N$6</f>
        <v>180.54164327262953</v>
      </c>
      <c r="F1043">
        <f>F995/(SUM(F984:F1027))*O$6</f>
        <v>20.563437741323131</v>
      </c>
      <c r="G1043">
        <f>G995/(SUM(G984:G1027))*P$6</f>
        <v>21.101514797906596</v>
      </c>
      <c r="H1043">
        <f t="shared" si="122"/>
        <v>4912.6604199374606</v>
      </c>
      <c r="J1043" t="s">
        <v>5</v>
      </c>
      <c r="K1043">
        <f t="shared" si="121"/>
        <v>15252.002987852276</v>
      </c>
      <c r="L1043">
        <v>15252</v>
      </c>
    </row>
    <row r="1044" spans="1:12" x14ac:dyDescent="0.2">
      <c r="B1044" t="s">
        <v>4</v>
      </c>
      <c r="C1044">
        <f>C996/(SUM(C984:C1027))*L$6</f>
        <v>5675.4745566622178</v>
      </c>
      <c r="D1044">
        <f>D996/(SUM(D984:D1027))*M$6</f>
        <v>41.521918663036622</v>
      </c>
      <c r="E1044">
        <f>E996/(SUM(E984:E1027))*N$6</f>
        <v>157.4139566021833</v>
      </c>
      <c r="F1044">
        <f>F996/(SUM(F984:F1027))*O$6</f>
        <v>23.388374811422828</v>
      </c>
      <c r="G1044">
        <f>G996/(SUM(G984:G1027))*P$6</f>
        <v>19.129288309668958</v>
      </c>
      <c r="H1044">
        <f t="shared" si="122"/>
        <v>5916.9280950485299</v>
      </c>
      <c r="J1044" t="s">
        <v>6</v>
      </c>
      <c r="K1044">
        <f t="shared" si="121"/>
        <v>12993.004346176138</v>
      </c>
      <c r="L1044">
        <v>12993</v>
      </c>
    </row>
    <row r="1045" spans="1:12" x14ac:dyDescent="0.2">
      <c r="B1045" t="s">
        <v>5</v>
      </c>
      <c r="C1045">
        <f>C997/(SUM(C984:C1027))*L$6</f>
        <v>6441.0454102969588</v>
      </c>
      <c r="D1045">
        <f>D997/(SUM(D984:D1027))*M$6</f>
        <v>33.620001776763935</v>
      </c>
      <c r="E1045">
        <f>E997/(SUM(E984:E1027))*N$6</f>
        <v>107.47661732901226</v>
      </c>
      <c r="F1045">
        <f>F997/(SUM(F984:F1027))*O$6</f>
        <v>20.851759261977264</v>
      </c>
      <c r="G1045">
        <f>G997/(SUM(G984:G1027))*P$6</f>
        <v>12.084092601454412</v>
      </c>
      <c r="H1045">
        <f t="shared" si="122"/>
        <v>6615.0778812661674</v>
      </c>
      <c r="J1045" t="s">
        <v>7</v>
      </c>
      <c r="K1045">
        <f t="shared" si="121"/>
        <v>9717.0042205906939</v>
      </c>
      <c r="L1045">
        <v>9717</v>
      </c>
    </row>
    <row r="1046" spans="1:12" x14ac:dyDescent="0.2">
      <c r="B1046" t="s">
        <v>6</v>
      </c>
      <c r="C1046">
        <f>C998/(SUM(C984:C1027))*L$6</f>
        <v>5634.1343832229113</v>
      </c>
      <c r="D1046">
        <f>D998/(SUM(D984:D1027))*M$6</f>
        <v>12.113209135742137</v>
      </c>
      <c r="E1046">
        <f>E998/(SUM(E984:E1027))*N$6</f>
        <v>61.079131857164434</v>
      </c>
      <c r="F1046">
        <f>F998/(SUM(F984:F1027))*O$6</f>
        <v>6.7796579431710322</v>
      </c>
      <c r="G1046">
        <f>G998/(SUM(G984:G1027))*P$6</f>
        <v>5.3433867764789076</v>
      </c>
      <c r="H1046">
        <f t="shared" si="122"/>
        <v>5719.4497689354675</v>
      </c>
      <c r="J1046" t="s">
        <v>8</v>
      </c>
      <c r="K1046">
        <f t="shared" si="121"/>
        <v>8722.0043650082334</v>
      </c>
      <c r="L1046">
        <v>8722</v>
      </c>
    </row>
    <row r="1047" spans="1:12" x14ac:dyDescent="0.2">
      <c r="B1047" t="s">
        <v>7</v>
      </c>
      <c r="C1047">
        <f>C999/(SUM(C984:C1027))*L$6</f>
        <v>4116.6999601651296</v>
      </c>
      <c r="D1047">
        <f>D999/(SUM(D984:D1027))*M$6</f>
        <v>6.9393297236372113</v>
      </c>
      <c r="E1047">
        <f>E999/(SUM(E984:E1027))*N$6</f>
        <v>24.083187950698566</v>
      </c>
      <c r="F1047">
        <f>F999/(SUM(F984:F1027))*O$6</f>
        <v>4.1358023113265423</v>
      </c>
      <c r="G1047">
        <f>G999/(SUM(G984:G1027))*P$6</f>
        <v>2.9984279704184145</v>
      </c>
      <c r="H1047">
        <f t="shared" si="122"/>
        <v>4154.8567081212104</v>
      </c>
    </row>
    <row r="1048" spans="1:12" x14ac:dyDescent="0.2">
      <c r="B1048" t="s">
        <v>8</v>
      </c>
      <c r="C1048">
        <f>C1000/(SUM(C984:C1027))*L$6</f>
        <v>2618.387974522343</v>
      </c>
      <c r="D1048">
        <f>D1000/(SUM(D984:D1027))*M$6</f>
        <v>3.7430711126936873</v>
      </c>
      <c r="E1048">
        <f>E1000/(SUM(E984:E1027))*N$6</f>
        <v>9.9679659825062785</v>
      </c>
      <c r="F1048">
        <f>F1000/(SUM(F984:F1027))*O$6</f>
        <v>2.0092549156523658</v>
      </c>
      <c r="G1048">
        <f>G1000/(SUM(G984:G1027))*P$6</f>
        <v>0.8299411059384102</v>
      </c>
      <c r="H1048">
        <f t="shared" si="122"/>
        <v>2634.9382076391339</v>
      </c>
      <c r="J1048" t="s">
        <v>23</v>
      </c>
      <c r="K1048">
        <f>SUM(H1032:H1039)</f>
        <v>47048.052212870512</v>
      </c>
      <c r="L1048">
        <v>47046</v>
      </c>
    </row>
    <row r="1049" spans="1:12" x14ac:dyDescent="0.2">
      <c r="J1049" t="s">
        <v>24</v>
      </c>
      <c r="K1049">
        <f>SUM(H1041:H1048)</f>
        <v>37198.517863358429</v>
      </c>
      <c r="L1049">
        <v>37199</v>
      </c>
    </row>
    <row r="1050" spans="1:12" x14ac:dyDescent="0.2">
      <c r="A1050" t="s">
        <v>30</v>
      </c>
      <c r="B1050" t="s">
        <v>1</v>
      </c>
      <c r="C1050">
        <f>C1002/(SUM(C984:C1027))*L$6</f>
        <v>433.39781905195576</v>
      </c>
      <c r="D1050">
        <f>D1002/(SUM(D984:D1027))*M$6</f>
        <v>17.093878616886244</v>
      </c>
      <c r="E1050">
        <f>E1002/(SUM(E984:E1027))*N$6</f>
        <v>20.080910905852818</v>
      </c>
      <c r="F1050">
        <f>F1002/(SUM(F984:F1027))*O$6</f>
        <v>3.2974274092778582</v>
      </c>
      <c r="G1050">
        <f>G1002/(SUM(G984:G1027))*P$6</f>
        <v>2.2451632669002803</v>
      </c>
      <c r="H1050">
        <f>SUM(C1050:G1050)</f>
        <v>476.11519925087299</v>
      </c>
      <c r="J1050" t="s">
        <v>25</v>
      </c>
      <c r="K1050">
        <f>SUM(H1050:H1057)</f>
        <v>15114.919442049391</v>
      </c>
      <c r="L1050">
        <v>15116</v>
      </c>
    </row>
    <row r="1051" spans="1:12" x14ac:dyDescent="0.2">
      <c r="B1051" t="s">
        <v>2</v>
      </c>
      <c r="C1051">
        <f>C1003/(SUM(C984:C1027))*L$6</f>
        <v>521.33788657040668</v>
      </c>
      <c r="D1051">
        <f>D1003/(SUM(D984:D1027))*M$6</f>
        <v>10.770584402038091</v>
      </c>
      <c r="E1051">
        <f>E1003/(SUM(E984:E1027))*N$6</f>
        <v>14.592549037250093</v>
      </c>
      <c r="F1051">
        <f>F1003/(SUM(F984:F1027))*O$6</f>
        <v>2.3034895197143528</v>
      </c>
      <c r="G1051">
        <f>G1003/(SUM(G984:G1027))*P$6</f>
        <v>1.514852173484704</v>
      </c>
      <c r="H1051">
        <f t="shared" ref="H1051:H1057" si="123">SUM(C1051:G1051)</f>
        <v>550.519361702894</v>
      </c>
      <c r="J1051" t="s">
        <v>26</v>
      </c>
      <c r="K1051">
        <f>SUM(H1059:H1066)</f>
        <v>4762.6268459311868</v>
      </c>
      <c r="L1051">
        <v>4763</v>
      </c>
    </row>
    <row r="1052" spans="1:12" x14ac:dyDescent="0.2">
      <c r="B1052" t="s">
        <v>3</v>
      </c>
      <c r="C1052">
        <f>C1004/(SUM(C984:C1027))*L$6</f>
        <v>805.97319345587164</v>
      </c>
      <c r="D1052">
        <f>D1004/(SUM(D984:D1027))*M$6</f>
        <v>13.72021026008559</v>
      </c>
      <c r="E1052">
        <f>E1004/(SUM(E984:E1027))*N$6</f>
        <v>30.702435533713807</v>
      </c>
      <c r="F1052">
        <f>F1004/(SUM(F984:F1027))*O$6</f>
        <v>3.4347284567978473</v>
      </c>
      <c r="G1052">
        <f>G1004/(SUM(G984:G1027))*P$6</f>
        <v>3.7466421997324155</v>
      </c>
      <c r="H1052">
        <f t="shared" si="123"/>
        <v>857.57720990620123</v>
      </c>
      <c r="J1052" t="s">
        <v>27</v>
      </c>
      <c r="K1052">
        <f>SUM(H1068:H1075)</f>
        <v>1439.8836357904643</v>
      </c>
      <c r="L1052">
        <v>1440</v>
      </c>
    </row>
    <row r="1053" spans="1:12" x14ac:dyDescent="0.2">
      <c r="B1053" t="s">
        <v>4</v>
      </c>
      <c r="C1053">
        <f>C1005/(SUM(C984:C1027))*L$6</f>
        <v>1370.452133453754</v>
      </c>
      <c r="D1053">
        <f>D1005/(SUM(D984:D1027))*M$6</f>
        <v>16.060740980725793</v>
      </c>
      <c r="E1053">
        <f>E1005/(SUM(E984:E1027))*N$6</f>
        <v>42.18761717158177</v>
      </c>
      <c r="F1053">
        <f>F1005/(SUM(F984:F1027))*O$6</f>
        <v>6.6039806333349009</v>
      </c>
      <c r="G1053">
        <f>G1005/(SUM(G984:G1027))*P$6</f>
        <v>5.47611564739426</v>
      </c>
      <c r="H1053">
        <f t="shared" si="123"/>
        <v>1440.7805878867905</v>
      </c>
    </row>
    <row r="1054" spans="1:12" x14ac:dyDescent="0.2">
      <c r="B1054" t="s">
        <v>5</v>
      </c>
      <c r="C1054">
        <f>C1006/(SUM(C984:C1027))*L$6</f>
        <v>2149.7857830955591</v>
      </c>
      <c r="D1054">
        <f>D1006/(SUM(D984:D1027))*M$6</f>
        <v>13.888309596034629</v>
      </c>
      <c r="E1054">
        <f>E1006/(SUM(E984:E1027))*N$6</f>
        <v>50.600285483491056</v>
      </c>
      <c r="F1054">
        <f>F1006/(SUM(F984:F1027))*O$6</f>
        <v>7.9785434224692056</v>
      </c>
      <c r="G1054">
        <f>G1006/(SUM(G984:G1027))*P$6</f>
        <v>5.5649559524538814</v>
      </c>
      <c r="H1054">
        <f t="shared" si="123"/>
        <v>2227.8178775500078</v>
      </c>
    </row>
    <row r="1055" spans="1:12" x14ac:dyDescent="0.2">
      <c r="B1055" t="s">
        <v>6</v>
      </c>
      <c r="C1055">
        <f>C1007/(SUM(C984:C1027))*L$6</f>
        <v>2781.0401656277681</v>
      </c>
      <c r="D1055">
        <f>D1007/(SUM(D984:D1027))*M$6</f>
        <v>7.7545399037333844</v>
      </c>
      <c r="E1055">
        <f>E1007/(SUM(E984:E1027))*N$6</f>
        <v>42.449490555237915</v>
      </c>
      <c r="F1055">
        <f>F1007/(SUM(F984:F1027))*O$6</f>
        <v>3.7945736098944454</v>
      </c>
      <c r="G1055">
        <f>G1007/(SUM(G984:G1027))*P$6</f>
        <v>4.3708787785300087</v>
      </c>
      <c r="H1055">
        <f t="shared" si="123"/>
        <v>2839.409648475164</v>
      </c>
    </row>
    <row r="1056" spans="1:12" x14ac:dyDescent="0.2">
      <c r="B1056" t="s">
        <v>7</v>
      </c>
      <c r="C1056">
        <f>C1008/(SUM(C984:C1027))*L$6</f>
        <v>2889.3509905212277</v>
      </c>
      <c r="D1056">
        <f>D1008/(SUM(D984:D1027))*M$6</f>
        <v>5.034194442929806</v>
      </c>
      <c r="E1056">
        <f>E1008/(SUM(E984:E1027))*N$6</f>
        <v>28.541682992249282</v>
      </c>
      <c r="F1056">
        <f>F1008/(SUM(F984:F1027))*O$6</f>
        <v>4.9058947161041653</v>
      </c>
      <c r="G1056">
        <f>G1008/(SUM(G984:G1027))*P$6</f>
        <v>2.6536513254838954</v>
      </c>
      <c r="H1056">
        <f t="shared" si="123"/>
        <v>2930.4864139979945</v>
      </c>
    </row>
    <row r="1057" spans="1:8" x14ac:dyDescent="0.2">
      <c r="B1057" t="s">
        <v>8</v>
      </c>
      <c r="C1057">
        <f>C1009/(SUM(C984:C1027))*L$6</f>
        <v>3762.7656619822565</v>
      </c>
      <c r="D1057">
        <f>D1009/(SUM(D984:D1027))*M$6</f>
        <v>5.0990780808325837</v>
      </c>
      <c r="E1057">
        <f>E1009/(SUM(E984:E1027))*N$6</f>
        <v>18.520603038900614</v>
      </c>
      <c r="F1057">
        <f>F1009/(SUM(F984:F1027))*O$6</f>
        <v>4.2373799023284855</v>
      </c>
      <c r="G1057">
        <f>G1009/(SUM(G984:G1027))*P$6</f>
        <v>1.590420275149804</v>
      </c>
      <c r="H1057">
        <f t="shared" si="123"/>
        <v>3792.2131432794677</v>
      </c>
    </row>
    <row r="1059" spans="1:8" x14ac:dyDescent="0.2">
      <c r="A1059" t="s">
        <v>31</v>
      </c>
      <c r="B1059" t="s">
        <v>1</v>
      </c>
      <c r="C1059">
        <f>C1011/(SUM(C984:C1027))*L$6</f>
        <v>89.118159062478099</v>
      </c>
      <c r="D1059">
        <f>D1011/(SUM(D984:D1027))*M$6</f>
        <v>3.8392241094501771</v>
      </c>
      <c r="E1059">
        <f>E1011/(SUM(E984:E1027))*N$6</f>
        <v>4.2727271659249642</v>
      </c>
      <c r="F1059">
        <f>F1011/(SUM(F984:F1027))*O$6</f>
        <v>0.65573110438531612</v>
      </c>
      <c r="G1059">
        <f>G1011/(SUM(G984:G1027))*P$6</f>
        <v>0.47043362856768561</v>
      </c>
      <c r="H1059">
        <f>SUM(C1059:G1059)</f>
        <v>98.356275070806234</v>
      </c>
    </row>
    <row r="1060" spans="1:8" x14ac:dyDescent="0.2">
      <c r="B1060" t="s">
        <v>2</v>
      </c>
      <c r="C1060">
        <f>C1012/(SUM(C984:C1027))*L$6</f>
        <v>90.423453644948907</v>
      </c>
      <c r="D1060">
        <f>D1012/(SUM(D984:D1027))*M$6</f>
        <v>1.3409866848122545</v>
      </c>
      <c r="E1060">
        <f>E1012/(SUM(E984:E1027))*N$6</f>
        <v>2.7360724812257669</v>
      </c>
      <c r="F1060">
        <f>F1012/(SUM(F984:F1027))*O$6</f>
        <v>0.32981414546554788</v>
      </c>
      <c r="G1060">
        <f>G1012/(SUM(G984:G1027))*P$6</f>
        <v>0.1752702008566413</v>
      </c>
      <c r="H1060">
        <f t="shared" ref="H1060:H1066" si="124">SUM(C1060:G1060)</f>
        <v>95.005597157309111</v>
      </c>
    </row>
    <row r="1061" spans="1:8" x14ac:dyDescent="0.2">
      <c r="B1061" t="s">
        <v>3</v>
      </c>
      <c r="C1061">
        <f>C1013/(SUM(C984:C1027))*L$6</f>
        <v>195.85650626715014</v>
      </c>
      <c r="D1061">
        <f>D1013/(SUM(D984:D1027))*M$6</f>
        <v>2.3386461650846182</v>
      </c>
      <c r="E1061">
        <f>E1013/(SUM(E984:E1027))*N$6</f>
        <v>5.4656964803224417</v>
      </c>
      <c r="F1061">
        <f>F1013/(SUM(F984:F1027))*O$6</f>
        <v>1.0353372418943703</v>
      </c>
      <c r="G1061">
        <f>G1013/(SUM(G984:G1027))*P$6</f>
        <v>1.6506002138117168</v>
      </c>
      <c r="H1061">
        <f t="shared" si="124"/>
        <v>206.34678636826328</v>
      </c>
    </row>
    <row r="1062" spans="1:8" x14ac:dyDescent="0.2">
      <c r="B1062" t="s">
        <v>4</v>
      </c>
      <c r="C1062">
        <f>C1014/(SUM(C984:C1027))*L$6</f>
        <v>424.16312273977701</v>
      </c>
      <c r="D1062">
        <f>D1014/(SUM(D984:D1027))*M$6</f>
        <v>4.2849325930122557</v>
      </c>
      <c r="E1062">
        <f>E1014/(SUM(E984:E1027))*N$6</f>
        <v>10.120373712454976</v>
      </c>
      <c r="F1062">
        <f>F1014/(SUM(F984:F1027))*O$6</f>
        <v>1.7564571390451831</v>
      </c>
      <c r="G1062">
        <f>G1014/(SUM(G984:G1027))*P$6</f>
        <v>2.006849583459366</v>
      </c>
      <c r="H1062">
        <f t="shared" si="124"/>
        <v>442.3317357677488</v>
      </c>
    </row>
    <row r="1063" spans="1:8" x14ac:dyDescent="0.2">
      <c r="B1063" t="s">
        <v>5</v>
      </c>
      <c r="C1063">
        <f>C1015/(SUM(C984:C1027))*L$6</f>
        <v>752.94689101335121</v>
      </c>
      <c r="D1063">
        <f>D1015/(SUM(D984:D1027))*M$6</f>
        <v>6.3865238165701497</v>
      </c>
      <c r="E1063">
        <f>E1015/(SUM(E984:E1027))*N$6</f>
        <v>13.407618673857877</v>
      </c>
      <c r="F1063">
        <f>F1015/(SUM(F984:F1027))*O$6</f>
        <v>2.459267963375404</v>
      </c>
      <c r="G1063">
        <f>G1015/(SUM(G984:G1027))*P$6</f>
        <v>2.5136879117349067</v>
      </c>
      <c r="H1063">
        <f t="shared" si="124"/>
        <v>777.71398937888955</v>
      </c>
    </row>
    <row r="1064" spans="1:8" x14ac:dyDescent="0.2">
      <c r="B1064" t="s">
        <v>6</v>
      </c>
      <c r="C1064">
        <f>C1016/(SUM(C984:C1027))*L$6</f>
        <v>962.04416690245455</v>
      </c>
      <c r="D1064">
        <f>D1016/(SUM(D984:D1027))*M$6</f>
        <v>2.4981677113631093</v>
      </c>
      <c r="E1064">
        <f>E1016/(SUM(E984:E1027))*N$6</f>
        <v>18.277545839911369</v>
      </c>
      <c r="F1064">
        <f>F1016/(SUM(F984:F1027))*O$6</f>
        <v>1.4412356148183816</v>
      </c>
      <c r="G1064">
        <f>G1016/(SUM(G984:G1027))*P$6</f>
        <v>1.0430390044731905</v>
      </c>
      <c r="H1064">
        <f t="shared" si="124"/>
        <v>985.30415507302052</v>
      </c>
    </row>
    <row r="1065" spans="1:8" x14ac:dyDescent="0.2">
      <c r="B1065" t="s">
        <v>7</v>
      </c>
      <c r="C1065">
        <f>C1017/(SUM(C984:C1027))*L$6</f>
        <v>853.49972870232875</v>
      </c>
      <c r="D1065">
        <f>D1017/(SUM(D984:D1027))*M$6</f>
        <v>1.5413271066505876</v>
      </c>
      <c r="E1065">
        <f>E1017/(SUM(E984:E1027))*N$6</f>
        <v>11.856198428745289</v>
      </c>
      <c r="F1065">
        <f>F1017/(SUM(F984:F1027))*O$6</f>
        <v>1.7096109421236589</v>
      </c>
      <c r="G1065">
        <f>G1017/(SUM(G984:G1027))*P$6</f>
        <v>0.79989556054664745</v>
      </c>
      <c r="H1065">
        <f t="shared" si="124"/>
        <v>869.40676074039493</v>
      </c>
    </row>
    <row r="1066" spans="1:8" x14ac:dyDescent="0.2">
      <c r="B1066" t="s">
        <v>8</v>
      </c>
      <c r="C1066">
        <f>C1018/(SUM(C984:C1027))*L$6</f>
        <v>1274.3471148721981</v>
      </c>
      <c r="D1066">
        <f>D1018/(SUM(D984:D1027))*M$6</f>
        <v>2.2123852785467415</v>
      </c>
      <c r="E1066">
        <f>E1018/(SUM(E984:E1027))*N$6</f>
        <v>8.7654144549729658</v>
      </c>
      <c r="F1066">
        <f>F1018/(SUM(F984:F1027))*O$6</f>
        <v>1.7956409974464531</v>
      </c>
      <c r="G1066">
        <f>G1018/(SUM(G984:G1027))*P$6</f>
        <v>1.0409907715905697</v>
      </c>
      <c r="H1066">
        <f t="shared" si="124"/>
        <v>1288.1615463747546</v>
      </c>
    </row>
    <row r="1068" spans="1:8" x14ac:dyDescent="0.2">
      <c r="A1068" t="s">
        <v>32</v>
      </c>
      <c r="B1068" t="s">
        <v>1</v>
      </c>
      <c r="C1068">
        <f>C1020/(SUM(C984:C1027))*L$6</f>
        <v>37.456628076799298</v>
      </c>
      <c r="D1068">
        <f>D1020/(SUM(D984:D1027))*M$6</f>
        <v>0.55423354751325782</v>
      </c>
      <c r="E1068">
        <f>E1020/(SUM(E984:E1027))*N$6</f>
        <v>1.4803545719966835</v>
      </c>
      <c r="F1068">
        <f>F1020/(SUM(F984:F1027))*O$6</f>
        <v>0.29534506905900815</v>
      </c>
      <c r="G1068">
        <f>G1020/(SUM(G984:G1027))*P$6</f>
        <v>0.21731899271111194</v>
      </c>
      <c r="H1068">
        <f>SUM(C1068:G1068)</f>
        <v>40.003880258079363</v>
      </c>
    </row>
    <row r="1069" spans="1:8" x14ac:dyDescent="0.2">
      <c r="B1069" t="s">
        <v>2</v>
      </c>
      <c r="C1069">
        <f>C1021/(SUM(C984:C1027))*L$6</f>
        <v>28.004842699483724</v>
      </c>
      <c r="D1069">
        <f>D1021/(SUM(D984:D1027))*M$6</f>
        <v>0.4646062556205256</v>
      </c>
      <c r="E1069">
        <f>E1021/(SUM(E984:E1027))*N$6</f>
        <v>0.98242714027244049</v>
      </c>
      <c r="F1069">
        <f>F1021/(SUM(F984:F1027))*O$6</f>
        <v>0.19044896432222347</v>
      </c>
      <c r="G1069">
        <f>G1021/(SUM(G984:G1027))*P$6</f>
        <v>0.18217548167511238</v>
      </c>
      <c r="H1069">
        <f t="shared" ref="H1069:H1075" si="125">SUM(C1069:G1069)</f>
        <v>29.824500541374029</v>
      </c>
    </row>
    <row r="1070" spans="1:8" x14ac:dyDescent="0.2">
      <c r="B1070" t="s">
        <v>3</v>
      </c>
      <c r="C1070">
        <f>C1022/(SUM(C984:C1027))*L$6</f>
        <v>49.505719033775385</v>
      </c>
      <c r="D1070">
        <f>D1022/(SUM(D984:D1027))*M$6</f>
        <v>1.1667762971949867</v>
      </c>
      <c r="E1070">
        <f>E1022/(SUM(E984:E1027))*N$6</f>
        <v>1.839572764157577</v>
      </c>
      <c r="F1070">
        <f>F1022/(SUM(F984:F1027))*O$6</f>
        <v>0.21921113145015997</v>
      </c>
      <c r="G1070">
        <f>G1022/(SUM(G984:G1027))*P$6</f>
        <v>0.38125120532566065</v>
      </c>
      <c r="H1070">
        <f t="shared" si="125"/>
        <v>53.112530431903771</v>
      </c>
    </row>
    <row r="1071" spans="1:8" x14ac:dyDescent="0.2">
      <c r="B1071" t="s">
        <v>4</v>
      </c>
      <c r="C1071">
        <f>C1023/(SUM(C984:C1027))*L$6</f>
        <v>117.50621139798599</v>
      </c>
      <c r="D1071">
        <f>D1023/(SUM(D984:D1027))*M$6</f>
        <v>0.69280555734135796</v>
      </c>
      <c r="E1071">
        <f>E1023/(SUM(E984:E1027))*N$6</f>
        <v>2.7536898836536552</v>
      </c>
      <c r="F1071">
        <f>F1023/(SUM(F984:F1027))*O$6</f>
        <v>0.54769736746459874</v>
      </c>
      <c r="G1071">
        <f>G1023/(SUM(G984:G1027))*P$6</f>
        <v>0.53360623357305115</v>
      </c>
      <c r="H1071">
        <f t="shared" si="125"/>
        <v>122.03401044001865</v>
      </c>
    </row>
    <row r="1072" spans="1:8" x14ac:dyDescent="0.2">
      <c r="B1072" t="s">
        <v>5</v>
      </c>
      <c r="C1072">
        <f>C1024/(SUM(C984:C1027))*L$6</f>
        <v>222.75031901288804</v>
      </c>
      <c r="D1072">
        <f>D1024/(SUM(D984:D1027))*M$6</f>
        <v>2.011557439861321</v>
      </c>
      <c r="E1072">
        <f>E1024/(SUM(E984:E1027))*N$6</f>
        <v>4.5333490947727597</v>
      </c>
      <c r="F1072">
        <f>F1024/(SUM(F984:F1027))*O$6</f>
        <v>0.90702380587417064</v>
      </c>
      <c r="G1072">
        <f>G1024/(SUM(G984:G1027))*P$6</f>
        <v>0.54226305231553062</v>
      </c>
      <c r="H1072">
        <f t="shared" si="125"/>
        <v>230.74451240571182</v>
      </c>
    </row>
    <row r="1073" spans="1:12" x14ac:dyDescent="0.2">
      <c r="B1073" t="s">
        <v>6</v>
      </c>
      <c r="C1073">
        <f>C1025/(SUM(C984:C1027))*L$6</f>
        <v>274.46934099130061</v>
      </c>
      <c r="D1073">
        <f>D1025/(SUM(D984:D1027))*M$6</f>
        <v>1.7310602102675023</v>
      </c>
      <c r="E1073">
        <f>E1025/(SUM(E984:E1027))*N$6</f>
        <v>4.3881879774481662</v>
      </c>
      <c r="F1073">
        <f>F1025/(SUM(F984:F1027))*O$6</f>
        <v>0.45334733954479883</v>
      </c>
      <c r="G1073">
        <f>G1025/(SUM(G984:G1027))*P$6</f>
        <v>0.65990678085946775</v>
      </c>
      <c r="H1073">
        <f t="shared" si="125"/>
        <v>281.70184329942055</v>
      </c>
    </row>
    <row r="1074" spans="1:12" x14ac:dyDescent="0.2">
      <c r="B1074" t="s">
        <v>7</v>
      </c>
      <c r="C1074">
        <f>C1026/(SUM(C984:C1027))*L$6</f>
        <v>258.41332379444776</v>
      </c>
      <c r="D1074">
        <f>D1026/(SUM(D984:D1027))*M$6</f>
        <v>0.37695345505946432</v>
      </c>
      <c r="E1074">
        <f>E1026/(SUM(E984:E1027))*N$6</f>
        <v>2.9890576729477809</v>
      </c>
      <c r="F1074">
        <f>F1026/(SUM(F984:F1027))*O$6</f>
        <v>0.46355636140462125</v>
      </c>
      <c r="G1074">
        <f>G1026/(SUM(G984:G1027))*P$6</f>
        <v>0.50808375408738549</v>
      </c>
      <c r="H1074">
        <f t="shared" si="125"/>
        <v>262.75097503794711</v>
      </c>
    </row>
    <row r="1075" spans="1:12" x14ac:dyDescent="0.2">
      <c r="B1075" t="s">
        <v>8</v>
      </c>
      <c r="C1075">
        <f>C1027/(SUM(C984:C1027))*L$6</f>
        <v>413.93616854196796</v>
      </c>
      <c r="D1075">
        <f>D1027/(SUM(D984:D1027))*M$6</f>
        <v>0.64387362200808651</v>
      </c>
      <c r="E1075">
        <f>E1027/(SUM(E984:E1027))*N$6</f>
        <v>3.9411686600231941</v>
      </c>
      <c r="F1075">
        <f>F1027/(SUM(F984:F1027))*O$6</f>
        <v>0.82950467215524371</v>
      </c>
      <c r="G1075">
        <f>G1027/(SUM(G984:G1027))*P$6</f>
        <v>0.36066787985439985</v>
      </c>
      <c r="H1075">
        <f t="shared" si="125"/>
        <v>419.71138337600888</v>
      </c>
    </row>
    <row r="1078" spans="1:12" x14ac:dyDescent="0.2">
      <c r="A1078" s="2" t="s">
        <v>43</v>
      </c>
      <c r="C1078" t="s">
        <v>9</v>
      </c>
    </row>
    <row r="1079" spans="1:12" x14ac:dyDescent="0.2">
      <c r="A1079" t="s">
        <v>10</v>
      </c>
      <c r="B1079" t="s">
        <v>11</v>
      </c>
      <c r="C1079" t="s">
        <v>12</v>
      </c>
      <c r="D1079" t="s">
        <v>13</v>
      </c>
      <c r="E1079" t="s">
        <v>14</v>
      </c>
      <c r="F1079" t="s">
        <v>15</v>
      </c>
      <c r="G1079" t="s">
        <v>16</v>
      </c>
      <c r="H1079" t="s">
        <v>0</v>
      </c>
      <c r="K1079" s="2" t="s">
        <v>33</v>
      </c>
    </row>
    <row r="1080" spans="1:12" x14ac:dyDescent="0.2">
      <c r="A1080" t="s">
        <v>17</v>
      </c>
      <c r="B1080" t="s">
        <v>1</v>
      </c>
      <c r="C1080">
        <f>C1032/(SUM(C1032:G1039))*$L$9</f>
        <v>14914.316194390545</v>
      </c>
      <c r="D1080">
        <f>D1032/(SUM(C1032:G1039))*$L$9</f>
        <v>402.80984053461913</v>
      </c>
      <c r="E1080">
        <f>E1032/(SUM(C1032:G1039))*$L$9</f>
        <v>393.26867081243171</v>
      </c>
      <c r="F1080">
        <f>F1032/(SUM(C1032:G1039))*$L$9</f>
        <v>76.452956382540719</v>
      </c>
      <c r="G1080">
        <f>G1032/(SUM(C1032:G1039))*$L$9</f>
        <v>46.943922749298864</v>
      </c>
      <c r="H1080">
        <f>SUM(C1080:G1080)</f>
        <v>15833.791584869434</v>
      </c>
      <c r="K1080" t="s">
        <v>34</v>
      </c>
      <c r="L1080" t="s">
        <v>35</v>
      </c>
    </row>
    <row r="1081" spans="1:12" x14ac:dyDescent="0.2">
      <c r="B1081" t="s">
        <v>2</v>
      </c>
      <c r="C1081">
        <f>C1033/(SUM(C1032:G1039))*$L$9</f>
        <v>6624.0860810677805</v>
      </c>
      <c r="D1081">
        <f>D1033/(SUM(C1032:G1039))*$L$9</f>
        <v>114.12932598534566</v>
      </c>
      <c r="E1081">
        <f>E1033/(SUM(C1032:G1039))*$L$9</f>
        <v>198.58155991835253</v>
      </c>
      <c r="F1081">
        <f>F1033/(SUM(C1032:G1039))*$L$9</f>
        <v>28.443443621449894</v>
      </c>
      <c r="G1081">
        <f>G1033/(SUM(C1032:G1039))*$L$9</f>
        <v>21.530208111467303</v>
      </c>
      <c r="H1081">
        <f t="shared" ref="H1081:H1087" si="126">SUM(C1081:G1081)</f>
        <v>6986.770618704395</v>
      </c>
      <c r="J1081" t="s">
        <v>18</v>
      </c>
      <c r="K1081">
        <f>SUM(C1080:C1123)</f>
        <v>101595.03087027268</v>
      </c>
      <c r="L1081">
        <v>101595</v>
      </c>
    </row>
    <row r="1082" spans="1:12" x14ac:dyDescent="0.2">
      <c r="B1082" t="s">
        <v>3</v>
      </c>
      <c r="C1082">
        <f>C1034/(SUM(C1032:G1039))*$L$9</f>
        <v>6628.3560671472314</v>
      </c>
      <c r="D1082">
        <f>D1034/(SUM(C1032:G1039))*$L$9</f>
        <v>80.693624309460688</v>
      </c>
      <c r="E1082">
        <f>E1034/(SUM(C1032:G1039))*$L$9</f>
        <v>232.99114157652991</v>
      </c>
      <c r="F1082">
        <f>F1034/(SUM(C1032:G1039))*$L$9</f>
        <v>32.536683850520973</v>
      </c>
      <c r="G1082">
        <f>G1034/(SUM(C1032:G1039))*$L$9</f>
        <v>31.415266435554898</v>
      </c>
      <c r="H1082">
        <f t="shared" si="126"/>
        <v>7005.9927833192978</v>
      </c>
      <c r="J1082" t="s">
        <v>36</v>
      </c>
      <c r="K1082">
        <f>SUM(D1080:D1123)</f>
        <v>1145.9836277012996</v>
      </c>
      <c r="L1082">
        <v>1146</v>
      </c>
    </row>
    <row r="1083" spans="1:12" x14ac:dyDescent="0.2">
      <c r="B1083" t="s">
        <v>4</v>
      </c>
      <c r="C1083">
        <f>C1035/(SUM(C1032:G1039))*$L$9</f>
        <v>6339.7100199588203</v>
      </c>
      <c r="D1083">
        <f>D1035/(SUM(C1032:G1039))*$L$9</f>
        <v>44.708238299422931</v>
      </c>
      <c r="E1083">
        <f>E1035/(SUM(C1032:G1039))*$L$9</f>
        <v>133.02132149645314</v>
      </c>
      <c r="F1083">
        <f>F1035/(SUM(C1032:G1039))*$L$9</f>
        <v>29.301197267786637</v>
      </c>
      <c r="G1083">
        <f>G1035/(SUM(C1032:G1039))*$L$9</f>
        <v>18.897865467102477</v>
      </c>
      <c r="H1083">
        <f t="shared" si="126"/>
        <v>6565.6386424895863</v>
      </c>
      <c r="J1083" t="s">
        <v>37</v>
      </c>
      <c r="K1083">
        <f>SUM(E1080:E1123)</f>
        <v>2204.9901436513019</v>
      </c>
      <c r="L1083">
        <v>2205</v>
      </c>
    </row>
    <row r="1084" spans="1:12" x14ac:dyDescent="0.2">
      <c r="B1084" t="s">
        <v>5</v>
      </c>
      <c r="C1084">
        <f>C1036/(SUM(C1032:G1039))*$L$9</f>
        <v>5289.4252951621684</v>
      </c>
      <c r="D1084">
        <f>D1036/(SUM(C1032:G1039))*$L$9</f>
        <v>27.911696726204124</v>
      </c>
      <c r="E1084">
        <f>E1036/(SUM(C1032:G1039))*$L$9</f>
        <v>58.011003730259837</v>
      </c>
      <c r="F1084">
        <f>F1036/(SUM(C1032:G1039))*$L$9</f>
        <v>17.685470482408512</v>
      </c>
      <c r="G1084">
        <f>G1036/(SUM(C1032:G1039))*$L$9</f>
        <v>7.379687512316913</v>
      </c>
      <c r="H1084">
        <f t="shared" si="126"/>
        <v>5400.4131536133582</v>
      </c>
      <c r="J1084" t="s">
        <v>38</v>
      </c>
      <c r="K1084">
        <f>SUM(F1080:F1123)</f>
        <v>356.99692777481124</v>
      </c>
      <c r="L1084">
        <v>357</v>
      </c>
    </row>
    <row r="1085" spans="1:12" x14ac:dyDescent="0.2">
      <c r="B1085" t="s">
        <v>6</v>
      </c>
      <c r="C1085">
        <f>C1037/(SUM(C1032:G1039))*$L$9</f>
        <v>3126.1443038556704</v>
      </c>
      <c r="D1085">
        <f>D1037/(SUM(C1032:G1039))*$L$9</f>
        <v>7.408782983678349</v>
      </c>
      <c r="E1085">
        <f>E1037/(SUM(C1032:G1039))*$L$9</f>
        <v>24.595474588914264</v>
      </c>
      <c r="F1085">
        <f>F1037/(SUM(C1032:G1039))*$L$9</f>
        <v>5.0558640627347575</v>
      </c>
      <c r="G1085">
        <f>G1037/(SUM(C1032:G1039))*$L$9</f>
        <v>3.796355861458113</v>
      </c>
      <c r="H1085">
        <f t="shared" si="126"/>
        <v>3167.0007813524562</v>
      </c>
      <c r="J1085" t="s">
        <v>39</v>
      </c>
      <c r="K1085">
        <f>SUM(G1080:G1123)</f>
        <v>260.99843059991679</v>
      </c>
      <c r="L1085">
        <v>261</v>
      </c>
    </row>
    <row r="1086" spans="1:12" x14ac:dyDescent="0.2">
      <c r="B1086" t="s">
        <v>7</v>
      </c>
      <c r="C1086">
        <f>C1038/(SUM(C1032:G1039))*$L$9</f>
        <v>1487.5054497052452</v>
      </c>
      <c r="D1086">
        <f>D1038/(SUM(C1032:G1039))*$L$9</f>
        <v>3.1349878813564129</v>
      </c>
      <c r="E1086">
        <f>E1038/(SUM(C1032:G1039))*$L$9</f>
        <v>6.5647774716896041</v>
      </c>
      <c r="F1086">
        <f>F1038/(SUM(C1032:G1039))*$L$9</f>
        <v>1.504893765505656</v>
      </c>
      <c r="G1086">
        <f>G1038/(SUM(C1032:G1039))*$L$9</f>
        <v>0.7278462710436534</v>
      </c>
      <c r="H1086">
        <f t="shared" si="126"/>
        <v>1499.4379550948406</v>
      </c>
    </row>
    <row r="1087" spans="1:12" x14ac:dyDescent="0.2">
      <c r="B1087" t="s">
        <v>8</v>
      </c>
      <c r="C1087">
        <f>C1039/(SUM(C1032:G1039))*$L$9</f>
        <v>582.81476570566758</v>
      </c>
      <c r="D1087">
        <f>D1039/(SUM(C1032:G1039))*$L$9</f>
        <v>0.96629197381817766</v>
      </c>
      <c r="E1087">
        <f>E1039/(SUM(C1032:G1039))*$L$9</f>
        <v>2.4644585478894934</v>
      </c>
      <c r="F1087">
        <f>F1039/(SUM(C1032:G1039))*$L$9</f>
        <v>0.51162574097497338</v>
      </c>
      <c r="G1087">
        <f>G1039/(SUM(C1032:G1039))*$L$9</f>
        <v>0.19733858827542161</v>
      </c>
      <c r="H1087">
        <f t="shared" si="126"/>
        <v>586.95448055662575</v>
      </c>
      <c r="J1087" t="s">
        <v>1</v>
      </c>
      <c r="K1087">
        <f>H1080+H1089+H1098+H1107+H1116</f>
        <v>20206.395202770804</v>
      </c>
      <c r="L1087">
        <v>20207</v>
      </c>
    </row>
    <row r="1088" spans="1:12" x14ac:dyDescent="0.2">
      <c r="J1088" t="s">
        <v>2</v>
      </c>
      <c r="K1088">
        <f t="shared" ref="K1088:K1094" si="127">H1081+H1090+H1099+H1108+H1117</f>
        <v>11148.786682600074</v>
      </c>
      <c r="L1088">
        <v>11149</v>
      </c>
    </row>
    <row r="1089" spans="1:12" x14ac:dyDescent="0.2">
      <c r="A1089" t="s">
        <v>29</v>
      </c>
      <c r="B1089" t="s">
        <v>1</v>
      </c>
      <c r="C1089">
        <f>C1041/(SUM(C1041:G1048))*$M$9</f>
        <v>3443.8133667251536</v>
      </c>
      <c r="D1089">
        <f>D1041/(SUM(C1041:G1048))*$M$9</f>
        <v>112.44788996097934</v>
      </c>
      <c r="E1089">
        <f>E1041/(SUM(C1041:G1048))*$M$9</f>
        <v>161.89943602565234</v>
      </c>
      <c r="F1089">
        <f>F1041/(SUM(C1041:G1048))*$M$9</f>
        <v>23.025012781608559</v>
      </c>
      <c r="G1089">
        <f>G1041/(SUM(C1041:G1048))*$M$9</f>
        <v>16.897581418606141</v>
      </c>
      <c r="H1089">
        <f>SUM(C1089:G1089)</f>
        <v>3758.0832869119999</v>
      </c>
      <c r="J1089" t="s">
        <v>3</v>
      </c>
      <c r="K1089">
        <f t="shared" si="127"/>
        <v>13035.835171252595</v>
      </c>
      <c r="L1089">
        <v>13036</v>
      </c>
    </row>
    <row r="1090" spans="1:12" x14ac:dyDescent="0.2">
      <c r="B1090" t="s">
        <v>2</v>
      </c>
      <c r="C1090">
        <f>C1042/(SUM(C1041:G1048))*$M$9</f>
        <v>3292.6784325361641</v>
      </c>
      <c r="D1090">
        <f>D1042/(SUM(C1041:G1048))*$M$9</f>
        <v>61.851980311243899</v>
      </c>
      <c r="E1090">
        <f>E1042/(SUM(C1041:G1048))*$M$9</f>
        <v>107.5123343648346</v>
      </c>
      <c r="F1090">
        <f>F1042/(SUM(C1041:G1048))*$M$9</f>
        <v>13.101432608091519</v>
      </c>
      <c r="G1090">
        <f>G1042/(SUM(C1041:G1048))*$M$9</f>
        <v>11.473214322055718</v>
      </c>
      <c r="H1090">
        <f t="shared" ref="H1090:H1096" si="128">SUM(C1090:G1090)</f>
        <v>3486.6173941423904</v>
      </c>
      <c r="J1090" t="s">
        <v>4</v>
      </c>
      <c r="K1090">
        <f t="shared" si="127"/>
        <v>14487.937281752344</v>
      </c>
      <c r="L1090">
        <v>14488</v>
      </c>
    </row>
    <row r="1091" spans="1:12" x14ac:dyDescent="0.2">
      <c r="B1091" t="s">
        <v>3</v>
      </c>
      <c r="C1091">
        <f>C1043/(SUM(C1041:G1048))*$M$9</f>
        <v>4620.046970467858</v>
      </c>
      <c r="D1091">
        <f>D1043/(SUM(C1041:G1048))*$M$9</f>
        <v>70.467647468466097</v>
      </c>
      <c r="E1091">
        <f>E1043/(SUM(C1041:G1048))*$M$9</f>
        <v>180.54398330515099</v>
      </c>
      <c r="F1091">
        <f>F1043/(SUM(C1041:G1048))*$M$9</f>
        <v>20.563704267716687</v>
      </c>
      <c r="G1091">
        <f>G1043/(SUM(C1041:G1048))*$M$9</f>
        <v>21.101788298413098</v>
      </c>
      <c r="H1091">
        <f t="shared" si="128"/>
        <v>4912.7240938076047</v>
      </c>
      <c r="J1091" t="s">
        <v>5</v>
      </c>
      <c r="K1091">
        <f t="shared" si="127"/>
        <v>15252.09200087466</v>
      </c>
      <c r="L1091">
        <v>15252</v>
      </c>
    </row>
    <row r="1092" spans="1:12" x14ac:dyDescent="0.2">
      <c r="B1092" t="s">
        <v>4</v>
      </c>
      <c r="C1092">
        <f>C1044/(SUM(C1041:G1048))*$M$9</f>
        <v>5675.5481175027899</v>
      </c>
      <c r="D1092">
        <f>D1044/(SUM(C1041:G1048))*$M$9</f>
        <v>41.522456836049031</v>
      </c>
      <c r="E1092">
        <f>E1044/(SUM(C1041:G1048))*$M$9</f>
        <v>157.41599687262234</v>
      </c>
      <c r="F1092">
        <f>F1044/(SUM(C1041:G1048))*$M$9</f>
        <v>23.388677952330884</v>
      </c>
      <c r="G1092">
        <f>G1044/(SUM(C1041:G1048))*$M$9</f>
        <v>19.129536247795286</v>
      </c>
      <c r="H1092">
        <f t="shared" si="128"/>
        <v>5917.0047854115874</v>
      </c>
      <c r="J1092" t="s">
        <v>6</v>
      </c>
      <c r="K1092">
        <f t="shared" si="127"/>
        <v>12993.243280691462</v>
      </c>
      <c r="L1092">
        <v>12993</v>
      </c>
    </row>
    <row r="1093" spans="1:12" x14ac:dyDescent="0.2">
      <c r="B1093" t="s">
        <v>5</v>
      </c>
      <c r="C1093">
        <f>C1045/(SUM(C1041:G1048))*$M$9</f>
        <v>6441.1288938382586</v>
      </c>
      <c r="D1093">
        <f>D1045/(SUM(C1041:G1048))*$M$9</f>
        <v>33.620437531618627</v>
      </c>
      <c r="E1093">
        <f>E1045/(SUM(C1041:G1048))*$M$9</f>
        <v>107.47801035266758</v>
      </c>
      <c r="F1093">
        <f>F1045/(SUM(C1041:G1048))*$M$9</f>
        <v>20.852029525357608</v>
      </c>
      <c r="G1093">
        <f>G1045/(SUM(C1041:G1048))*$M$9</f>
        <v>12.0842492255394</v>
      </c>
      <c r="H1093">
        <f t="shared" si="128"/>
        <v>6615.1636204734414</v>
      </c>
      <c r="J1093" t="s">
        <v>7</v>
      </c>
      <c r="K1093">
        <f t="shared" si="127"/>
        <v>9717.2915164794922</v>
      </c>
      <c r="L1093">
        <v>9717</v>
      </c>
    </row>
    <row r="1094" spans="1:12" x14ac:dyDescent="0.2">
      <c r="B1094" t="s">
        <v>6</v>
      </c>
      <c r="C1094">
        <f>C1046/(SUM(C1041:G1048))*$M$9</f>
        <v>5634.207408246104</v>
      </c>
      <c r="D1094">
        <f>D1046/(SUM(C1041:G1048))*$M$9</f>
        <v>12.113366137211734</v>
      </c>
      <c r="E1094">
        <f>E1046/(SUM(C1041:G1048))*$M$9</f>
        <v>61.079923514714125</v>
      </c>
      <c r="F1094">
        <f>F1046/(SUM(C1041:G1048))*$M$9</f>
        <v>6.7797458155299184</v>
      </c>
      <c r="G1094">
        <f>G1046/(SUM(C1041:G1048))*$M$9</f>
        <v>5.3434560330703791</v>
      </c>
      <c r="H1094">
        <f t="shared" si="128"/>
        <v>5719.5238997466304</v>
      </c>
      <c r="J1094" t="s">
        <v>8</v>
      </c>
      <c r="K1094">
        <f t="shared" si="127"/>
        <v>8722.4188635785576</v>
      </c>
      <c r="L1094">
        <v>8722</v>
      </c>
    </row>
    <row r="1095" spans="1:12" x14ac:dyDescent="0.2">
      <c r="B1095" t="s">
        <v>7</v>
      </c>
      <c r="C1095">
        <f>C1047/(SUM(C1041:G1048))*$M$9</f>
        <v>4116.7533174494292</v>
      </c>
      <c r="D1095">
        <f>D1047/(SUM(C1041:G1048))*$M$9</f>
        <v>6.9394196655305951</v>
      </c>
      <c r="E1095">
        <f>E1047/(SUM(C1041:G1048))*$M$9</f>
        <v>24.083500097203959</v>
      </c>
      <c r="F1095">
        <f>F1047/(SUM(C1041:G1048))*$M$9</f>
        <v>4.135855916199831</v>
      </c>
      <c r="G1095">
        <f>G1047/(SUM(C1041:G1048))*$M$9</f>
        <v>2.9984668335794944</v>
      </c>
      <c r="H1095">
        <f t="shared" si="128"/>
        <v>4154.9105599619425</v>
      </c>
    </row>
    <row r="1096" spans="1:12" x14ac:dyDescent="0.2">
      <c r="B1096" t="s">
        <v>8</v>
      </c>
      <c r="C1096">
        <f>C1048/(SUM(C1041:G1048))*$M$9</f>
        <v>2618.4219119170803</v>
      </c>
      <c r="D1096">
        <f>D1048/(SUM(C1041:G1048))*$M$9</f>
        <v>3.743119627307685</v>
      </c>
      <c r="E1096">
        <f>E1048/(SUM(C1041:G1048))*$M$9</f>
        <v>9.968095179095771</v>
      </c>
      <c r="F1096">
        <f>F1048/(SUM(C1041:G1048))*$M$9</f>
        <v>2.0092809579646067</v>
      </c>
      <c r="G1096">
        <f>G1048/(SUM(C1041:G1048))*$M$9</f>
        <v>0.82995186295348777</v>
      </c>
      <c r="H1096">
        <f t="shared" si="128"/>
        <v>2634.9723595444016</v>
      </c>
      <c r="J1096" t="s">
        <v>23</v>
      </c>
      <c r="K1096">
        <f>SUM(H1080:H1087)</f>
        <v>47046</v>
      </c>
      <c r="L1096">
        <v>47046</v>
      </c>
    </row>
    <row r="1097" spans="1:12" x14ac:dyDescent="0.2">
      <c r="J1097" t="s">
        <v>24</v>
      </c>
      <c r="K1097">
        <f>SUM(H1089:H1096)</f>
        <v>37198.999999999993</v>
      </c>
      <c r="L1097">
        <v>37199</v>
      </c>
    </row>
    <row r="1098" spans="1:12" x14ac:dyDescent="0.2">
      <c r="A1098" t="s">
        <v>30</v>
      </c>
      <c r="B1098" t="s">
        <v>1</v>
      </c>
      <c r="C1098">
        <f>C1050/(SUM(C1050:G1057))*$N$9</f>
        <v>433.42880244296549</v>
      </c>
      <c r="D1098">
        <f>D1050/(SUM(C1050:G1057))*$N$9</f>
        <v>17.095100649627938</v>
      </c>
      <c r="E1098">
        <f>E1050/(SUM(C1050:G1057))*$N$9</f>
        <v>20.082346480022959</v>
      </c>
      <c r="F1098">
        <f>F1050/(SUM(C1050:G1057))*$N$9</f>
        <v>3.2976631406965611</v>
      </c>
      <c r="G1098">
        <f>G1050/(SUM(C1050:G1057))*$N$9</f>
        <v>2.2453237724873438</v>
      </c>
      <c r="H1098">
        <f>SUM(C1098:G1098)</f>
        <v>476.14923648580026</v>
      </c>
      <c r="J1098" t="s">
        <v>25</v>
      </c>
      <c r="K1098">
        <f>SUM(H1098:H1105)</f>
        <v>15116.000000000004</v>
      </c>
      <c r="L1098">
        <v>15116</v>
      </c>
    </row>
    <row r="1099" spans="1:12" x14ac:dyDescent="0.2">
      <c r="B1099" t="s">
        <v>2</v>
      </c>
      <c r="C1099">
        <f>C1051/(SUM(C1050:G1057))*$N$9</f>
        <v>521.37515675239126</v>
      </c>
      <c r="D1099">
        <f>D1051/(SUM(C1050:G1057))*$N$9</f>
        <v>10.771354385672668</v>
      </c>
      <c r="E1099">
        <f>E1051/(SUM(C1050:G1057))*$N$9</f>
        <v>14.593592251204511</v>
      </c>
      <c r="F1099">
        <f>F1051/(SUM(C1050:G1057))*$N$9</f>
        <v>2.303654195015747</v>
      </c>
      <c r="G1099">
        <f>G1051/(SUM(C1050:G1057))*$N$9</f>
        <v>1.5149604695008576</v>
      </c>
      <c r="H1099">
        <f t="shared" ref="H1099:H1105" si="129">SUM(C1099:G1099)</f>
        <v>550.55871805378501</v>
      </c>
      <c r="J1099" t="s">
        <v>26</v>
      </c>
      <c r="K1099">
        <f>SUM(H1107:H1114)</f>
        <v>4762.9999999999991</v>
      </c>
      <c r="L1099">
        <v>4763</v>
      </c>
    </row>
    <row r="1100" spans="1:12" x14ac:dyDescent="0.2">
      <c r="B1100" t="s">
        <v>3</v>
      </c>
      <c r="C1100">
        <f>C1052/(SUM(C1050:G1057))*$N$9</f>
        <v>806.03081207206776</v>
      </c>
      <c r="D1100">
        <f>D1052/(SUM(C1050:G1057))*$N$9</f>
        <v>13.721191110981779</v>
      </c>
      <c r="E1100">
        <f>E1052/(SUM(C1050:G1057))*$N$9</f>
        <v>30.704630435310619</v>
      </c>
      <c r="F1100">
        <f>F1052/(SUM(C1050:G1057))*$N$9</f>
        <v>3.4349740037990339</v>
      </c>
      <c r="G1100">
        <f>G1052/(SUM(C1050:G1057))*$N$9</f>
        <v>3.7469100452894182</v>
      </c>
      <c r="H1100">
        <f t="shared" si="129"/>
        <v>857.63851766744858</v>
      </c>
      <c r="J1100" t="s">
        <v>27</v>
      </c>
      <c r="K1100">
        <f>SUM(H1116:H1123)</f>
        <v>1440</v>
      </c>
      <c r="L1100">
        <v>1440</v>
      </c>
    </row>
    <row r="1101" spans="1:12" x14ac:dyDescent="0.2">
      <c r="B1101" t="s">
        <v>4</v>
      </c>
      <c r="C1101">
        <f>C1053/(SUM(C1050:G1057))*$N$9</f>
        <v>1370.5501063840372</v>
      </c>
      <c r="D1101">
        <f>D1053/(SUM(C1050:G1057))*$N$9</f>
        <v>16.061889154980108</v>
      </c>
      <c r="E1101">
        <f>E1053/(SUM(C1050:G1057))*$N$9</f>
        <v>42.190633143008334</v>
      </c>
      <c r="F1101">
        <f>F1053/(SUM(C1050:G1057))*$N$9</f>
        <v>6.6044527485721911</v>
      </c>
      <c r="G1101">
        <f>G1053/(SUM(C1050:G1057))*$N$9</f>
        <v>5.4765071321338201</v>
      </c>
      <c r="H1101">
        <f t="shared" si="129"/>
        <v>1440.8835885627316</v>
      </c>
    </row>
    <row r="1102" spans="1:12" x14ac:dyDescent="0.2">
      <c r="B1102" t="s">
        <v>5</v>
      </c>
      <c r="C1102">
        <f>C1054/(SUM(C1050:G1057))*$N$9</f>
        <v>2149.9394701945171</v>
      </c>
      <c r="D1102">
        <f>D1054/(SUM(C1050:G1057))*$N$9</f>
        <v>13.889302464267374</v>
      </c>
      <c r="E1102">
        <f>E1054/(SUM(C1050:G1057))*$N$9</f>
        <v>50.603902872322791</v>
      </c>
      <c r="F1102">
        <f>F1054/(SUM(C1050:G1057))*$N$9</f>
        <v>7.9791138045054772</v>
      </c>
      <c r="G1102">
        <f>G1054/(SUM(C1050:G1057))*$N$9</f>
        <v>5.5653537883419428</v>
      </c>
      <c r="H1102">
        <f t="shared" si="129"/>
        <v>2227.9771431239546</v>
      </c>
    </row>
    <row r="1103" spans="1:12" x14ac:dyDescent="0.2">
      <c r="B1103" t="s">
        <v>6</v>
      </c>
      <c r="C1103">
        <f>C1055/(SUM(C1050:G1057))*$N$9</f>
        <v>2781.2389807834461</v>
      </c>
      <c r="D1103">
        <f>D1055/(SUM(C1050:G1057))*$N$9</f>
        <v>7.7550942718713305</v>
      </c>
      <c r="E1103">
        <f>E1055/(SUM(C1050:G1057))*$N$9</f>
        <v>42.452525247860301</v>
      </c>
      <c r="F1103">
        <f>F1055/(SUM(C1050:G1057))*$N$9</f>
        <v>3.7948448820437322</v>
      </c>
      <c r="G1103">
        <f>G1055/(SUM(C1050:G1057))*$N$9</f>
        <v>4.3711912504444896</v>
      </c>
      <c r="H1103">
        <f t="shared" si="129"/>
        <v>2839.612636435666</v>
      </c>
    </row>
    <row r="1104" spans="1:12" x14ac:dyDescent="0.2">
      <c r="B1104" t="s">
        <v>7</v>
      </c>
      <c r="C1104">
        <f>C1056/(SUM(C1050:G1057))*$N$9</f>
        <v>2889.5575487630281</v>
      </c>
      <c r="D1104">
        <f>D1056/(SUM(C1050:G1057))*$N$9</f>
        <v>5.0345543349458417</v>
      </c>
      <c r="E1104">
        <f>E1056/(SUM(C1050:G1057))*$N$9</f>
        <v>28.543723422739124</v>
      </c>
      <c r="F1104">
        <f>F1056/(SUM(C1050:G1057))*$N$9</f>
        <v>4.9062454360375831</v>
      </c>
      <c r="G1104">
        <f>G1056/(SUM(C1050:G1057))*$N$9</f>
        <v>2.6538410336757843</v>
      </c>
      <c r="H1104">
        <f t="shared" si="129"/>
        <v>2930.6959129904267</v>
      </c>
    </row>
    <row r="1105" spans="1:8" x14ac:dyDescent="0.2">
      <c r="B1105" t="s">
        <v>8</v>
      </c>
      <c r="C1105">
        <f>C1057/(SUM(C1050:G1057))*$N$9</f>
        <v>3763.0346601974256</v>
      </c>
      <c r="D1105">
        <f>D1057/(SUM(C1050:G1057))*$N$9</f>
        <v>5.0994426113470963</v>
      </c>
      <c r="E1105">
        <f>E1057/(SUM(C1050:G1057))*$N$9</f>
        <v>18.521927067450051</v>
      </c>
      <c r="F1105">
        <f>F1057/(SUM(C1050:G1057))*$N$9</f>
        <v>4.2376828304757881</v>
      </c>
      <c r="G1105">
        <f>G1057/(SUM(C1050:G1057))*$N$9</f>
        <v>1.5905339734913473</v>
      </c>
      <c r="H1105">
        <f t="shared" si="129"/>
        <v>3792.4842466801902</v>
      </c>
    </row>
    <row r="1107" spans="1:8" x14ac:dyDescent="0.2">
      <c r="A1107" t="s">
        <v>31</v>
      </c>
      <c r="B1107" t="s">
        <v>1</v>
      </c>
      <c r="C1107">
        <f>C1059/(SUM(C1059:G1066))*$O$9</f>
        <v>89.125141512444273</v>
      </c>
      <c r="D1107">
        <f>D1059/(SUM(C1059:G1066))*$O$9</f>
        <v>3.8395249144772912</v>
      </c>
      <c r="E1107">
        <f>E1059/(SUM(C1059:G1066))*$O$9</f>
        <v>4.2730619361218469</v>
      </c>
      <c r="F1107">
        <f>F1059/(SUM(C1059:G1066))*$O$9</f>
        <v>0.65578248122787886</v>
      </c>
      <c r="G1107">
        <f>G1059/(SUM(C1059:G1066))*$O$9</f>
        <v>0.4704704872652668</v>
      </c>
      <c r="H1107">
        <f>SUM(C1107:G1107)</f>
        <v>98.36398133153655</v>
      </c>
    </row>
    <row r="1108" spans="1:8" x14ac:dyDescent="0.2">
      <c r="B1108" t="s">
        <v>2</v>
      </c>
      <c r="C1108">
        <f>C1060/(SUM(C1059:G1066))*$O$9</f>
        <v>90.430538365363745</v>
      </c>
      <c r="D1108">
        <f>D1060/(SUM(C1059:G1066))*$O$9</f>
        <v>1.3410917517540595</v>
      </c>
      <c r="E1108">
        <f>E1060/(SUM(C1059:G1066))*$O$9</f>
        <v>2.7362868538003906</v>
      </c>
      <c r="F1108">
        <f>F1060/(SUM(C1059:G1066))*$O$9</f>
        <v>0.32983998656003494</v>
      </c>
      <c r="G1108">
        <f>G1060/(SUM(C1059:G1066))*$O$9</f>
        <v>0.17528393335988099</v>
      </c>
      <c r="H1108">
        <f t="shared" ref="H1108:H1114" si="130">SUM(C1108:G1108)</f>
        <v>95.013040890838113</v>
      </c>
    </row>
    <row r="1109" spans="1:8" x14ac:dyDescent="0.2">
      <c r="B1109" t="s">
        <v>3</v>
      </c>
      <c r="C1109">
        <f>C1061/(SUM(C1059:G1066))*$O$9</f>
        <v>195.87185171716777</v>
      </c>
      <c r="D1109">
        <f>D1061/(SUM(C1059:G1066))*$O$9</f>
        <v>2.3388293991191635</v>
      </c>
      <c r="E1109">
        <f>E1061/(SUM(C1059:G1066))*$O$9</f>
        <v>5.4661247202300602</v>
      </c>
      <c r="F1109">
        <f>F1061/(SUM(C1059:G1066))*$O$9</f>
        <v>1.0354183610575765</v>
      </c>
      <c r="G1109">
        <f>G1061/(SUM(C1059:G1066))*$O$9</f>
        <v>1.6507295391201426</v>
      </c>
      <c r="H1109">
        <f t="shared" si="130"/>
        <v>206.36295373669469</v>
      </c>
    </row>
    <row r="1110" spans="1:8" x14ac:dyDescent="0.2">
      <c r="B1110" t="s">
        <v>4</v>
      </c>
      <c r="C1110">
        <f>C1062/(SUM(C1059:G1066))*$O$9</f>
        <v>424.19635612131424</v>
      </c>
      <c r="D1110">
        <f>D1062/(SUM(C1059:G1066))*$O$9</f>
        <v>4.2852683195101307</v>
      </c>
      <c r="E1110">
        <f>E1062/(SUM(C1059:G1066))*$O$9</f>
        <v>10.121166648528044</v>
      </c>
      <c r="F1110">
        <f>F1062/(SUM(C1059:G1066))*$O$9</f>
        <v>1.7565947582938313</v>
      </c>
      <c r="G1110">
        <f>G1062/(SUM(C1059:G1066))*$O$9</f>
        <v>2.0070068210746124</v>
      </c>
      <c r="H1110">
        <f t="shared" si="130"/>
        <v>442.36639266872089</v>
      </c>
    </row>
    <row r="1111" spans="1:8" x14ac:dyDescent="0.2">
      <c r="B1111" t="s">
        <v>5</v>
      </c>
      <c r="C1111">
        <f>C1063/(SUM(C1059:G1066))*$O$9</f>
        <v>753.00588475883455</v>
      </c>
      <c r="D1111">
        <f>D1063/(SUM(C1059:G1066))*$O$9</f>
        <v>6.3870242037356393</v>
      </c>
      <c r="E1111">
        <f>E1063/(SUM(C1059:G1066))*$O$9</f>
        <v>13.408669167130411</v>
      </c>
      <c r="F1111">
        <f>F1063/(SUM(C1059:G1066))*$O$9</f>
        <v>2.4594606481849683</v>
      </c>
      <c r="G1111">
        <f>G1063/(SUM(C1059:G1066))*$O$9</f>
        <v>2.5138848603731963</v>
      </c>
      <c r="H1111">
        <f t="shared" si="130"/>
        <v>777.77492363825877</v>
      </c>
    </row>
    <row r="1112" spans="1:8" x14ac:dyDescent="0.2">
      <c r="B1112" t="s">
        <v>6</v>
      </c>
      <c r="C1112">
        <f>C1064/(SUM(C1059:G1066))*$O$9</f>
        <v>962.11954351852592</v>
      </c>
      <c r="D1112">
        <f>D1064/(SUM(C1059:G1066))*$O$9</f>
        <v>2.4983634439863498</v>
      </c>
      <c r="E1112">
        <f>E1064/(SUM(C1059:G1066))*$O$9</f>
        <v>18.27897789428361</v>
      </c>
      <c r="F1112">
        <f>F1064/(SUM(C1059:G1066))*$O$9</f>
        <v>1.4413485363113274</v>
      </c>
      <c r="G1112">
        <f>G1064/(SUM(C1059:G1066))*$O$9</f>
        <v>1.0431207270731422</v>
      </c>
      <c r="H1112">
        <f t="shared" si="130"/>
        <v>985.38135412018039</v>
      </c>
    </row>
    <row r="1113" spans="1:8" x14ac:dyDescent="0.2">
      <c r="B1113" t="s">
        <v>7</v>
      </c>
      <c r="C1113">
        <f>C1065/(SUM(C1059:G1066))*$O$9</f>
        <v>853.56660081026371</v>
      </c>
      <c r="D1113">
        <f>D1065/(SUM(C1059:G1066))*$O$9</f>
        <v>1.5414478703593189</v>
      </c>
      <c r="E1113">
        <f>E1065/(SUM(C1059:G1066))*$O$9</f>
        <v>11.857127367506912</v>
      </c>
      <c r="F1113">
        <f>F1065/(SUM(C1059:G1066))*$O$9</f>
        <v>1.7097448909505935</v>
      </c>
      <c r="G1113">
        <f>G1065/(SUM(C1059:G1066))*$O$9</f>
        <v>0.79995823274262223</v>
      </c>
      <c r="H1113">
        <f t="shared" si="130"/>
        <v>869.47487917182309</v>
      </c>
    </row>
    <row r="1114" spans="1:8" x14ac:dyDescent="0.2">
      <c r="B1114" t="s">
        <v>8</v>
      </c>
      <c r="C1114">
        <f>C1066/(SUM(C1059:G1066))*$O$9</f>
        <v>1274.4469605721399</v>
      </c>
      <c r="D1114">
        <f>D1066/(SUM(C1059:G1066))*$O$9</f>
        <v>2.2125586199810332</v>
      </c>
      <c r="E1114">
        <f>E1066/(SUM(C1059:G1066))*$O$9</f>
        <v>8.7661012293465426</v>
      </c>
      <c r="F1114">
        <f>F1066/(SUM(C1059:G1066))*$O$9</f>
        <v>1.7957816867689633</v>
      </c>
      <c r="G1114">
        <f>G1066/(SUM(C1059:G1066))*$O$9</f>
        <v>1.041072333710505</v>
      </c>
      <c r="H1114">
        <f t="shared" si="130"/>
        <v>1288.262474441947</v>
      </c>
    </row>
    <row r="1116" spans="1:8" x14ac:dyDescent="0.2">
      <c r="A1116" t="s">
        <v>32</v>
      </c>
      <c r="B1116" t="s">
        <v>1</v>
      </c>
      <c r="C1116">
        <f>C1068/(SUM(C1068:G1075))*$P$9</f>
        <v>37.459655134548754</v>
      </c>
      <c r="D1116">
        <f>D1068/(SUM(C1068:G1075))*$P$9</f>
        <v>0.55427833790260006</v>
      </c>
      <c r="E1116">
        <f>E1068/(SUM(C1068:G1075))*$P$9</f>
        <v>1.4804742068653085</v>
      </c>
      <c r="F1116">
        <f>F1068/(SUM(C1068:G1075))*$P$9</f>
        <v>0.29536893737353515</v>
      </c>
      <c r="G1116">
        <f>G1068/(SUM(C1068:G1075))*$P$9</f>
        <v>0.21733655534754681</v>
      </c>
      <c r="H1116">
        <f>SUM(C1116:G1116)</f>
        <v>40.007113172037748</v>
      </c>
    </row>
    <row r="1117" spans="1:8" x14ac:dyDescent="0.2">
      <c r="B1117" t="s">
        <v>2</v>
      </c>
      <c r="C1117">
        <f>C1069/(SUM(C1068:G1075))*$P$9</f>
        <v>28.007105911109228</v>
      </c>
      <c r="D1117">
        <f>D1069/(SUM(C1068:G1075))*$P$9</f>
        <v>0.46464380277943262</v>
      </c>
      <c r="E1117">
        <f>E1069/(SUM(C1068:G1075))*$P$9</f>
        <v>0.98250653513099895</v>
      </c>
      <c r="F1117">
        <f>F1069/(SUM(C1068:G1075))*$P$9</f>
        <v>0.19046435545706203</v>
      </c>
      <c r="G1117">
        <f>G1069/(SUM(C1068:G1075))*$P$9</f>
        <v>0.18219020418837314</v>
      </c>
      <c r="H1117">
        <f t="shared" ref="H1117:H1123" si="131">SUM(C1117:G1117)</f>
        <v>29.826910808665094</v>
      </c>
    </row>
    <row r="1118" spans="1:8" x14ac:dyDescent="0.2">
      <c r="B1118" t="s">
        <v>3</v>
      </c>
      <c r="C1118">
        <f>C1070/(SUM(C1068:G1075))*$P$9</f>
        <v>49.509719838923573</v>
      </c>
      <c r="D1118">
        <f>D1070/(SUM(C1068:G1075))*$P$9</f>
        <v>1.1668705902323915</v>
      </c>
      <c r="E1118">
        <f>E1070/(SUM(C1068:G1075))*$P$9</f>
        <v>1.8397214292477715</v>
      </c>
      <c r="F1118">
        <f>F1070/(SUM(C1068:G1075))*$P$9</f>
        <v>0.2192288469998048</v>
      </c>
      <c r="G1118">
        <f>G1070/(SUM(C1068:G1075))*$P$9</f>
        <v>0.38128201614539603</v>
      </c>
      <c r="H1118">
        <f t="shared" si="131"/>
        <v>53.116822721548942</v>
      </c>
    </row>
    <row r="1119" spans="1:8" x14ac:dyDescent="0.2">
      <c r="B1119" t="s">
        <v>4</v>
      </c>
      <c r="C1119">
        <f>C1071/(SUM(C1068:G1075))*$P$9</f>
        <v>117.51570766356259</v>
      </c>
      <c r="D1119">
        <f>D1071/(SUM(C1068:G1075))*$P$9</f>
        <v>0.69286154642897457</v>
      </c>
      <c r="E1119">
        <f>E1071/(SUM(C1068:G1075))*$P$9</f>
        <v>2.7539124231274386</v>
      </c>
      <c r="F1119">
        <f>F1071/(SUM(C1068:G1075))*$P$9</f>
        <v>0.54774162963248896</v>
      </c>
      <c r="G1119">
        <f>G1071/(SUM(C1068:G1075))*$P$9</f>
        <v>0.53364935696582383</v>
      </c>
      <c r="H1119">
        <f t="shared" si="131"/>
        <v>122.04387261971732</v>
      </c>
    </row>
    <row r="1120" spans="1:8" x14ac:dyDescent="0.2">
      <c r="B1120" t="s">
        <v>5</v>
      </c>
      <c r="C1120">
        <f>C1072/(SUM(C1068:G1075))*$P$9</f>
        <v>222.76832058200895</v>
      </c>
      <c r="D1120">
        <f>D1072/(SUM(C1068:G1075))*$P$9</f>
        <v>2.0117200038946961</v>
      </c>
      <c r="E1120">
        <f>E1072/(SUM(C1068:G1075))*$P$9</f>
        <v>4.533715457422387</v>
      </c>
      <c r="F1120">
        <f>F1072/(SUM(C1068:G1075))*$P$9</f>
        <v>0.90709710701155233</v>
      </c>
      <c r="G1120">
        <f>G1072/(SUM(C1068:G1075))*$P$9</f>
        <v>0.54230687530919108</v>
      </c>
      <c r="H1120">
        <f t="shared" si="131"/>
        <v>230.76316002564678</v>
      </c>
    </row>
    <row r="1121" spans="1:8" x14ac:dyDescent="0.2">
      <c r="B1121" t="s">
        <v>6</v>
      </c>
      <c r="C1121">
        <f>C1073/(SUM(C1068:G1075))*$P$9</f>
        <v>274.49152223366798</v>
      </c>
      <c r="D1121">
        <f>D1073/(SUM(C1068:G1075))*$P$9</f>
        <v>1.7312001059146362</v>
      </c>
      <c r="E1121">
        <f>E1073/(SUM(C1068:G1075))*$P$9</f>
        <v>4.3885426089007344</v>
      </c>
      <c r="F1121">
        <f>F1073/(SUM(C1068:G1075))*$P$9</f>
        <v>0.45338397681429754</v>
      </c>
      <c r="G1121">
        <f>G1073/(SUM(C1068:G1075))*$P$9</f>
        <v>0.65996011123215437</v>
      </c>
      <c r="H1121">
        <f t="shared" si="131"/>
        <v>281.72460903652978</v>
      </c>
    </row>
    <row r="1122" spans="1:8" x14ac:dyDescent="0.2">
      <c r="B1122" t="s">
        <v>7</v>
      </c>
      <c r="C1122">
        <f>C1074/(SUM(C1068:G1075))*$P$9</f>
        <v>258.43420746963471</v>
      </c>
      <c r="D1122">
        <f>D1074/(SUM(C1068:G1075))*$P$9</f>
        <v>0.37698391855647162</v>
      </c>
      <c r="E1122">
        <f>E1074/(SUM(C1068:G1075))*$P$9</f>
        <v>2.9892992336716642</v>
      </c>
      <c r="F1122">
        <f>F1074/(SUM(C1068:G1075))*$P$9</f>
        <v>0.46359382371631735</v>
      </c>
      <c r="G1122">
        <f>G1074/(SUM(C1068:G1075))*$P$9</f>
        <v>0.50812481488073902</v>
      </c>
      <c r="H1122">
        <f t="shared" si="131"/>
        <v>262.77220926045987</v>
      </c>
    </row>
    <row r="1123" spans="1:8" x14ac:dyDescent="0.2">
      <c r="B1123" t="s">
        <v>8</v>
      </c>
      <c r="C1123">
        <f>C1075/(SUM(C1068:G1075))*$P$9</f>
        <v>413.96962079731236</v>
      </c>
      <c r="D1123">
        <f>D1075/(SUM(C1068:G1075))*$P$9</f>
        <v>0.64392565666089008</v>
      </c>
      <c r="E1123">
        <f>E1075/(SUM(C1068:G1075))*$P$9</f>
        <v>3.9414871656054307</v>
      </c>
      <c r="F1123">
        <f>F1075/(SUM(C1068:G1075))*$P$9</f>
        <v>0.82957170858310658</v>
      </c>
      <c r="G1123">
        <f>G1075/(SUM(C1068:G1075))*$P$9</f>
        <v>0.36069702723249414</v>
      </c>
      <c r="H1123">
        <f t="shared" si="131"/>
        <v>419.7453023553943</v>
      </c>
    </row>
    <row r="1125" spans="1:8" x14ac:dyDescent="0.2">
      <c r="A1125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9"/>
  <sheetViews>
    <sheetView topLeftCell="B1" workbookViewId="0">
      <selection activeCell="F11" sqref="F11"/>
    </sheetView>
  </sheetViews>
  <sheetFormatPr defaultRowHeight="12" x14ac:dyDescent="0.2"/>
  <cols>
    <col min="1" max="1" width="5" style="5" bestFit="1" customWidth="1"/>
    <col min="2" max="2" width="25.28515625" style="5" bestFit="1" customWidth="1"/>
    <col min="3" max="3" width="13.7109375" style="5" bestFit="1" customWidth="1"/>
    <col min="4" max="4" width="8" style="5" bestFit="1" customWidth="1"/>
    <col min="5" max="5" width="7" style="5" bestFit="1" customWidth="1"/>
    <col min="6" max="11" width="7.7109375" style="5" bestFit="1" customWidth="1"/>
    <col min="12" max="12" width="10.5703125" style="5" bestFit="1" customWidth="1"/>
    <col min="13" max="16384" width="9.140625" style="5"/>
  </cols>
  <sheetData>
    <row r="1" spans="1:12" x14ac:dyDescent="0.2">
      <c r="A1" s="5" t="s">
        <v>48</v>
      </c>
      <c r="B1" s="5" t="s">
        <v>49</v>
      </c>
      <c r="C1" s="5" t="s">
        <v>50</v>
      </c>
      <c r="D1" s="5" t="s">
        <v>0</v>
      </c>
      <c r="E1" s="5" t="s">
        <v>766</v>
      </c>
      <c r="F1" s="5" t="s">
        <v>767</v>
      </c>
      <c r="G1" s="5" t="s">
        <v>768</v>
      </c>
      <c r="H1" s="5" t="s">
        <v>769</v>
      </c>
      <c r="I1" s="5" t="s">
        <v>770</v>
      </c>
      <c r="J1" s="5" t="s">
        <v>771</v>
      </c>
      <c r="K1" s="5" t="s">
        <v>772</v>
      </c>
      <c r="L1" s="5" t="s">
        <v>773</v>
      </c>
    </row>
    <row r="2" spans="1:12" x14ac:dyDescent="0.2">
      <c r="A2" s="5">
        <v>2011</v>
      </c>
      <c r="B2" s="5" t="s">
        <v>51</v>
      </c>
      <c r="C2" s="5" t="s">
        <v>52</v>
      </c>
      <c r="D2" s="5">
        <v>105564</v>
      </c>
      <c r="E2" s="5">
        <v>20207</v>
      </c>
      <c r="F2" s="5">
        <v>11149</v>
      </c>
      <c r="G2" s="5">
        <v>13036</v>
      </c>
      <c r="H2" s="5">
        <v>14488</v>
      </c>
      <c r="I2" s="5">
        <v>15252</v>
      </c>
      <c r="J2" s="5">
        <v>12993</v>
      </c>
      <c r="K2" s="5">
        <v>9717</v>
      </c>
      <c r="L2" s="5">
        <v>8722</v>
      </c>
    </row>
    <row r="3" spans="1:12" x14ac:dyDescent="0.2">
      <c r="A3" s="5">
        <v>2011</v>
      </c>
      <c r="B3" s="5" t="s">
        <v>53</v>
      </c>
      <c r="C3" s="5" t="s">
        <v>54</v>
      </c>
      <c r="D3" s="5">
        <v>513242</v>
      </c>
      <c r="E3" s="5">
        <v>87984</v>
      </c>
      <c r="F3" s="5">
        <v>62540</v>
      </c>
      <c r="G3" s="5">
        <v>58761</v>
      </c>
      <c r="H3" s="5">
        <v>68017</v>
      </c>
      <c r="I3" s="5">
        <v>75250</v>
      </c>
      <c r="J3" s="5">
        <v>68345</v>
      </c>
      <c r="K3" s="5">
        <v>50883</v>
      </c>
      <c r="L3" s="5">
        <v>41462</v>
      </c>
    </row>
    <row r="4" spans="1:12" x14ac:dyDescent="0.2">
      <c r="A4" s="5">
        <v>2011</v>
      </c>
      <c r="B4" s="5" t="s">
        <v>55</v>
      </c>
      <c r="C4" s="5" t="s">
        <v>56</v>
      </c>
      <c r="D4" s="5">
        <v>92028</v>
      </c>
      <c r="E4" s="5">
        <v>17800</v>
      </c>
      <c r="F4" s="5">
        <v>10976</v>
      </c>
      <c r="G4" s="5">
        <v>10655</v>
      </c>
      <c r="H4" s="5">
        <v>11836</v>
      </c>
      <c r="I4" s="5">
        <v>13731</v>
      </c>
      <c r="J4" s="5">
        <v>11432</v>
      </c>
      <c r="K4" s="5">
        <v>8174</v>
      </c>
      <c r="L4" s="5">
        <v>7424</v>
      </c>
    </row>
    <row r="5" spans="1:12" x14ac:dyDescent="0.2">
      <c r="A5" s="5">
        <v>2011</v>
      </c>
      <c r="B5" s="5" t="s">
        <v>57</v>
      </c>
      <c r="C5" s="5" t="s">
        <v>58</v>
      </c>
      <c r="D5" s="5">
        <v>138412</v>
      </c>
      <c r="E5" s="5">
        <v>28003</v>
      </c>
      <c r="F5" s="5">
        <v>19943</v>
      </c>
      <c r="G5" s="5">
        <v>18060</v>
      </c>
      <c r="H5" s="5">
        <v>17119</v>
      </c>
      <c r="I5" s="5">
        <v>19132</v>
      </c>
      <c r="J5" s="5">
        <v>15464</v>
      </c>
      <c r="K5" s="5">
        <v>10833</v>
      </c>
      <c r="L5" s="5">
        <v>9858</v>
      </c>
    </row>
    <row r="6" spans="1:12" x14ac:dyDescent="0.2">
      <c r="A6" s="5">
        <v>2011</v>
      </c>
      <c r="B6" s="5" t="s">
        <v>59</v>
      </c>
      <c r="C6" s="5" t="s">
        <v>60</v>
      </c>
      <c r="D6" s="5">
        <v>316028</v>
      </c>
      <c r="E6" s="5">
        <v>53866</v>
      </c>
      <c r="F6" s="5">
        <v>30847</v>
      </c>
      <c r="G6" s="5">
        <v>32308</v>
      </c>
      <c r="H6" s="5">
        <v>40035</v>
      </c>
      <c r="I6" s="5">
        <v>48963</v>
      </c>
      <c r="J6" s="5">
        <v>46705</v>
      </c>
      <c r="K6" s="5">
        <v>34366</v>
      </c>
      <c r="L6" s="5">
        <v>28938</v>
      </c>
    </row>
    <row r="7" spans="1:12" x14ac:dyDescent="0.2">
      <c r="A7" s="5">
        <v>2011</v>
      </c>
      <c r="B7" s="5" t="s">
        <v>61</v>
      </c>
      <c r="C7" s="5" t="s">
        <v>62</v>
      </c>
      <c r="D7" s="5">
        <v>135177</v>
      </c>
      <c r="E7" s="5">
        <v>24166</v>
      </c>
      <c r="F7" s="5">
        <v>15215</v>
      </c>
      <c r="G7" s="5">
        <v>14615</v>
      </c>
      <c r="H7" s="5">
        <v>17133</v>
      </c>
      <c r="I7" s="5">
        <v>19827</v>
      </c>
      <c r="J7" s="5">
        <v>17969</v>
      </c>
      <c r="K7" s="5">
        <v>14418</v>
      </c>
      <c r="L7" s="5">
        <v>11834</v>
      </c>
    </row>
    <row r="8" spans="1:12" x14ac:dyDescent="0.2">
      <c r="A8" s="5">
        <v>2011</v>
      </c>
      <c r="B8" s="5" t="s">
        <v>63</v>
      </c>
      <c r="C8" s="5" t="s">
        <v>64</v>
      </c>
      <c r="D8" s="5">
        <v>191610</v>
      </c>
      <c r="E8" s="5">
        <v>37107</v>
      </c>
      <c r="F8" s="5">
        <v>23115</v>
      </c>
      <c r="G8" s="5">
        <v>24047</v>
      </c>
      <c r="H8" s="5">
        <v>26090</v>
      </c>
      <c r="I8" s="5">
        <v>28043</v>
      </c>
      <c r="J8" s="5">
        <v>23257</v>
      </c>
      <c r="K8" s="5">
        <v>16102</v>
      </c>
      <c r="L8" s="5">
        <v>13849</v>
      </c>
    </row>
    <row r="9" spans="1:12" x14ac:dyDescent="0.2">
      <c r="A9" s="5">
        <v>2011</v>
      </c>
      <c r="B9" s="5" t="s">
        <v>65</v>
      </c>
      <c r="C9" s="5" t="s">
        <v>66</v>
      </c>
      <c r="D9" s="5">
        <v>200214</v>
      </c>
      <c r="E9" s="5">
        <v>35498</v>
      </c>
      <c r="F9" s="5">
        <v>21835</v>
      </c>
      <c r="G9" s="5">
        <v>27169</v>
      </c>
      <c r="H9" s="5">
        <v>27356</v>
      </c>
      <c r="I9" s="5">
        <v>28843</v>
      </c>
      <c r="J9" s="5">
        <v>24268</v>
      </c>
      <c r="K9" s="5">
        <v>18608</v>
      </c>
      <c r="L9" s="5">
        <v>16637</v>
      </c>
    </row>
    <row r="10" spans="1:12" x14ac:dyDescent="0.2">
      <c r="A10" s="5">
        <v>2011</v>
      </c>
      <c r="B10" s="5" t="s">
        <v>67</v>
      </c>
      <c r="C10" s="5" t="s">
        <v>68</v>
      </c>
      <c r="D10" s="5">
        <v>280177</v>
      </c>
      <c r="E10" s="5">
        <v>47974</v>
      </c>
      <c r="F10" s="5">
        <v>55479</v>
      </c>
      <c r="G10" s="5">
        <v>41001</v>
      </c>
      <c r="H10" s="5">
        <v>33919</v>
      </c>
      <c r="I10" s="5">
        <v>34585</v>
      </c>
      <c r="J10" s="5">
        <v>28500</v>
      </c>
      <c r="K10" s="5">
        <v>19380</v>
      </c>
      <c r="L10" s="5">
        <v>19339</v>
      </c>
    </row>
    <row r="11" spans="1:12" x14ac:dyDescent="0.2">
      <c r="A11" s="5">
        <v>2011</v>
      </c>
      <c r="B11" s="5" t="s">
        <v>69</v>
      </c>
      <c r="C11" s="5" t="s">
        <v>70</v>
      </c>
      <c r="D11" s="5">
        <v>200801</v>
      </c>
      <c r="E11" s="5">
        <v>35713</v>
      </c>
      <c r="F11" s="5">
        <v>19960</v>
      </c>
      <c r="G11" s="5">
        <v>25737</v>
      </c>
      <c r="H11" s="5">
        <v>28318</v>
      </c>
      <c r="I11" s="5">
        <v>29946</v>
      </c>
      <c r="J11" s="5">
        <v>25832</v>
      </c>
      <c r="K11" s="5">
        <v>18096</v>
      </c>
      <c r="L11" s="5">
        <v>17199</v>
      </c>
    </row>
    <row r="12" spans="1:12" x14ac:dyDescent="0.2">
      <c r="A12" s="5">
        <v>2011</v>
      </c>
      <c r="B12" s="5" t="s">
        <v>71</v>
      </c>
      <c r="C12" s="5" t="s">
        <v>72</v>
      </c>
      <c r="D12" s="5">
        <v>148127</v>
      </c>
      <c r="E12" s="5">
        <v>25927</v>
      </c>
      <c r="F12" s="5">
        <v>16979</v>
      </c>
      <c r="G12" s="5">
        <v>17244</v>
      </c>
      <c r="H12" s="5">
        <v>19093</v>
      </c>
      <c r="I12" s="5">
        <v>22863</v>
      </c>
      <c r="J12" s="5">
        <v>19168</v>
      </c>
      <c r="K12" s="5">
        <v>13634</v>
      </c>
      <c r="L12" s="5">
        <v>13219</v>
      </c>
    </row>
    <row r="13" spans="1:12" x14ac:dyDescent="0.2">
      <c r="A13" s="5">
        <v>2011</v>
      </c>
      <c r="B13" s="5" t="s">
        <v>73</v>
      </c>
      <c r="C13" s="5" t="s">
        <v>74</v>
      </c>
      <c r="D13" s="5">
        <v>275506</v>
      </c>
      <c r="E13" s="5">
        <v>48192</v>
      </c>
      <c r="F13" s="5">
        <v>34170</v>
      </c>
      <c r="G13" s="5">
        <v>32822</v>
      </c>
      <c r="H13" s="5">
        <v>36977</v>
      </c>
      <c r="I13" s="5">
        <v>40964</v>
      </c>
      <c r="J13" s="5">
        <v>35588</v>
      </c>
      <c r="K13" s="5">
        <v>25031</v>
      </c>
      <c r="L13" s="5">
        <v>21762</v>
      </c>
    </row>
    <row r="14" spans="1:12" x14ac:dyDescent="0.2">
      <c r="A14" s="5">
        <v>2011</v>
      </c>
      <c r="B14" s="5" t="s">
        <v>75</v>
      </c>
      <c r="C14" s="5" t="s">
        <v>76</v>
      </c>
      <c r="D14" s="5">
        <v>147489</v>
      </c>
      <c r="E14" s="5">
        <v>34367</v>
      </c>
      <c r="F14" s="5">
        <v>17647</v>
      </c>
      <c r="G14" s="5">
        <v>20858</v>
      </c>
      <c r="H14" s="5">
        <v>20955</v>
      </c>
      <c r="I14" s="5">
        <v>18835</v>
      </c>
      <c r="J14" s="5">
        <v>15766</v>
      </c>
      <c r="K14" s="5">
        <v>10356</v>
      </c>
      <c r="L14" s="5">
        <v>8705</v>
      </c>
    </row>
    <row r="15" spans="1:12" x14ac:dyDescent="0.2">
      <c r="A15" s="5">
        <v>2011</v>
      </c>
      <c r="B15" s="5" t="s">
        <v>77</v>
      </c>
      <c r="C15" s="5" t="s">
        <v>78</v>
      </c>
      <c r="D15" s="5">
        <v>142065</v>
      </c>
      <c r="E15" s="5">
        <v>25366</v>
      </c>
      <c r="F15" s="5">
        <v>15517</v>
      </c>
      <c r="G15" s="5">
        <v>16336</v>
      </c>
      <c r="H15" s="5">
        <v>19098</v>
      </c>
      <c r="I15" s="5">
        <v>20679</v>
      </c>
      <c r="J15" s="5">
        <v>17830</v>
      </c>
      <c r="K15" s="5">
        <v>14353</v>
      </c>
      <c r="L15" s="5">
        <v>12886</v>
      </c>
    </row>
    <row r="16" spans="1:12" x14ac:dyDescent="0.2">
      <c r="A16" s="5">
        <v>2011</v>
      </c>
      <c r="B16" s="5" t="s">
        <v>79</v>
      </c>
      <c r="C16" s="5" t="s">
        <v>80</v>
      </c>
      <c r="D16" s="5">
        <v>370127</v>
      </c>
      <c r="E16" s="5">
        <v>65753</v>
      </c>
      <c r="F16" s="5">
        <v>36262</v>
      </c>
      <c r="G16" s="5">
        <v>38552</v>
      </c>
      <c r="H16" s="5">
        <v>52515</v>
      </c>
      <c r="I16" s="5">
        <v>55955</v>
      </c>
      <c r="J16" s="5">
        <v>49718</v>
      </c>
      <c r="K16" s="5">
        <v>37951</v>
      </c>
      <c r="L16" s="5">
        <v>33421</v>
      </c>
    </row>
    <row r="17" spans="1:12" x14ac:dyDescent="0.2">
      <c r="A17" s="5">
        <v>2011</v>
      </c>
      <c r="B17" s="5" t="s">
        <v>81</v>
      </c>
      <c r="C17" s="5" t="s">
        <v>82</v>
      </c>
      <c r="D17" s="5">
        <v>329608</v>
      </c>
      <c r="E17" s="5">
        <v>58135</v>
      </c>
      <c r="F17" s="5">
        <v>35711</v>
      </c>
      <c r="G17" s="5">
        <v>36881</v>
      </c>
      <c r="H17" s="5">
        <v>45973</v>
      </c>
      <c r="I17" s="5">
        <v>48549</v>
      </c>
      <c r="J17" s="5">
        <v>43259</v>
      </c>
      <c r="K17" s="5">
        <v>32782</v>
      </c>
      <c r="L17" s="5">
        <v>28318</v>
      </c>
    </row>
    <row r="18" spans="1:12" x14ac:dyDescent="0.2">
      <c r="A18" s="5">
        <v>2011</v>
      </c>
      <c r="B18" s="5" t="s">
        <v>83</v>
      </c>
      <c r="C18" s="5" t="s">
        <v>84</v>
      </c>
      <c r="D18" s="5">
        <v>125746</v>
      </c>
      <c r="E18" s="5">
        <v>24927</v>
      </c>
      <c r="F18" s="5">
        <v>14493</v>
      </c>
      <c r="G18" s="5">
        <v>15807</v>
      </c>
      <c r="H18" s="5">
        <v>17338</v>
      </c>
      <c r="I18" s="5">
        <v>18048</v>
      </c>
      <c r="J18" s="5">
        <v>16652</v>
      </c>
      <c r="K18" s="5">
        <v>10370</v>
      </c>
      <c r="L18" s="5">
        <v>8111</v>
      </c>
    </row>
    <row r="19" spans="1:12" x14ac:dyDescent="0.2">
      <c r="A19" s="5">
        <v>2011</v>
      </c>
      <c r="B19" s="5" t="s">
        <v>85</v>
      </c>
      <c r="C19" s="5" t="s">
        <v>86</v>
      </c>
      <c r="D19" s="5">
        <v>202228</v>
      </c>
      <c r="E19" s="5">
        <v>38751</v>
      </c>
      <c r="F19" s="5">
        <v>22004</v>
      </c>
      <c r="G19" s="5">
        <v>24688</v>
      </c>
      <c r="H19" s="5">
        <v>30142</v>
      </c>
      <c r="I19" s="5">
        <v>30160</v>
      </c>
      <c r="J19" s="5">
        <v>24269</v>
      </c>
      <c r="K19" s="5">
        <v>18198</v>
      </c>
      <c r="L19" s="5">
        <v>14016</v>
      </c>
    </row>
    <row r="20" spans="1:12" x14ac:dyDescent="0.2">
      <c r="A20" s="5">
        <v>2011</v>
      </c>
      <c r="B20" s="5" t="s">
        <v>87</v>
      </c>
      <c r="C20" s="5" t="s">
        <v>88</v>
      </c>
      <c r="D20" s="5">
        <v>96422</v>
      </c>
      <c r="E20" s="5">
        <v>16267</v>
      </c>
      <c r="F20" s="5">
        <v>9230</v>
      </c>
      <c r="G20" s="5">
        <v>9574</v>
      </c>
      <c r="H20" s="5">
        <v>12794</v>
      </c>
      <c r="I20" s="5">
        <v>14391</v>
      </c>
      <c r="J20" s="5">
        <v>14133</v>
      </c>
      <c r="K20" s="5">
        <v>10856</v>
      </c>
      <c r="L20" s="5">
        <v>9177</v>
      </c>
    </row>
    <row r="21" spans="1:12" x14ac:dyDescent="0.2">
      <c r="A21" s="5">
        <v>2011</v>
      </c>
      <c r="B21" s="5" t="s">
        <v>89</v>
      </c>
      <c r="C21" s="5" t="s">
        <v>90</v>
      </c>
      <c r="D21" s="5">
        <v>69087</v>
      </c>
      <c r="E21" s="5">
        <v>12291</v>
      </c>
      <c r="F21" s="5">
        <v>7570</v>
      </c>
      <c r="G21" s="5">
        <v>7525</v>
      </c>
      <c r="H21" s="5">
        <v>9523</v>
      </c>
      <c r="I21" s="5">
        <v>10102</v>
      </c>
      <c r="J21" s="5">
        <v>9121</v>
      </c>
      <c r="K21" s="5">
        <v>7262</v>
      </c>
      <c r="L21" s="5">
        <v>5693</v>
      </c>
    </row>
    <row r="22" spans="1:12" x14ac:dyDescent="0.2">
      <c r="A22" s="5">
        <v>2011</v>
      </c>
      <c r="B22" s="5" t="s">
        <v>91</v>
      </c>
      <c r="C22" s="5" t="s">
        <v>92</v>
      </c>
      <c r="D22" s="5">
        <v>107524</v>
      </c>
      <c r="E22" s="5">
        <v>18482</v>
      </c>
      <c r="F22" s="5">
        <v>11925</v>
      </c>
      <c r="G22" s="5">
        <v>12775</v>
      </c>
      <c r="H22" s="5">
        <v>14483</v>
      </c>
      <c r="I22" s="5">
        <v>15951</v>
      </c>
      <c r="J22" s="5">
        <v>14011</v>
      </c>
      <c r="K22" s="5">
        <v>10386</v>
      </c>
      <c r="L22" s="5">
        <v>9511</v>
      </c>
    </row>
    <row r="23" spans="1:12" x14ac:dyDescent="0.2">
      <c r="A23" s="5">
        <v>2011</v>
      </c>
      <c r="B23" s="5" t="s">
        <v>93</v>
      </c>
      <c r="C23" s="5" t="s">
        <v>94</v>
      </c>
      <c r="D23" s="5">
        <v>70603</v>
      </c>
      <c r="E23" s="5">
        <v>11990</v>
      </c>
      <c r="F23" s="5">
        <v>7170</v>
      </c>
      <c r="G23" s="5">
        <v>7687</v>
      </c>
      <c r="H23" s="5">
        <v>9398</v>
      </c>
      <c r="I23" s="5">
        <v>11117</v>
      </c>
      <c r="J23" s="5">
        <v>9887</v>
      </c>
      <c r="K23" s="5">
        <v>7443</v>
      </c>
      <c r="L23" s="5">
        <v>5911</v>
      </c>
    </row>
    <row r="24" spans="1:12" x14ac:dyDescent="0.2">
      <c r="A24" s="5">
        <v>2011</v>
      </c>
      <c r="B24" s="5" t="s">
        <v>95</v>
      </c>
      <c r="C24" s="5" t="s">
        <v>96</v>
      </c>
      <c r="D24" s="5">
        <v>52564</v>
      </c>
      <c r="E24" s="5">
        <v>8588</v>
      </c>
      <c r="F24" s="5">
        <v>4758</v>
      </c>
      <c r="G24" s="5">
        <v>4678</v>
      </c>
      <c r="H24" s="5">
        <v>6861</v>
      </c>
      <c r="I24" s="5">
        <v>8063</v>
      </c>
      <c r="J24" s="5">
        <v>8087</v>
      </c>
      <c r="K24" s="5">
        <v>6288</v>
      </c>
      <c r="L24" s="5">
        <v>5241</v>
      </c>
    </row>
    <row r="25" spans="1:12" x14ac:dyDescent="0.2">
      <c r="A25" s="5">
        <v>2011</v>
      </c>
      <c r="B25" s="5" t="s">
        <v>97</v>
      </c>
      <c r="C25" s="5" t="s">
        <v>98</v>
      </c>
      <c r="D25" s="5">
        <v>103658</v>
      </c>
      <c r="E25" s="5">
        <v>15881</v>
      </c>
      <c r="F25" s="5">
        <v>8822</v>
      </c>
      <c r="G25" s="5">
        <v>9329</v>
      </c>
      <c r="H25" s="5">
        <v>12971</v>
      </c>
      <c r="I25" s="5">
        <v>15517</v>
      </c>
      <c r="J25" s="5">
        <v>16017</v>
      </c>
      <c r="K25" s="5">
        <v>13175</v>
      </c>
      <c r="L25" s="5">
        <v>11946</v>
      </c>
    </row>
    <row r="26" spans="1:12" x14ac:dyDescent="0.2">
      <c r="A26" s="5">
        <v>2011</v>
      </c>
      <c r="B26" s="5" t="s">
        <v>99</v>
      </c>
      <c r="C26" s="5" t="s">
        <v>100</v>
      </c>
      <c r="D26" s="5">
        <v>276786</v>
      </c>
      <c r="E26" s="5">
        <v>57076</v>
      </c>
      <c r="F26" s="5">
        <v>32353</v>
      </c>
      <c r="G26" s="5">
        <v>35480</v>
      </c>
      <c r="H26" s="5">
        <v>39525</v>
      </c>
      <c r="I26" s="5">
        <v>37623</v>
      </c>
      <c r="J26" s="5">
        <v>32189</v>
      </c>
      <c r="K26" s="5">
        <v>23553</v>
      </c>
      <c r="L26" s="5">
        <v>18987</v>
      </c>
    </row>
    <row r="27" spans="1:12" x14ac:dyDescent="0.2">
      <c r="A27" s="5">
        <v>2011</v>
      </c>
      <c r="B27" s="5" t="s">
        <v>101</v>
      </c>
      <c r="C27" s="5" t="s">
        <v>102</v>
      </c>
      <c r="D27" s="5">
        <v>185060</v>
      </c>
      <c r="E27" s="5">
        <v>37125</v>
      </c>
      <c r="F27" s="5">
        <v>19812</v>
      </c>
      <c r="G27" s="5">
        <v>23105</v>
      </c>
      <c r="H27" s="5">
        <v>26494</v>
      </c>
      <c r="I27" s="5">
        <v>26691</v>
      </c>
      <c r="J27" s="5">
        <v>22293</v>
      </c>
      <c r="K27" s="5">
        <v>16292</v>
      </c>
      <c r="L27" s="5">
        <v>13248</v>
      </c>
    </row>
    <row r="28" spans="1:12" x14ac:dyDescent="0.2">
      <c r="A28" s="5">
        <v>2011</v>
      </c>
      <c r="B28" s="5" t="s">
        <v>103</v>
      </c>
      <c r="C28" s="5" t="s">
        <v>104</v>
      </c>
      <c r="D28" s="5">
        <v>503127</v>
      </c>
      <c r="E28" s="5">
        <v>97418</v>
      </c>
      <c r="F28" s="5">
        <v>99697</v>
      </c>
      <c r="G28" s="5">
        <v>101599</v>
      </c>
      <c r="H28" s="5">
        <v>66436</v>
      </c>
      <c r="I28" s="5">
        <v>52564</v>
      </c>
      <c r="J28" s="5">
        <v>37869</v>
      </c>
      <c r="K28" s="5">
        <v>24767</v>
      </c>
      <c r="L28" s="5">
        <v>22777</v>
      </c>
    </row>
    <row r="29" spans="1:12" x14ac:dyDescent="0.2">
      <c r="A29" s="5">
        <v>2011</v>
      </c>
      <c r="B29" s="5" t="s">
        <v>105</v>
      </c>
      <c r="C29" s="5" t="s">
        <v>106</v>
      </c>
      <c r="D29" s="5">
        <v>224897</v>
      </c>
      <c r="E29" s="5">
        <v>50459</v>
      </c>
      <c r="F29" s="5">
        <v>26433</v>
      </c>
      <c r="G29" s="5">
        <v>29197</v>
      </c>
      <c r="H29" s="5">
        <v>30925</v>
      </c>
      <c r="I29" s="5">
        <v>29827</v>
      </c>
      <c r="J29" s="5">
        <v>25103</v>
      </c>
      <c r="K29" s="5">
        <v>18280</v>
      </c>
      <c r="L29" s="5">
        <v>14673</v>
      </c>
    </row>
    <row r="30" spans="1:12" x14ac:dyDescent="0.2">
      <c r="A30" s="5">
        <v>2011</v>
      </c>
      <c r="B30" s="5" t="s">
        <v>107</v>
      </c>
      <c r="C30" s="5" t="s">
        <v>108</v>
      </c>
      <c r="D30" s="5">
        <v>211699</v>
      </c>
      <c r="E30" s="5">
        <v>44783</v>
      </c>
      <c r="F30" s="5">
        <v>25474</v>
      </c>
      <c r="G30" s="5">
        <v>27478</v>
      </c>
      <c r="H30" s="5">
        <v>29547</v>
      </c>
      <c r="I30" s="5">
        <v>28781</v>
      </c>
      <c r="J30" s="5">
        <v>24820</v>
      </c>
      <c r="K30" s="5">
        <v>16642</v>
      </c>
      <c r="L30" s="5">
        <v>14174</v>
      </c>
    </row>
    <row r="31" spans="1:12" x14ac:dyDescent="0.2">
      <c r="A31" s="5">
        <v>2011</v>
      </c>
      <c r="B31" s="5" t="s">
        <v>109</v>
      </c>
      <c r="C31" s="5" t="s">
        <v>110</v>
      </c>
      <c r="D31" s="5">
        <v>233933</v>
      </c>
      <c r="E31" s="5">
        <v>45153</v>
      </c>
      <c r="F31" s="5">
        <v>31722</v>
      </c>
      <c r="G31" s="5">
        <v>38147</v>
      </c>
      <c r="H31" s="5">
        <v>31643</v>
      </c>
      <c r="I31" s="5">
        <v>30141</v>
      </c>
      <c r="J31" s="5">
        <v>23921</v>
      </c>
      <c r="K31" s="5">
        <v>17543</v>
      </c>
      <c r="L31" s="5">
        <v>15663</v>
      </c>
    </row>
    <row r="32" spans="1:12" x14ac:dyDescent="0.2">
      <c r="A32" s="5">
        <v>2011</v>
      </c>
      <c r="B32" s="5" t="s">
        <v>111</v>
      </c>
      <c r="C32" s="5" t="s">
        <v>112</v>
      </c>
      <c r="D32" s="5">
        <v>283275</v>
      </c>
      <c r="E32" s="5">
        <v>53453</v>
      </c>
      <c r="F32" s="5">
        <v>28515</v>
      </c>
      <c r="G32" s="5">
        <v>33020</v>
      </c>
      <c r="H32" s="5">
        <v>39945</v>
      </c>
      <c r="I32" s="5">
        <v>41876</v>
      </c>
      <c r="J32" s="5">
        <v>35439</v>
      </c>
      <c r="K32" s="5">
        <v>26515</v>
      </c>
      <c r="L32" s="5">
        <v>24512</v>
      </c>
    </row>
    <row r="33" spans="1:12" x14ac:dyDescent="0.2">
      <c r="A33" s="5">
        <v>2011</v>
      </c>
      <c r="B33" s="5" t="s">
        <v>113</v>
      </c>
      <c r="C33" s="5" t="s">
        <v>114</v>
      </c>
      <c r="D33" s="5">
        <v>219324</v>
      </c>
      <c r="E33" s="5">
        <v>42708</v>
      </c>
      <c r="F33" s="5">
        <v>24946</v>
      </c>
      <c r="G33" s="5">
        <v>27908</v>
      </c>
      <c r="H33" s="5">
        <v>31294</v>
      </c>
      <c r="I33" s="5">
        <v>31787</v>
      </c>
      <c r="J33" s="5">
        <v>26480</v>
      </c>
      <c r="K33" s="5">
        <v>19044</v>
      </c>
      <c r="L33" s="5">
        <v>15157</v>
      </c>
    </row>
    <row r="34" spans="1:12" x14ac:dyDescent="0.2">
      <c r="A34" s="5">
        <v>2011</v>
      </c>
      <c r="B34" s="5" t="s">
        <v>115</v>
      </c>
      <c r="C34" s="5" t="s">
        <v>116</v>
      </c>
      <c r="D34" s="5">
        <v>226578</v>
      </c>
      <c r="E34" s="5">
        <v>45824</v>
      </c>
      <c r="F34" s="5">
        <v>22456</v>
      </c>
      <c r="G34" s="5">
        <v>28774</v>
      </c>
      <c r="H34" s="5">
        <v>34211</v>
      </c>
      <c r="I34" s="5">
        <v>33504</v>
      </c>
      <c r="J34" s="5">
        <v>25536</v>
      </c>
      <c r="K34" s="5">
        <v>18325</v>
      </c>
      <c r="L34" s="5">
        <v>17948</v>
      </c>
    </row>
    <row r="35" spans="1:12" x14ac:dyDescent="0.2">
      <c r="A35" s="5">
        <v>2011</v>
      </c>
      <c r="B35" s="5" t="s">
        <v>117</v>
      </c>
      <c r="C35" s="5" t="s">
        <v>118</v>
      </c>
      <c r="D35" s="5">
        <v>317849</v>
      </c>
      <c r="E35" s="5">
        <v>60024</v>
      </c>
      <c r="F35" s="5">
        <v>34851</v>
      </c>
      <c r="G35" s="5">
        <v>39204</v>
      </c>
      <c r="H35" s="5">
        <v>47082</v>
      </c>
      <c r="I35" s="5">
        <v>45528</v>
      </c>
      <c r="J35" s="5">
        <v>39511</v>
      </c>
      <c r="K35" s="5">
        <v>30319</v>
      </c>
      <c r="L35" s="5">
        <v>21330</v>
      </c>
    </row>
    <row r="36" spans="1:12" x14ac:dyDescent="0.2">
      <c r="A36" s="5">
        <v>2011</v>
      </c>
      <c r="B36" s="5" t="s">
        <v>119</v>
      </c>
      <c r="C36" s="5" t="s">
        <v>120</v>
      </c>
      <c r="D36" s="5">
        <v>87059</v>
      </c>
      <c r="E36" s="5">
        <v>17144</v>
      </c>
      <c r="F36" s="5">
        <v>10024</v>
      </c>
      <c r="G36" s="5">
        <v>11066</v>
      </c>
      <c r="H36" s="5">
        <v>11664</v>
      </c>
      <c r="I36" s="5">
        <v>11947</v>
      </c>
      <c r="J36" s="5">
        <v>11080</v>
      </c>
      <c r="K36" s="5">
        <v>7595</v>
      </c>
      <c r="L36" s="5">
        <v>6539</v>
      </c>
    </row>
    <row r="37" spans="1:12" x14ac:dyDescent="0.2">
      <c r="A37" s="5">
        <v>2011</v>
      </c>
      <c r="B37" s="5" t="s">
        <v>121</v>
      </c>
      <c r="C37" s="5" t="s">
        <v>122</v>
      </c>
      <c r="D37" s="5">
        <v>107155</v>
      </c>
      <c r="E37" s="5">
        <v>19623</v>
      </c>
      <c r="F37" s="5">
        <v>10882</v>
      </c>
      <c r="G37" s="5">
        <v>12480</v>
      </c>
      <c r="H37" s="5">
        <v>16068</v>
      </c>
      <c r="I37" s="5">
        <v>15786</v>
      </c>
      <c r="J37" s="5">
        <v>14354</v>
      </c>
      <c r="K37" s="5">
        <v>10381</v>
      </c>
      <c r="L37" s="5">
        <v>7581</v>
      </c>
    </row>
    <row r="38" spans="1:12" x14ac:dyDescent="0.2">
      <c r="A38" s="5">
        <v>2011</v>
      </c>
      <c r="B38" s="5" t="s">
        <v>123</v>
      </c>
      <c r="C38" s="5" t="s">
        <v>124</v>
      </c>
      <c r="D38" s="5">
        <v>75757</v>
      </c>
      <c r="E38" s="5">
        <v>12000</v>
      </c>
      <c r="F38" s="5">
        <v>6677</v>
      </c>
      <c r="G38" s="5">
        <v>7043</v>
      </c>
      <c r="H38" s="5">
        <v>9526</v>
      </c>
      <c r="I38" s="5">
        <v>11557</v>
      </c>
      <c r="J38" s="5">
        <v>10611</v>
      </c>
      <c r="K38" s="5">
        <v>9130</v>
      </c>
      <c r="L38" s="5">
        <v>9213</v>
      </c>
    </row>
    <row r="39" spans="1:12" x14ac:dyDescent="0.2">
      <c r="A39" s="5">
        <v>2011</v>
      </c>
      <c r="B39" s="5" t="s">
        <v>125</v>
      </c>
      <c r="C39" s="5" t="s">
        <v>126</v>
      </c>
      <c r="D39" s="5">
        <v>80734</v>
      </c>
      <c r="E39" s="5">
        <v>16642</v>
      </c>
      <c r="F39" s="5">
        <v>9165</v>
      </c>
      <c r="G39" s="5">
        <v>10259</v>
      </c>
      <c r="H39" s="5">
        <v>11357</v>
      </c>
      <c r="I39" s="5">
        <v>10879</v>
      </c>
      <c r="J39" s="5">
        <v>9623</v>
      </c>
      <c r="K39" s="5">
        <v>7073</v>
      </c>
      <c r="L39" s="5">
        <v>5736</v>
      </c>
    </row>
    <row r="40" spans="1:12" x14ac:dyDescent="0.2">
      <c r="A40" s="5">
        <v>2011</v>
      </c>
      <c r="B40" s="5" t="s">
        <v>127</v>
      </c>
      <c r="C40" s="5" t="s">
        <v>128</v>
      </c>
      <c r="D40" s="5">
        <v>138375</v>
      </c>
      <c r="E40" s="5">
        <v>22970</v>
      </c>
      <c r="F40" s="5">
        <v>22910</v>
      </c>
      <c r="G40" s="5">
        <v>15335</v>
      </c>
      <c r="H40" s="5">
        <v>16925</v>
      </c>
      <c r="I40" s="5">
        <v>18285</v>
      </c>
      <c r="J40" s="5">
        <v>16585</v>
      </c>
      <c r="K40" s="5">
        <v>13256</v>
      </c>
      <c r="L40" s="5">
        <v>12109</v>
      </c>
    </row>
    <row r="41" spans="1:12" x14ac:dyDescent="0.2">
      <c r="A41" s="5">
        <v>2011</v>
      </c>
      <c r="B41" s="5" t="s">
        <v>129</v>
      </c>
      <c r="C41" s="5" t="s">
        <v>130</v>
      </c>
      <c r="D41" s="5">
        <v>89452</v>
      </c>
      <c r="E41" s="5">
        <v>18324</v>
      </c>
      <c r="F41" s="5">
        <v>10067</v>
      </c>
      <c r="G41" s="5">
        <v>12023</v>
      </c>
      <c r="H41" s="5">
        <v>11703</v>
      </c>
      <c r="I41" s="5">
        <v>11726</v>
      </c>
      <c r="J41" s="5">
        <v>11259</v>
      </c>
      <c r="K41" s="5">
        <v>7662</v>
      </c>
      <c r="L41" s="5">
        <v>6688</v>
      </c>
    </row>
    <row r="42" spans="1:12" x14ac:dyDescent="0.2">
      <c r="A42" s="5">
        <v>2011</v>
      </c>
      <c r="B42" s="5" t="s">
        <v>131</v>
      </c>
      <c r="C42" s="5" t="s">
        <v>132</v>
      </c>
      <c r="D42" s="5">
        <v>140202</v>
      </c>
      <c r="E42" s="5">
        <v>26780</v>
      </c>
      <c r="F42" s="5">
        <v>22932</v>
      </c>
      <c r="G42" s="5">
        <v>20072</v>
      </c>
      <c r="H42" s="5">
        <v>18794</v>
      </c>
      <c r="I42" s="5">
        <v>18126</v>
      </c>
      <c r="J42" s="5">
        <v>14252</v>
      </c>
      <c r="K42" s="5">
        <v>9909</v>
      </c>
      <c r="L42" s="5">
        <v>9337</v>
      </c>
    </row>
    <row r="43" spans="1:12" x14ac:dyDescent="0.2">
      <c r="A43" s="5">
        <v>2011</v>
      </c>
      <c r="B43" s="5" t="s">
        <v>133</v>
      </c>
      <c r="C43" s="5" t="s">
        <v>134</v>
      </c>
      <c r="D43" s="5">
        <v>57132</v>
      </c>
      <c r="E43" s="5">
        <v>10580</v>
      </c>
      <c r="F43" s="5">
        <v>5452</v>
      </c>
      <c r="G43" s="5">
        <v>4775</v>
      </c>
      <c r="H43" s="5">
        <v>7812</v>
      </c>
      <c r="I43" s="5">
        <v>8973</v>
      </c>
      <c r="J43" s="5">
        <v>8009</v>
      </c>
      <c r="K43" s="5">
        <v>6264</v>
      </c>
      <c r="L43" s="5">
        <v>5267</v>
      </c>
    </row>
    <row r="44" spans="1:12" x14ac:dyDescent="0.2">
      <c r="A44" s="5">
        <v>2011</v>
      </c>
      <c r="B44" s="5" t="s">
        <v>135</v>
      </c>
      <c r="C44" s="5" t="s">
        <v>136</v>
      </c>
      <c r="D44" s="5">
        <v>67982</v>
      </c>
      <c r="E44" s="5">
        <v>13171</v>
      </c>
      <c r="F44" s="5">
        <v>7291</v>
      </c>
      <c r="G44" s="5">
        <v>7969</v>
      </c>
      <c r="H44" s="5">
        <v>9926</v>
      </c>
      <c r="I44" s="5">
        <v>10004</v>
      </c>
      <c r="J44" s="5">
        <v>9080</v>
      </c>
      <c r="K44" s="5">
        <v>5805</v>
      </c>
      <c r="L44" s="5">
        <v>4736</v>
      </c>
    </row>
    <row r="45" spans="1:12" x14ac:dyDescent="0.2">
      <c r="A45" s="5">
        <v>2011</v>
      </c>
      <c r="B45" s="5" t="s">
        <v>137</v>
      </c>
      <c r="C45" s="5" t="s">
        <v>138</v>
      </c>
      <c r="D45" s="5">
        <v>109057</v>
      </c>
      <c r="E45" s="5">
        <v>19894</v>
      </c>
      <c r="F45" s="5">
        <v>11501</v>
      </c>
      <c r="G45" s="5">
        <v>12409</v>
      </c>
      <c r="H45" s="5">
        <v>15736</v>
      </c>
      <c r="I45" s="5">
        <v>15868</v>
      </c>
      <c r="J45" s="5">
        <v>14237</v>
      </c>
      <c r="K45" s="5">
        <v>10707</v>
      </c>
      <c r="L45" s="5">
        <v>8705</v>
      </c>
    </row>
    <row r="46" spans="1:12" x14ac:dyDescent="0.2">
      <c r="A46" s="5">
        <v>2011</v>
      </c>
      <c r="B46" s="5" t="s">
        <v>139</v>
      </c>
      <c r="C46" s="5" t="s">
        <v>140</v>
      </c>
      <c r="D46" s="5">
        <v>110685</v>
      </c>
      <c r="E46" s="5">
        <v>19973</v>
      </c>
      <c r="F46" s="5">
        <v>13565</v>
      </c>
      <c r="G46" s="5">
        <v>10498</v>
      </c>
      <c r="H46" s="5">
        <v>14669</v>
      </c>
      <c r="I46" s="5">
        <v>16276</v>
      </c>
      <c r="J46" s="5">
        <v>14829</v>
      </c>
      <c r="K46" s="5">
        <v>11764</v>
      </c>
      <c r="L46" s="5">
        <v>9111</v>
      </c>
    </row>
    <row r="47" spans="1:12" x14ac:dyDescent="0.2">
      <c r="A47" s="5">
        <v>2011</v>
      </c>
      <c r="B47" s="5" t="s">
        <v>141</v>
      </c>
      <c r="C47" s="5" t="s">
        <v>142</v>
      </c>
      <c r="D47" s="5">
        <v>107749</v>
      </c>
      <c r="E47" s="5">
        <v>17282</v>
      </c>
      <c r="F47" s="5">
        <v>10666</v>
      </c>
      <c r="G47" s="5">
        <v>9663</v>
      </c>
      <c r="H47" s="5">
        <v>12922</v>
      </c>
      <c r="I47" s="5">
        <v>15473</v>
      </c>
      <c r="J47" s="5">
        <v>15118</v>
      </c>
      <c r="K47" s="5">
        <v>13821</v>
      </c>
      <c r="L47" s="5">
        <v>12804</v>
      </c>
    </row>
    <row r="48" spans="1:12" x14ac:dyDescent="0.2">
      <c r="A48" s="5">
        <v>2011</v>
      </c>
      <c r="B48" s="5" t="s">
        <v>143</v>
      </c>
      <c r="C48" s="5" t="s">
        <v>144</v>
      </c>
      <c r="D48" s="5">
        <v>145893</v>
      </c>
      <c r="E48" s="5">
        <v>28668</v>
      </c>
      <c r="F48" s="5">
        <v>17934</v>
      </c>
      <c r="G48" s="5">
        <v>17395</v>
      </c>
      <c r="H48" s="5">
        <v>19203</v>
      </c>
      <c r="I48" s="5">
        <v>22486</v>
      </c>
      <c r="J48" s="5">
        <v>17193</v>
      </c>
      <c r="K48" s="5">
        <v>11944</v>
      </c>
      <c r="L48" s="5">
        <v>11070</v>
      </c>
    </row>
    <row r="49" spans="1:12" x14ac:dyDescent="0.2">
      <c r="A49" s="5">
        <v>2011</v>
      </c>
      <c r="B49" s="5" t="s">
        <v>145</v>
      </c>
      <c r="C49" s="5" t="s">
        <v>146</v>
      </c>
      <c r="D49" s="5">
        <v>466415</v>
      </c>
      <c r="E49" s="5">
        <v>78100</v>
      </c>
      <c r="F49" s="5">
        <v>79776</v>
      </c>
      <c r="G49" s="5">
        <v>73019</v>
      </c>
      <c r="H49" s="5">
        <v>58962</v>
      </c>
      <c r="I49" s="5">
        <v>61310</v>
      </c>
      <c r="J49" s="5">
        <v>49782</v>
      </c>
      <c r="K49" s="5">
        <v>34027</v>
      </c>
      <c r="L49" s="5">
        <v>31439</v>
      </c>
    </row>
    <row r="50" spans="1:12" x14ac:dyDescent="0.2">
      <c r="A50" s="5">
        <v>2011</v>
      </c>
      <c r="B50" s="5" t="s">
        <v>147</v>
      </c>
      <c r="C50" s="5" t="s">
        <v>148</v>
      </c>
      <c r="D50" s="5">
        <v>273790</v>
      </c>
      <c r="E50" s="5">
        <v>47355</v>
      </c>
      <c r="F50" s="5">
        <v>29243</v>
      </c>
      <c r="G50" s="5">
        <v>28360</v>
      </c>
      <c r="H50" s="5">
        <v>34161</v>
      </c>
      <c r="I50" s="5">
        <v>41450</v>
      </c>
      <c r="J50" s="5">
        <v>36210</v>
      </c>
      <c r="K50" s="5">
        <v>28773</v>
      </c>
      <c r="L50" s="5">
        <v>28238</v>
      </c>
    </row>
    <row r="51" spans="1:12" x14ac:dyDescent="0.2">
      <c r="A51" s="5">
        <v>2011</v>
      </c>
      <c r="B51" s="5" t="s">
        <v>149</v>
      </c>
      <c r="C51" s="5" t="s">
        <v>150</v>
      </c>
      <c r="D51" s="5">
        <v>175308</v>
      </c>
      <c r="E51" s="5">
        <v>31936</v>
      </c>
      <c r="F51" s="5">
        <v>19297</v>
      </c>
      <c r="G51" s="5">
        <v>20248</v>
      </c>
      <c r="H51" s="5">
        <v>24390</v>
      </c>
      <c r="I51" s="5">
        <v>24901</v>
      </c>
      <c r="J51" s="5">
        <v>23136</v>
      </c>
      <c r="K51" s="5">
        <v>17612</v>
      </c>
      <c r="L51" s="5">
        <v>13788</v>
      </c>
    </row>
    <row r="52" spans="1:12" x14ac:dyDescent="0.2">
      <c r="A52" s="5">
        <v>2011</v>
      </c>
      <c r="B52" s="5" t="s">
        <v>151</v>
      </c>
      <c r="C52" s="5" t="s">
        <v>152</v>
      </c>
      <c r="D52" s="5">
        <v>319783</v>
      </c>
      <c r="E52" s="5">
        <v>59285</v>
      </c>
      <c r="F52" s="5">
        <v>33843</v>
      </c>
      <c r="G52" s="5">
        <v>35051</v>
      </c>
      <c r="H52" s="5">
        <v>41880</v>
      </c>
      <c r="I52" s="5">
        <v>46755</v>
      </c>
      <c r="J52" s="5">
        <v>42003</v>
      </c>
      <c r="K52" s="5">
        <v>31319</v>
      </c>
      <c r="L52" s="5">
        <v>29647</v>
      </c>
    </row>
    <row r="53" spans="1:12" x14ac:dyDescent="0.2">
      <c r="A53" s="5">
        <v>2011</v>
      </c>
      <c r="B53" s="5" t="s">
        <v>153</v>
      </c>
      <c r="C53" s="5" t="s">
        <v>154</v>
      </c>
      <c r="D53" s="5">
        <v>334179</v>
      </c>
      <c r="E53" s="5">
        <v>55846</v>
      </c>
      <c r="F53" s="5">
        <v>31984</v>
      </c>
      <c r="G53" s="5">
        <v>31004</v>
      </c>
      <c r="H53" s="5">
        <v>44414</v>
      </c>
      <c r="I53" s="5">
        <v>49994</v>
      </c>
      <c r="J53" s="5">
        <v>49482</v>
      </c>
      <c r="K53" s="5">
        <v>38716</v>
      </c>
      <c r="L53" s="5">
        <v>32739</v>
      </c>
    </row>
    <row r="54" spans="1:12" x14ac:dyDescent="0.2">
      <c r="A54" s="5">
        <v>2011</v>
      </c>
      <c r="B54" s="5" t="s">
        <v>155</v>
      </c>
      <c r="C54" s="5" t="s">
        <v>156</v>
      </c>
      <c r="D54" s="5">
        <v>256406</v>
      </c>
      <c r="E54" s="5">
        <v>48366</v>
      </c>
      <c r="F54" s="5">
        <v>38366</v>
      </c>
      <c r="G54" s="5">
        <v>37577</v>
      </c>
      <c r="H54" s="5">
        <v>34805</v>
      </c>
      <c r="I54" s="5">
        <v>33971</v>
      </c>
      <c r="J54" s="5">
        <v>27590</v>
      </c>
      <c r="K54" s="5">
        <v>18301</v>
      </c>
      <c r="L54" s="5">
        <v>17430</v>
      </c>
    </row>
    <row r="55" spans="1:12" x14ac:dyDescent="0.2">
      <c r="A55" s="5">
        <v>2011</v>
      </c>
      <c r="B55" s="5" t="s">
        <v>157</v>
      </c>
      <c r="C55" s="5" t="s">
        <v>158</v>
      </c>
      <c r="D55" s="5">
        <v>159616</v>
      </c>
      <c r="E55" s="5">
        <v>30239</v>
      </c>
      <c r="F55" s="5">
        <v>18788</v>
      </c>
      <c r="G55" s="5">
        <v>18690</v>
      </c>
      <c r="H55" s="5">
        <v>21099</v>
      </c>
      <c r="I55" s="5">
        <v>22656</v>
      </c>
      <c r="J55" s="5">
        <v>19857</v>
      </c>
      <c r="K55" s="5">
        <v>14733</v>
      </c>
      <c r="L55" s="5">
        <v>13554</v>
      </c>
    </row>
    <row r="56" spans="1:12" x14ac:dyDescent="0.2">
      <c r="A56" s="5">
        <v>2011</v>
      </c>
      <c r="B56" s="5" t="s">
        <v>159</v>
      </c>
      <c r="C56" s="5" t="s">
        <v>160</v>
      </c>
      <c r="D56" s="5">
        <v>167446</v>
      </c>
      <c r="E56" s="5">
        <v>31341</v>
      </c>
      <c r="F56" s="5">
        <v>17545</v>
      </c>
      <c r="G56" s="5">
        <v>19083</v>
      </c>
      <c r="H56" s="5">
        <v>22553</v>
      </c>
      <c r="I56" s="5">
        <v>24511</v>
      </c>
      <c r="J56" s="5">
        <v>22374</v>
      </c>
      <c r="K56" s="5">
        <v>16263</v>
      </c>
      <c r="L56" s="5">
        <v>13776</v>
      </c>
    </row>
    <row r="57" spans="1:12" x14ac:dyDescent="0.2">
      <c r="A57" s="5">
        <v>2011</v>
      </c>
      <c r="B57" s="5" t="s">
        <v>161</v>
      </c>
      <c r="C57" s="5" t="s">
        <v>162</v>
      </c>
      <c r="D57" s="5">
        <v>198051</v>
      </c>
      <c r="E57" s="5">
        <v>31776</v>
      </c>
      <c r="F57" s="5">
        <v>31804</v>
      </c>
      <c r="G57" s="5">
        <v>26711</v>
      </c>
      <c r="H57" s="5">
        <v>26266</v>
      </c>
      <c r="I57" s="5">
        <v>25714</v>
      </c>
      <c r="J57" s="5">
        <v>22365</v>
      </c>
      <c r="K57" s="5">
        <v>16929</v>
      </c>
      <c r="L57" s="5">
        <v>16486</v>
      </c>
    </row>
    <row r="58" spans="1:12" x14ac:dyDescent="0.2">
      <c r="A58" s="5">
        <v>2011</v>
      </c>
      <c r="B58" s="5" t="s">
        <v>163</v>
      </c>
      <c r="C58" s="5" t="s">
        <v>164</v>
      </c>
      <c r="D58" s="5">
        <v>55409</v>
      </c>
      <c r="E58" s="5">
        <v>9248</v>
      </c>
      <c r="F58" s="5">
        <v>4922</v>
      </c>
      <c r="G58" s="5">
        <v>4590</v>
      </c>
      <c r="H58" s="5">
        <v>7086</v>
      </c>
      <c r="I58" s="5">
        <v>8528</v>
      </c>
      <c r="J58" s="5">
        <v>8425</v>
      </c>
      <c r="K58" s="5">
        <v>6505</v>
      </c>
      <c r="L58" s="5">
        <v>6105</v>
      </c>
    </row>
    <row r="59" spans="1:12" x14ac:dyDescent="0.2">
      <c r="A59" s="5">
        <v>2011</v>
      </c>
      <c r="B59" s="5" t="s">
        <v>165</v>
      </c>
      <c r="C59" s="5" t="s">
        <v>166</v>
      </c>
      <c r="D59" s="5">
        <v>89140</v>
      </c>
      <c r="E59" s="5">
        <v>15101</v>
      </c>
      <c r="F59" s="5">
        <v>8509</v>
      </c>
      <c r="G59" s="5">
        <v>8151</v>
      </c>
      <c r="H59" s="5">
        <v>11289</v>
      </c>
      <c r="I59" s="5">
        <v>13860</v>
      </c>
      <c r="J59" s="5">
        <v>12989</v>
      </c>
      <c r="K59" s="5">
        <v>10457</v>
      </c>
      <c r="L59" s="5">
        <v>8784</v>
      </c>
    </row>
    <row r="60" spans="1:12" x14ac:dyDescent="0.2">
      <c r="A60" s="5">
        <v>2011</v>
      </c>
      <c r="B60" s="5" t="s">
        <v>167</v>
      </c>
      <c r="C60" s="5" t="s">
        <v>168</v>
      </c>
      <c r="D60" s="5">
        <v>157869</v>
      </c>
      <c r="E60" s="5">
        <v>28833</v>
      </c>
      <c r="F60" s="5">
        <v>14757</v>
      </c>
      <c r="G60" s="5">
        <v>16548</v>
      </c>
      <c r="H60" s="5">
        <v>22176</v>
      </c>
      <c r="I60" s="5">
        <v>24137</v>
      </c>
      <c r="J60" s="5">
        <v>20524</v>
      </c>
      <c r="K60" s="5">
        <v>15896</v>
      </c>
      <c r="L60" s="5">
        <v>14998</v>
      </c>
    </row>
    <row r="61" spans="1:12" x14ac:dyDescent="0.2">
      <c r="A61" s="5">
        <v>2011</v>
      </c>
      <c r="B61" s="5" t="s">
        <v>169</v>
      </c>
      <c r="C61" s="5" t="s">
        <v>170</v>
      </c>
      <c r="D61" s="5">
        <v>51965</v>
      </c>
      <c r="E61" s="5">
        <v>9267</v>
      </c>
      <c r="F61" s="5">
        <v>7183</v>
      </c>
      <c r="G61" s="5">
        <v>6218</v>
      </c>
      <c r="H61" s="5">
        <v>6618</v>
      </c>
      <c r="I61" s="5">
        <v>6996</v>
      </c>
      <c r="J61" s="5">
        <v>6607</v>
      </c>
      <c r="K61" s="5">
        <v>5030</v>
      </c>
      <c r="L61" s="5">
        <v>4046</v>
      </c>
    </row>
    <row r="62" spans="1:12" x14ac:dyDescent="0.2">
      <c r="A62" s="5">
        <v>2011</v>
      </c>
      <c r="B62" s="5" t="s">
        <v>171</v>
      </c>
      <c r="C62" s="5" t="s">
        <v>172</v>
      </c>
      <c r="D62" s="5">
        <v>51751</v>
      </c>
      <c r="E62" s="5">
        <v>8551</v>
      </c>
      <c r="F62" s="5">
        <v>4721</v>
      </c>
      <c r="G62" s="5">
        <v>4215</v>
      </c>
      <c r="H62" s="5">
        <v>6353</v>
      </c>
      <c r="I62" s="5">
        <v>7766</v>
      </c>
      <c r="J62" s="5">
        <v>8093</v>
      </c>
      <c r="K62" s="5">
        <v>6433</v>
      </c>
      <c r="L62" s="5">
        <v>5619</v>
      </c>
    </row>
    <row r="63" spans="1:12" x14ac:dyDescent="0.2">
      <c r="A63" s="5">
        <v>2011</v>
      </c>
      <c r="B63" s="5" t="s">
        <v>173</v>
      </c>
      <c r="C63" s="5" t="s">
        <v>174</v>
      </c>
      <c r="D63" s="5">
        <v>108793</v>
      </c>
      <c r="E63" s="5">
        <v>17391</v>
      </c>
      <c r="F63" s="5">
        <v>11523</v>
      </c>
      <c r="G63" s="5">
        <v>10070</v>
      </c>
      <c r="H63" s="5">
        <v>12588</v>
      </c>
      <c r="I63" s="5">
        <v>15681</v>
      </c>
      <c r="J63" s="5">
        <v>16220</v>
      </c>
      <c r="K63" s="5">
        <v>13311</v>
      </c>
      <c r="L63" s="5">
        <v>12009</v>
      </c>
    </row>
    <row r="64" spans="1:12" x14ac:dyDescent="0.2">
      <c r="A64" s="5">
        <v>2011</v>
      </c>
      <c r="B64" s="5" t="s">
        <v>175</v>
      </c>
      <c r="C64" s="5" t="s">
        <v>176</v>
      </c>
      <c r="D64" s="5">
        <v>83449</v>
      </c>
      <c r="E64" s="5">
        <v>15314</v>
      </c>
      <c r="F64" s="5">
        <v>8432</v>
      </c>
      <c r="G64" s="5">
        <v>8766</v>
      </c>
      <c r="H64" s="5">
        <v>12169</v>
      </c>
      <c r="I64" s="5">
        <v>13342</v>
      </c>
      <c r="J64" s="5">
        <v>11420</v>
      </c>
      <c r="K64" s="5">
        <v>7702</v>
      </c>
      <c r="L64" s="5">
        <v>6304</v>
      </c>
    </row>
    <row r="65" spans="1:12" x14ac:dyDescent="0.2">
      <c r="A65" s="5">
        <v>2011</v>
      </c>
      <c r="B65" s="5" t="s">
        <v>177</v>
      </c>
      <c r="C65" s="5" t="s">
        <v>178</v>
      </c>
      <c r="D65" s="5">
        <v>231221</v>
      </c>
      <c r="E65" s="5">
        <v>42886</v>
      </c>
      <c r="F65" s="5">
        <v>24934</v>
      </c>
      <c r="G65" s="5">
        <v>27239</v>
      </c>
      <c r="H65" s="5">
        <v>32932</v>
      </c>
      <c r="I65" s="5">
        <v>34047</v>
      </c>
      <c r="J65" s="5">
        <v>29173</v>
      </c>
      <c r="K65" s="5">
        <v>22080</v>
      </c>
      <c r="L65" s="5">
        <v>17930</v>
      </c>
    </row>
    <row r="66" spans="1:12" x14ac:dyDescent="0.2">
      <c r="A66" s="5">
        <v>2011</v>
      </c>
      <c r="B66" s="5" t="s">
        <v>179</v>
      </c>
      <c r="C66" s="5" t="s">
        <v>180</v>
      </c>
      <c r="D66" s="5">
        <v>302402</v>
      </c>
      <c r="E66" s="5">
        <v>57493</v>
      </c>
      <c r="F66" s="5">
        <v>34560</v>
      </c>
      <c r="G66" s="5">
        <v>38064</v>
      </c>
      <c r="H66" s="5">
        <v>40433</v>
      </c>
      <c r="I66" s="5">
        <v>43500</v>
      </c>
      <c r="J66" s="5">
        <v>37211</v>
      </c>
      <c r="K66" s="5">
        <v>27109</v>
      </c>
      <c r="L66" s="5">
        <v>24032</v>
      </c>
    </row>
    <row r="67" spans="1:12" x14ac:dyDescent="0.2">
      <c r="A67" s="5">
        <v>2011</v>
      </c>
      <c r="B67" s="5" t="s">
        <v>181</v>
      </c>
      <c r="C67" s="5" t="s">
        <v>182</v>
      </c>
      <c r="D67" s="5">
        <v>257280</v>
      </c>
      <c r="E67" s="5">
        <v>49262</v>
      </c>
      <c r="F67" s="5">
        <v>28229</v>
      </c>
      <c r="G67" s="5">
        <v>29755</v>
      </c>
      <c r="H67" s="5">
        <v>35541</v>
      </c>
      <c r="I67" s="5">
        <v>37324</v>
      </c>
      <c r="J67" s="5">
        <v>32327</v>
      </c>
      <c r="K67" s="5">
        <v>24783</v>
      </c>
      <c r="L67" s="5">
        <v>20059</v>
      </c>
    </row>
    <row r="68" spans="1:12" x14ac:dyDescent="0.2">
      <c r="A68" s="5">
        <v>2011</v>
      </c>
      <c r="B68" s="5" t="s">
        <v>183</v>
      </c>
      <c r="C68" s="5" t="s">
        <v>184</v>
      </c>
      <c r="D68" s="5">
        <v>552698</v>
      </c>
      <c r="E68" s="5">
        <v>100684</v>
      </c>
      <c r="F68" s="5">
        <v>92266</v>
      </c>
      <c r="G68" s="5">
        <v>74741</v>
      </c>
      <c r="H68" s="5">
        <v>74331</v>
      </c>
      <c r="I68" s="5">
        <v>68713</v>
      </c>
      <c r="J68" s="5">
        <v>56265</v>
      </c>
      <c r="K68" s="5">
        <v>44688</v>
      </c>
      <c r="L68" s="5">
        <v>41010</v>
      </c>
    </row>
    <row r="69" spans="1:12" x14ac:dyDescent="0.2">
      <c r="A69" s="5">
        <v>2011</v>
      </c>
      <c r="B69" s="5" t="s">
        <v>185</v>
      </c>
      <c r="C69" s="5" t="s">
        <v>186</v>
      </c>
      <c r="D69" s="5">
        <v>522452</v>
      </c>
      <c r="E69" s="5">
        <v>122331</v>
      </c>
      <c r="F69" s="5">
        <v>63633</v>
      </c>
      <c r="G69" s="5">
        <v>75631</v>
      </c>
      <c r="H69" s="5">
        <v>71618</v>
      </c>
      <c r="I69" s="5">
        <v>65499</v>
      </c>
      <c r="J69" s="5">
        <v>54348</v>
      </c>
      <c r="K69" s="5">
        <v>35488</v>
      </c>
      <c r="L69" s="5">
        <v>33904</v>
      </c>
    </row>
    <row r="70" spans="1:12" x14ac:dyDescent="0.2">
      <c r="A70" s="5">
        <v>2011</v>
      </c>
      <c r="B70" s="5" t="s">
        <v>187</v>
      </c>
      <c r="C70" s="5" t="s">
        <v>188</v>
      </c>
      <c r="D70" s="5">
        <v>203826</v>
      </c>
      <c r="E70" s="5">
        <v>40181</v>
      </c>
      <c r="F70" s="5">
        <v>21320</v>
      </c>
      <c r="G70" s="5">
        <v>24464</v>
      </c>
      <c r="H70" s="5">
        <v>29563</v>
      </c>
      <c r="I70" s="5">
        <v>30081</v>
      </c>
      <c r="J70" s="5">
        <v>25745</v>
      </c>
      <c r="K70" s="5">
        <v>17593</v>
      </c>
      <c r="L70" s="5">
        <v>14879</v>
      </c>
    </row>
    <row r="71" spans="1:12" x14ac:dyDescent="0.2">
      <c r="A71" s="5">
        <v>2011</v>
      </c>
      <c r="B71" s="5" t="s">
        <v>189</v>
      </c>
      <c r="C71" s="5" t="s">
        <v>190</v>
      </c>
      <c r="D71" s="5">
        <v>422458</v>
      </c>
      <c r="E71" s="5">
        <v>86149</v>
      </c>
      <c r="F71" s="5">
        <v>50759</v>
      </c>
      <c r="G71" s="5">
        <v>54429</v>
      </c>
      <c r="H71" s="5">
        <v>59939</v>
      </c>
      <c r="I71" s="5">
        <v>57186</v>
      </c>
      <c r="J71" s="5">
        <v>49846</v>
      </c>
      <c r="K71" s="5">
        <v>35035</v>
      </c>
      <c r="L71" s="5">
        <v>29115</v>
      </c>
    </row>
    <row r="72" spans="1:12" x14ac:dyDescent="0.2">
      <c r="A72" s="5">
        <v>2011</v>
      </c>
      <c r="B72" s="5" t="s">
        <v>191</v>
      </c>
      <c r="C72" s="5" t="s">
        <v>192</v>
      </c>
      <c r="D72" s="5">
        <v>751485</v>
      </c>
      <c r="E72" s="5">
        <v>137493</v>
      </c>
      <c r="F72" s="5">
        <v>115808</v>
      </c>
      <c r="G72" s="5">
        <v>113316</v>
      </c>
      <c r="H72" s="5">
        <v>102306</v>
      </c>
      <c r="I72" s="5">
        <v>94492</v>
      </c>
      <c r="J72" s="5">
        <v>78472</v>
      </c>
      <c r="K72" s="5">
        <v>56455</v>
      </c>
      <c r="L72" s="5">
        <v>53143</v>
      </c>
    </row>
    <row r="73" spans="1:12" x14ac:dyDescent="0.2">
      <c r="A73" s="5">
        <v>2011</v>
      </c>
      <c r="B73" s="5" t="s">
        <v>193</v>
      </c>
      <c r="C73" s="5" t="s">
        <v>194</v>
      </c>
      <c r="D73" s="5">
        <v>325837</v>
      </c>
      <c r="E73" s="5">
        <v>60040</v>
      </c>
      <c r="F73" s="5">
        <v>35507</v>
      </c>
      <c r="G73" s="5">
        <v>39370</v>
      </c>
      <c r="H73" s="5">
        <v>46714</v>
      </c>
      <c r="I73" s="5">
        <v>47790</v>
      </c>
      <c r="J73" s="5">
        <v>41274</v>
      </c>
      <c r="K73" s="5">
        <v>30342</v>
      </c>
      <c r="L73" s="5">
        <v>24800</v>
      </c>
    </row>
    <row r="74" spans="1:12" x14ac:dyDescent="0.2">
      <c r="A74" s="5">
        <v>2011</v>
      </c>
      <c r="B74" s="5" t="s">
        <v>195</v>
      </c>
      <c r="C74" s="5" t="s">
        <v>196</v>
      </c>
      <c r="D74" s="5">
        <v>248752</v>
      </c>
      <c r="E74" s="5">
        <v>50676</v>
      </c>
      <c r="F74" s="5">
        <v>33704</v>
      </c>
      <c r="G74" s="5">
        <v>34774</v>
      </c>
      <c r="H74" s="5">
        <v>34735</v>
      </c>
      <c r="I74" s="5">
        <v>32232</v>
      </c>
      <c r="J74" s="5">
        <v>24962</v>
      </c>
      <c r="K74" s="5">
        <v>18884</v>
      </c>
      <c r="L74" s="5">
        <v>18785</v>
      </c>
    </row>
    <row r="75" spans="1:12" x14ac:dyDescent="0.2">
      <c r="A75" s="5">
        <v>2011</v>
      </c>
      <c r="B75" s="5" t="s">
        <v>197</v>
      </c>
      <c r="C75" s="5" t="s">
        <v>198</v>
      </c>
      <c r="D75" s="5">
        <v>329839</v>
      </c>
      <c r="E75" s="5">
        <v>69279</v>
      </c>
      <c r="F75" s="5">
        <v>55856</v>
      </c>
      <c r="G75" s="5">
        <v>54843</v>
      </c>
      <c r="H75" s="5">
        <v>42895</v>
      </c>
      <c r="I75" s="5">
        <v>39193</v>
      </c>
      <c r="J75" s="5">
        <v>30557</v>
      </c>
      <c r="K75" s="5">
        <v>18888</v>
      </c>
      <c r="L75" s="5">
        <v>18328</v>
      </c>
    </row>
    <row r="76" spans="1:12" x14ac:dyDescent="0.2">
      <c r="A76" s="5">
        <v>2011</v>
      </c>
      <c r="B76" s="5" t="s">
        <v>199</v>
      </c>
      <c r="C76" s="5" t="s">
        <v>200</v>
      </c>
      <c r="D76" s="5">
        <v>305680</v>
      </c>
      <c r="E76" s="5">
        <v>55576</v>
      </c>
      <c r="F76" s="5">
        <v>66497</v>
      </c>
      <c r="G76" s="5">
        <v>48665</v>
      </c>
      <c r="H76" s="5">
        <v>39086</v>
      </c>
      <c r="I76" s="5">
        <v>34274</v>
      </c>
      <c r="J76" s="5">
        <v>26030</v>
      </c>
      <c r="K76" s="5">
        <v>17520</v>
      </c>
      <c r="L76" s="5">
        <v>18032</v>
      </c>
    </row>
    <row r="77" spans="1:12" x14ac:dyDescent="0.2">
      <c r="A77" s="5">
        <v>2011</v>
      </c>
      <c r="B77" s="5" t="s">
        <v>201</v>
      </c>
      <c r="C77" s="5" t="s">
        <v>202</v>
      </c>
      <c r="D77" s="5">
        <v>37369</v>
      </c>
      <c r="E77" s="5">
        <v>6686</v>
      </c>
      <c r="F77" s="5">
        <v>4005</v>
      </c>
      <c r="G77" s="5">
        <v>3762</v>
      </c>
      <c r="H77" s="5">
        <v>4831</v>
      </c>
      <c r="I77" s="5">
        <v>5159</v>
      </c>
      <c r="J77" s="5">
        <v>5077</v>
      </c>
      <c r="K77" s="5">
        <v>4218</v>
      </c>
      <c r="L77" s="5">
        <v>3631</v>
      </c>
    </row>
    <row r="78" spans="1:12" x14ac:dyDescent="0.2">
      <c r="A78" s="5">
        <v>2011</v>
      </c>
      <c r="B78" s="5" t="s">
        <v>203</v>
      </c>
      <c r="C78" s="5" t="s">
        <v>204</v>
      </c>
      <c r="D78" s="5">
        <v>122309</v>
      </c>
      <c r="E78" s="5">
        <v>21468</v>
      </c>
      <c r="F78" s="5">
        <v>12063</v>
      </c>
      <c r="G78" s="5">
        <v>12988</v>
      </c>
      <c r="H78" s="5">
        <v>17740</v>
      </c>
      <c r="I78" s="5">
        <v>18134</v>
      </c>
      <c r="J78" s="5">
        <v>17137</v>
      </c>
      <c r="K78" s="5">
        <v>12496</v>
      </c>
      <c r="L78" s="5">
        <v>10283</v>
      </c>
    </row>
    <row r="79" spans="1:12" x14ac:dyDescent="0.2">
      <c r="A79" s="5">
        <v>2011</v>
      </c>
      <c r="B79" s="5" t="s">
        <v>205</v>
      </c>
      <c r="C79" s="5" t="s">
        <v>206</v>
      </c>
      <c r="D79" s="5">
        <v>75866</v>
      </c>
      <c r="E79" s="5">
        <v>13674</v>
      </c>
      <c r="F79" s="5">
        <v>7988</v>
      </c>
      <c r="G79" s="5">
        <v>8693</v>
      </c>
      <c r="H79" s="5">
        <v>11035</v>
      </c>
      <c r="I79" s="5">
        <v>11049</v>
      </c>
      <c r="J79" s="5">
        <v>9643</v>
      </c>
      <c r="K79" s="5">
        <v>7537</v>
      </c>
      <c r="L79" s="5">
        <v>6247</v>
      </c>
    </row>
    <row r="80" spans="1:12" x14ac:dyDescent="0.2">
      <c r="A80" s="5">
        <v>2011</v>
      </c>
      <c r="B80" s="5" t="s">
        <v>207</v>
      </c>
      <c r="C80" s="5" t="s">
        <v>208</v>
      </c>
      <c r="D80" s="5">
        <v>103788</v>
      </c>
      <c r="E80" s="5">
        <v>18193</v>
      </c>
      <c r="F80" s="5">
        <v>10958</v>
      </c>
      <c r="G80" s="5">
        <v>11990</v>
      </c>
      <c r="H80" s="5">
        <v>14627</v>
      </c>
      <c r="I80" s="5">
        <v>15320</v>
      </c>
      <c r="J80" s="5">
        <v>13409</v>
      </c>
      <c r="K80" s="5">
        <v>10105</v>
      </c>
      <c r="L80" s="5">
        <v>9186</v>
      </c>
    </row>
    <row r="81" spans="1:12" x14ac:dyDescent="0.2">
      <c r="A81" s="5">
        <v>2011</v>
      </c>
      <c r="B81" s="5" t="s">
        <v>209</v>
      </c>
      <c r="C81" s="5" t="s">
        <v>210</v>
      </c>
      <c r="D81" s="5">
        <v>71116</v>
      </c>
      <c r="E81" s="5">
        <v>11817</v>
      </c>
      <c r="F81" s="5">
        <v>6152</v>
      </c>
      <c r="G81" s="5">
        <v>5541</v>
      </c>
      <c r="H81" s="5">
        <v>9205</v>
      </c>
      <c r="I81" s="5">
        <v>11314</v>
      </c>
      <c r="J81" s="5">
        <v>11260</v>
      </c>
      <c r="K81" s="5">
        <v>8506</v>
      </c>
      <c r="L81" s="5">
        <v>7321</v>
      </c>
    </row>
    <row r="82" spans="1:12" x14ac:dyDescent="0.2">
      <c r="A82" s="5">
        <v>2011</v>
      </c>
      <c r="B82" s="5" t="s">
        <v>211</v>
      </c>
      <c r="C82" s="5" t="s">
        <v>212</v>
      </c>
      <c r="D82" s="5">
        <v>112081</v>
      </c>
      <c r="E82" s="5">
        <v>20133</v>
      </c>
      <c r="F82" s="5">
        <v>12259</v>
      </c>
      <c r="G82" s="5">
        <v>12887</v>
      </c>
      <c r="H82" s="5">
        <v>16396</v>
      </c>
      <c r="I82" s="5">
        <v>16555</v>
      </c>
      <c r="J82" s="5">
        <v>13855</v>
      </c>
      <c r="K82" s="5">
        <v>10657</v>
      </c>
      <c r="L82" s="5">
        <v>9339</v>
      </c>
    </row>
    <row r="83" spans="1:12" x14ac:dyDescent="0.2">
      <c r="A83" s="5">
        <v>2011</v>
      </c>
      <c r="B83" s="5" t="s">
        <v>213</v>
      </c>
      <c r="C83" s="5" t="s">
        <v>214</v>
      </c>
      <c r="D83" s="5">
        <v>90892</v>
      </c>
      <c r="E83" s="5">
        <v>16476</v>
      </c>
      <c r="F83" s="5">
        <v>9677</v>
      </c>
      <c r="G83" s="5">
        <v>9278</v>
      </c>
      <c r="H83" s="5">
        <v>12956</v>
      </c>
      <c r="I83" s="5">
        <v>14426</v>
      </c>
      <c r="J83" s="5">
        <v>12410</v>
      </c>
      <c r="K83" s="5">
        <v>8642</v>
      </c>
      <c r="L83" s="5">
        <v>7027</v>
      </c>
    </row>
    <row r="84" spans="1:12" x14ac:dyDescent="0.2">
      <c r="A84" s="5">
        <v>2011</v>
      </c>
      <c r="B84" s="5" t="s">
        <v>215</v>
      </c>
      <c r="C84" s="5" t="s">
        <v>216</v>
      </c>
      <c r="D84" s="5">
        <v>99023</v>
      </c>
      <c r="E84" s="5">
        <v>16324</v>
      </c>
      <c r="F84" s="5">
        <v>9730</v>
      </c>
      <c r="G84" s="5">
        <v>9494</v>
      </c>
      <c r="H84" s="5">
        <v>13332</v>
      </c>
      <c r="I84" s="5">
        <v>14858</v>
      </c>
      <c r="J84" s="5">
        <v>14367</v>
      </c>
      <c r="K84" s="5">
        <v>11679</v>
      </c>
      <c r="L84" s="5">
        <v>9239</v>
      </c>
    </row>
    <row r="85" spans="1:12" x14ac:dyDescent="0.2">
      <c r="A85" s="5">
        <v>2011</v>
      </c>
      <c r="B85" s="5" t="s">
        <v>217</v>
      </c>
      <c r="C85" s="5" t="s">
        <v>218</v>
      </c>
      <c r="D85" s="5">
        <v>94611</v>
      </c>
      <c r="E85" s="5">
        <v>18701</v>
      </c>
      <c r="F85" s="5">
        <v>9461</v>
      </c>
      <c r="G85" s="5">
        <v>11372</v>
      </c>
      <c r="H85" s="5">
        <v>14534</v>
      </c>
      <c r="I85" s="5">
        <v>13801</v>
      </c>
      <c r="J85" s="5">
        <v>12115</v>
      </c>
      <c r="K85" s="5">
        <v>8167</v>
      </c>
      <c r="L85" s="5">
        <v>6460</v>
      </c>
    </row>
    <row r="86" spans="1:12" x14ac:dyDescent="0.2">
      <c r="A86" s="5">
        <v>2011</v>
      </c>
      <c r="B86" s="5" t="s">
        <v>219</v>
      </c>
      <c r="C86" s="5" t="s">
        <v>220</v>
      </c>
      <c r="D86" s="5">
        <v>93915</v>
      </c>
      <c r="E86" s="5">
        <v>17581</v>
      </c>
      <c r="F86" s="5">
        <v>9641</v>
      </c>
      <c r="G86" s="5">
        <v>10139</v>
      </c>
      <c r="H86" s="5">
        <v>13819</v>
      </c>
      <c r="I86" s="5">
        <v>13857</v>
      </c>
      <c r="J86" s="5">
        <v>12003</v>
      </c>
      <c r="K86" s="5">
        <v>9099</v>
      </c>
      <c r="L86" s="5">
        <v>7776</v>
      </c>
    </row>
    <row r="87" spans="1:12" x14ac:dyDescent="0.2">
      <c r="A87" s="5">
        <v>2011</v>
      </c>
      <c r="B87" s="5" t="s">
        <v>221</v>
      </c>
      <c r="C87" s="5" t="s">
        <v>222</v>
      </c>
      <c r="D87" s="5">
        <v>166100</v>
      </c>
      <c r="E87" s="5">
        <v>28222</v>
      </c>
      <c r="F87" s="5">
        <v>27108</v>
      </c>
      <c r="G87" s="5">
        <v>19340</v>
      </c>
      <c r="H87" s="5">
        <v>21884</v>
      </c>
      <c r="I87" s="5">
        <v>22301</v>
      </c>
      <c r="J87" s="5">
        <v>19983</v>
      </c>
      <c r="K87" s="5">
        <v>14351</v>
      </c>
      <c r="L87" s="5">
        <v>12911</v>
      </c>
    </row>
    <row r="88" spans="1:12" x14ac:dyDescent="0.2">
      <c r="A88" s="5">
        <v>2011</v>
      </c>
      <c r="B88" s="5" t="s">
        <v>223</v>
      </c>
      <c r="C88" s="5" t="s">
        <v>224</v>
      </c>
      <c r="D88" s="5">
        <v>85382</v>
      </c>
      <c r="E88" s="5">
        <v>16348</v>
      </c>
      <c r="F88" s="5">
        <v>7716</v>
      </c>
      <c r="G88" s="5">
        <v>7843</v>
      </c>
      <c r="H88" s="5">
        <v>12684</v>
      </c>
      <c r="I88" s="5">
        <v>13489</v>
      </c>
      <c r="J88" s="5">
        <v>11711</v>
      </c>
      <c r="K88" s="5">
        <v>8470</v>
      </c>
      <c r="L88" s="5">
        <v>7121</v>
      </c>
    </row>
    <row r="89" spans="1:12" x14ac:dyDescent="0.2">
      <c r="A89" s="5">
        <v>2011</v>
      </c>
      <c r="B89" s="5" t="s">
        <v>225</v>
      </c>
      <c r="C89" s="5" t="s">
        <v>226</v>
      </c>
      <c r="D89" s="5">
        <v>105078</v>
      </c>
      <c r="E89" s="5">
        <v>18603</v>
      </c>
      <c r="F89" s="5">
        <v>10068</v>
      </c>
      <c r="G89" s="5">
        <v>11689</v>
      </c>
      <c r="H89" s="5">
        <v>14903</v>
      </c>
      <c r="I89" s="5">
        <v>15606</v>
      </c>
      <c r="J89" s="5">
        <v>14876</v>
      </c>
      <c r="K89" s="5">
        <v>10574</v>
      </c>
      <c r="L89" s="5">
        <v>8759</v>
      </c>
    </row>
    <row r="90" spans="1:12" x14ac:dyDescent="0.2">
      <c r="A90" s="5">
        <v>2011</v>
      </c>
      <c r="B90" s="5" t="s">
        <v>227</v>
      </c>
      <c r="C90" s="5" t="s">
        <v>228</v>
      </c>
      <c r="D90" s="5">
        <v>50376</v>
      </c>
      <c r="E90" s="5">
        <v>9139</v>
      </c>
      <c r="F90" s="5">
        <v>4884</v>
      </c>
      <c r="G90" s="5">
        <v>5129</v>
      </c>
      <c r="H90" s="5">
        <v>7028</v>
      </c>
      <c r="I90" s="5">
        <v>7920</v>
      </c>
      <c r="J90" s="5">
        <v>7019</v>
      </c>
      <c r="K90" s="5">
        <v>4975</v>
      </c>
      <c r="L90" s="5">
        <v>4282</v>
      </c>
    </row>
    <row r="91" spans="1:12" x14ac:dyDescent="0.2">
      <c r="A91" s="5">
        <v>2011</v>
      </c>
      <c r="B91" s="5" t="s">
        <v>229</v>
      </c>
      <c r="C91" s="5" t="s">
        <v>230</v>
      </c>
      <c r="D91" s="5">
        <v>93468</v>
      </c>
      <c r="E91" s="5">
        <v>17677</v>
      </c>
      <c r="F91" s="5">
        <v>9013</v>
      </c>
      <c r="G91" s="5">
        <v>10063</v>
      </c>
      <c r="H91" s="5">
        <v>14057</v>
      </c>
      <c r="I91" s="5">
        <v>13887</v>
      </c>
      <c r="J91" s="5">
        <v>12539</v>
      </c>
      <c r="K91" s="5">
        <v>8997</v>
      </c>
      <c r="L91" s="5">
        <v>7235</v>
      </c>
    </row>
    <row r="92" spans="1:12" x14ac:dyDescent="0.2">
      <c r="A92" s="5">
        <v>2011</v>
      </c>
      <c r="B92" s="5" t="s">
        <v>231</v>
      </c>
      <c r="C92" s="5" t="s">
        <v>232</v>
      </c>
      <c r="D92" s="5">
        <v>56170</v>
      </c>
      <c r="E92" s="5">
        <v>9811</v>
      </c>
      <c r="F92" s="5">
        <v>7713</v>
      </c>
      <c r="G92" s="5">
        <v>5987</v>
      </c>
      <c r="H92" s="5">
        <v>7066</v>
      </c>
      <c r="I92" s="5">
        <v>8056</v>
      </c>
      <c r="J92" s="5">
        <v>6650</v>
      </c>
      <c r="K92" s="5">
        <v>5325</v>
      </c>
      <c r="L92" s="5">
        <v>5562</v>
      </c>
    </row>
    <row r="93" spans="1:12" x14ac:dyDescent="0.2">
      <c r="A93" s="5">
        <v>2011</v>
      </c>
      <c r="B93" s="5" t="s">
        <v>233</v>
      </c>
      <c r="C93" s="5" t="s">
        <v>234</v>
      </c>
      <c r="D93" s="5">
        <v>64637</v>
      </c>
      <c r="E93" s="5">
        <v>11362</v>
      </c>
      <c r="F93" s="5">
        <v>6856</v>
      </c>
      <c r="G93" s="5">
        <v>8222</v>
      </c>
      <c r="H93" s="5">
        <v>8239</v>
      </c>
      <c r="I93" s="5">
        <v>8747</v>
      </c>
      <c r="J93" s="5">
        <v>8469</v>
      </c>
      <c r="K93" s="5">
        <v>6773</v>
      </c>
      <c r="L93" s="5">
        <v>5969</v>
      </c>
    </row>
    <row r="94" spans="1:12" x14ac:dyDescent="0.2">
      <c r="A94" s="5">
        <v>2011</v>
      </c>
      <c r="B94" s="5" t="s">
        <v>235</v>
      </c>
      <c r="C94" s="5" t="s">
        <v>236</v>
      </c>
      <c r="D94" s="5">
        <v>136401</v>
      </c>
      <c r="E94" s="5">
        <v>20983</v>
      </c>
      <c r="F94" s="5">
        <v>12359</v>
      </c>
      <c r="G94" s="5">
        <v>11372</v>
      </c>
      <c r="H94" s="5">
        <v>15277</v>
      </c>
      <c r="I94" s="5">
        <v>19091</v>
      </c>
      <c r="J94" s="5">
        <v>21880</v>
      </c>
      <c r="K94" s="5">
        <v>19949</v>
      </c>
      <c r="L94" s="5">
        <v>15490</v>
      </c>
    </row>
    <row r="95" spans="1:12" x14ac:dyDescent="0.2">
      <c r="A95" s="5">
        <v>2011</v>
      </c>
      <c r="B95" s="5" t="s">
        <v>237</v>
      </c>
      <c r="C95" s="5" t="s">
        <v>238</v>
      </c>
      <c r="D95" s="5">
        <v>93541</v>
      </c>
      <c r="E95" s="5">
        <v>15351</v>
      </c>
      <c r="F95" s="5">
        <v>17918</v>
      </c>
      <c r="G95" s="5">
        <v>14278</v>
      </c>
      <c r="H95" s="5">
        <v>11483</v>
      </c>
      <c r="I95" s="5">
        <v>11565</v>
      </c>
      <c r="J95" s="5">
        <v>9620</v>
      </c>
      <c r="K95" s="5">
        <v>6713</v>
      </c>
      <c r="L95" s="5">
        <v>6613</v>
      </c>
    </row>
    <row r="96" spans="1:12" x14ac:dyDescent="0.2">
      <c r="A96" s="5">
        <v>2011</v>
      </c>
      <c r="B96" s="5" t="s">
        <v>239</v>
      </c>
      <c r="C96" s="5" t="s">
        <v>240</v>
      </c>
      <c r="D96" s="5">
        <v>107766</v>
      </c>
      <c r="E96" s="5">
        <v>19066</v>
      </c>
      <c r="F96" s="5">
        <v>9959</v>
      </c>
      <c r="G96" s="5">
        <v>10687</v>
      </c>
      <c r="H96" s="5">
        <v>15096</v>
      </c>
      <c r="I96" s="5">
        <v>16035</v>
      </c>
      <c r="J96" s="5">
        <v>14431</v>
      </c>
      <c r="K96" s="5">
        <v>12408</v>
      </c>
      <c r="L96" s="5">
        <v>10084</v>
      </c>
    </row>
    <row r="97" spans="1:12" x14ac:dyDescent="0.2">
      <c r="A97" s="5">
        <v>2011</v>
      </c>
      <c r="B97" s="5" t="s">
        <v>241</v>
      </c>
      <c r="C97" s="5" t="s">
        <v>242</v>
      </c>
      <c r="D97" s="5">
        <v>88270</v>
      </c>
      <c r="E97" s="5">
        <v>14916</v>
      </c>
      <c r="F97" s="5">
        <v>8300</v>
      </c>
      <c r="G97" s="5">
        <v>9373</v>
      </c>
      <c r="H97" s="5">
        <v>11453</v>
      </c>
      <c r="I97" s="5">
        <v>12438</v>
      </c>
      <c r="J97" s="5">
        <v>12127</v>
      </c>
      <c r="K97" s="5">
        <v>10229</v>
      </c>
      <c r="L97" s="5">
        <v>9434</v>
      </c>
    </row>
    <row r="98" spans="1:12" x14ac:dyDescent="0.2">
      <c r="A98" s="5">
        <v>2011</v>
      </c>
      <c r="B98" s="5" t="s">
        <v>243</v>
      </c>
      <c r="C98" s="5" t="s">
        <v>244</v>
      </c>
      <c r="D98" s="5">
        <v>133788</v>
      </c>
      <c r="E98" s="5">
        <v>24703</v>
      </c>
      <c r="F98" s="5">
        <v>12539</v>
      </c>
      <c r="G98" s="5">
        <v>13878</v>
      </c>
      <c r="H98" s="5">
        <v>18574</v>
      </c>
      <c r="I98" s="5">
        <v>20216</v>
      </c>
      <c r="J98" s="5">
        <v>18318</v>
      </c>
      <c r="K98" s="5">
        <v>13794</v>
      </c>
      <c r="L98" s="5">
        <v>11766</v>
      </c>
    </row>
    <row r="99" spans="1:12" x14ac:dyDescent="0.2">
      <c r="A99" s="5">
        <v>2011</v>
      </c>
      <c r="B99" s="5" t="s">
        <v>245</v>
      </c>
      <c r="C99" s="5" t="s">
        <v>246</v>
      </c>
      <c r="D99" s="5">
        <v>89250</v>
      </c>
      <c r="E99" s="5">
        <v>15497</v>
      </c>
      <c r="F99" s="5">
        <v>8578</v>
      </c>
      <c r="G99" s="5">
        <v>7947</v>
      </c>
      <c r="H99" s="5">
        <v>11544</v>
      </c>
      <c r="I99" s="5">
        <v>13769</v>
      </c>
      <c r="J99" s="5">
        <v>13286</v>
      </c>
      <c r="K99" s="5">
        <v>10407</v>
      </c>
      <c r="L99" s="5">
        <v>8222</v>
      </c>
    </row>
    <row r="100" spans="1:12" x14ac:dyDescent="0.2">
      <c r="A100" s="5">
        <v>2011</v>
      </c>
      <c r="B100" s="5" t="s">
        <v>247</v>
      </c>
      <c r="C100" s="5" t="s">
        <v>248</v>
      </c>
      <c r="D100" s="5">
        <v>61255</v>
      </c>
      <c r="E100" s="5">
        <v>12618</v>
      </c>
      <c r="F100" s="5">
        <v>6989</v>
      </c>
      <c r="G100" s="5">
        <v>9017</v>
      </c>
      <c r="H100" s="5">
        <v>8672</v>
      </c>
      <c r="I100" s="5">
        <v>8918</v>
      </c>
      <c r="J100" s="5">
        <v>6729</v>
      </c>
      <c r="K100" s="5">
        <v>4724</v>
      </c>
      <c r="L100" s="5">
        <v>3588</v>
      </c>
    </row>
    <row r="101" spans="1:12" x14ac:dyDescent="0.2">
      <c r="A101" s="5">
        <v>2011</v>
      </c>
      <c r="B101" s="5" t="s">
        <v>249</v>
      </c>
      <c r="C101" s="5" t="s">
        <v>250</v>
      </c>
      <c r="D101" s="5">
        <v>77843</v>
      </c>
      <c r="E101" s="5">
        <v>14812</v>
      </c>
      <c r="F101" s="5">
        <v>7609</v>
      </c>
      <c r="G101" s="5">
        <v>7458</v>
      </c>
      <c r="H101" s="5">
        <v>11607</v>
      </c>
      <c r="I101" s="5">
        <v>12327</v>
      </c>
      <c r="J101" s="5">
        <v>10853</v>
      </c>
      <c r="K101" s="5">
        <v>7525</v>
      </c>
      <c r="L101" s="5">
        <v>5652</v>
      </c>
    </row>
    <row r="102" spans="1:12" x14ac:dyDescent="0.2">
      <c r="A102" s="5">
        <v>2011</v>
      </c>
      <c r="B102" s="5" t="s">
        <v>251</v>
      </c>
      <c r="C102" s="5" t="s">
        <v>252</v>
      </c>
      <c r="D102" s="5">
        <v>86765</v>
      </c>
      <c r="E102" s="5">
        <v>17189</v>
      </c>
      <c r="F102" s="5">
        <v>8469</v>
      </c>
      <c r="G102" s="5">
        <v>9003</v>
      </c>
      <c r="H102" s="5">
        <v>13148</v>
      </c>
      <c r="I102" s="5">
        <v>12722</v>
      </c>
      <c r="J102" s="5">
        <v>11629</v>
      </c>
      <c r="K102" s="5">
        <v>8035</v>
      </c>
      <c r="L102" s="5">
        <v>6570</v>
      </c>
    </row>
    <row r="103" spans="1:12" x14ac:dyDescent="0.2">
      <c r="A103" s="5">
        <v>2011</v>
      </c>
      <c r="B103" s="5" t="s">
        <v>253</v>
      </c>
      <c r="C103" s="5" t="s">
        <v>254</v>
      </c>
      <c r="D103" s="5">
        <v>93475</v>
      </c>
      <c r="E103" s="5">
        <v>18666</v>
      </c>
      <c r="F103" s="5">
        <v>9325</v>
      </c>
      <c r="G103" s="5">
        <v>11737</v>
      </c>
      <c r="H103" s="5">
        <v>14180</v>
      </c>
      <c r="I103" s="5">
        <v>12911</v>
      </c>
      <c r="J103" s="5">
        <v>11662</v>
      </c>
      <c r="K103" s="5">
        <v>8105</v>
      </c>
      <c r="L103" s="5">
        <v>6889</v>
      </c>
    </row>
    <row r="104" spans="1:12" x14ac:dyDescent="0.2">
      <c r="A104" s="5">
        <v>2011</v>
      </c>
      <c r="B104" s="5" t="s">
        <v>255</v>
      </c>
      <c r="C104" s="5" t="s">
        <v>256</v>
      </c>
      <c r="D104" s="5">
        <v>212069</v>
      </c>
      <c r="E104" s="5">
        <v>43013</v>
      </c>
      <c r="F104" s="5">
        <v>26172</v>
      </c>
      <c r="G104" s="5">
        <v>33200</v>
      </c>
      <c r="H104" s="5">
        <v>30820</v>
      </c>
      <c r="I104" s="5">
        <v>27961</v>
      </c>
      <c r="J104" s="5">
        <v>22688</v>
      </c>
      <c r="K104" s="5">
        <v>14841</v>
      </c>
      <c r="L104" s="5">
        <v>13374</v>
      </c>
    </row>
    <row r="105" spans="1:12" x14ac:dyDescent="0.2">
      <c r="A105" s="5">
        <v>2011</v>
      </c>
      <c r="B105" s="5" t="s">
        <v>257</v>
      </c>
      <c r="C105" s="5" t="s">
        <v>258</v>
      </c>
      <c r="D105" s="5">
        <v>85189</v>
      </c>
      <c r="E105" s="5">
        <v>16565</v>
      </c>
      <c r="F105" s="5">
        <v>7481</v>
      </c>
      <c r="G105" s="5">
        <v>7902</v>
      </c>
      <c r="H105" s="5">
        <v>13125</v>
      </c>
      <c r="I105" s="5">
        <v>13779</v>
      </c>
      <c r="J105" s="5">
        <v>11938</v>
      </c>
      <c r="K105" s="5">
        <v>8096</v>
      </c>
      <c r="L105" s="5">
        <v>6303</v>
      </c>
    </row>
    <row r="106" spans="1:12" x14ac:dyDescent="0.2">
      <c r="A106" s="5">
        <v>2011</v>
      </c>
      <c r="B106" s="5" t="s">
        <v>259</v>
      </c>
      <c r="C106" s="5" t="s">
        <v>260</v>
      </c>
      <c r="D106" s="5">
        <v>75356</v>
      </c>
      <c r="E106" s="5">
        <v>15008</v>
      </c>
      <c r="F106" s="5">
        <v>7514</v>
      </c>
      <c r="G106" s="5">
        <v>9333</v>
      </c>
      <c r="H106" s="5">
        <v>11040</v>
      </c>
      <c r="I106" s="5">
        <v>10465</v>
      </c>
      <c r="J106" s="5">
        <v>9662</v>
      </c>
      <c r="K106" s="5">
        <v>6803</v>
      </c>
      <c r="L106" s="5">
        <v>5531</v>
      </c>
    </row>
    <row r="107" spans="1:12" x14ac:dyDescent="0.2">
      <c r="A107" s="5">
        <v>2011</v>
      </c>
      <c r="B107" s="5" t="s">
        <v>261</v>
      </c>
      <c r="C107" s="5" t="s">
        <v>262</v>
      </c>
      <c r="D107" s="5">
        <v>119497</v>
      </c>
      <c r="E107" s="5">
        <v>22799</v>
      </c>
      <c r="F107" s="5">
        <v>12867</v>
      </c>
      <c r="G107" s="5">
        <v>14214</v>
      </c>
      <c r="H107" s="5">
        <v>17243</v>
      </c>
      <c r="I107" s="5">
        <v>17384</v>
      </c>
      <c r="J107" s="5">
        <v>14752</v>
      </c>
      <c r="K107" s="5">
        <v>11577</v>
      </c>
      <c r="L107" s="5">
        <v>8661</v>
      </c>
    </row>
    <row r="108" spans="1:12" x14ac:dyDescent="0.2">
      <c r="A108" s="5">
        <v>2011</v>
      </c>
      <c r="B108" s="5" t="s">
        <v>263</v>
      </c>
      <c r="C108" s="5" t="s">
        <v>264</v>
      </c>
      <c r="D108" s="5">
        <v>112863</v>
      </c>
      <c r="E108" s="5">
        <v>20161</v>
      </c>
      <c r="F108" s="5">
        <v>11706</v>
      </c>
      <c r="G108" s="5">
        <v>11945</v>
      </c>
      <c r="H108" s="5">
        <v>15619</v>
      </c>
      <c r="I108" s="5">
        <v>17047</v>
      </c>
      <c r="J108" s="5">
        <v>15444</v>
      </c>
      <c r="K108" s="5">
        <v>11544</v>
      </c>
      <c r="L108" s="5">
        <v>9397</v>
      </c>
    </row>
    <row r="109" spans="1:12" x14ac:dyDescent="0.2">
      <c r="A109" s="5">
        <v>2011</v>
      </c>
      <c r="B109" s="5" t="s">
        <v>265</v>
      </c>
      <c r="C109" s="5" t="s">
        <v>266</v>
      </c>
      <c r="D109" s="5">
        <v>109487</v>
      </c>
      <c r="E109" s="5">
        <v>18549</v>
      </c>
      <c r="F109" s="5">
        <v>11940</v>
      </c>
      <c r="G109" s="5">
        <v>13166</v>
      </c>
      <c r="H109" s="5">
        <v>15531</v>
      </c>
      <c r="I109" s="5">
        <v>15969</v>
      </c>
      <c r="J109" s="5">
        <v>14234</v>
      </c>
      <c r="K109" s="5">
        <v>10733</v>
      </c>
      <c r="L109" s="5">
        <v>9365</v>
      </c>
    </row>
    <row r="110" spans="1:12" x14ac:dyDescent="0.2">
      <c r="A110" s="5">
        <v>2011</v>
      </c>
      <c r="B110" s="5" t="s">
        <v>267</v>
      </c>
      <c r="C110" s="5" t="s">
        <v>268</v>
      </c>
      <c r="D110" s="5">
        <v>113543</v>
      </c>
      <c r="E110" s="5">
        <v>20357</v>
      </c>
      <c r="F110" s="5">
        <v>11466</v>
      </c>
      <c r="G110" s="5">
        <v>12844</v>
      </c>
      <c r="H110" s="5">
        <v>15971</v>
      </c>
      <c r="I110" s="5">
        <v>16844</v>
      </c>
      <c r="J110" s="5">
        <v>15045</v>
      </c>
      <c r="K110" s="5">
        <v>11114</v>
      </c>
      <c r="L110" s="5">
        <v>9902</v>
      </c>
    </row>
    <row r="111" spans="1:12" x14ac:dyDescent="0.2">
      <c r="A111" s="5">
        <v>2011</v>
      </c>
      <c r="B111" s="5" t="s">
        <v>269</v>
      </c>
      <c r="C111" s="5" t="s">
        <v>270</v>
      </c>
      <c r="D111" s="5">
        <v>104466</v>
      </c>
      <c r="E111" s="5">
        <v>19018</v>
      </c>
      <c r="F111" s="5">
        <v>11758</v>
      </c>
      <c r="G111" s="5">
        <v>13090</v>
      </c>
      <c r="H111" s="5">
        <v>14214</v>
      </c>
      <c r="I111" s="5">
        <v>15489</v>
      </c>
      <c r="J111" s="5">
        <v>12951</v>
      </c>
      <c r="K111" s="5">
        <v>9653</v>
      </c>
      <c r="L111" s="5">
        <v>8293</v>
      </c>
    </row>
    <row r="112" spans="1:12" x14ac:dyDescent="0.2">
      <c r="A112" s="5">
        <v>2011</v>
      </c>
      <c r="B112" s="5" t="s">
        <v>271</v>
      </c>
      <c r="C112" s="5" t="s">
        <v>272</v>
      </c>
      <c r="D112" s="5">
        <v>114817</v>
      </c>
      <c r="E112" s="5">
        <v>20860</v>
      </c>
      <c r="F112" s="5">
        <v>11661</v>
      </c>
      <c r="G112" s="5">
        <v>11756</v>
      </c>
      <c r="H112" s="5">
        <v>16073</v>
      </c>
      <c r="I112" s="5">
        <v>17117</v>
      </c>
      <c r="J112" s="5">
        <v>15565</v>
      </c>
      <c r="K112" s="5">
        <v>11973</v>
      </c>
      <c r="L112" s="5">
        <v>9812</v>
      </c>
    </row>
    <row r="113" spans="1:12" x14ac:dyDescent="0.2">
      <c r="A113" s="5">
        <v>2011</v>
      </c>
      <c r="B113" s="5" t="s">
        <v>273</v>
      </c>
      <c r="C113" s="5" t="s">
        <v>274</v>
      </c>
      <c r="D113" s="5">
        <v>111129</v>
      </c>
      <c r="E113" s="5">
        <v>20578</v>
      </c>
      <c r="F113" s="5">
        <v>11452</v>
      </c>
      <c r="G113" s="5">
        <v>11485</v>
      </c>
      <c r="H113" s="5">
        <v>16013</v>
      </c>
      <c r="I113" s="5">
        <v>16732</v>
      </c>
      <c r="J113" s="5">
        <v>14446</v>
      </c>
      <c r="K113" s="5">
        <v>10627</v>
      </c>
      <c r="L113" s="5">
        <v>9796</v>
      </c>
    </row>
    <row r="114" spans="1:12" x14ac:dyDescent="0.2">
      <c r="A114" s="5">
        <v>2011</v>
      </c>
      <c r="B114" s="5" t="s">
        <v>275</v>
      </c>
      <c r="C114" s="5" t="s">
        <v>276</v>
      </c>
      <c r="D114" s="5">
        <v>183477</v>
      </c>
      <c r="E114" s="5">
        <v>31515</v>
      </c>
      <c r="F114" s="5">
        <v>17854</v>
      </c>
      <c r="G114" s="5">
        <v>19287</v>
      </c>
      <c r="H114" s="5">
        <v>23243</v>
      </c>
      <c r="I114" s="5">
        <v>26697</v>
      </c>
      <c r="J114" s="5">
        <v>25865</v>
      </c>
      <c r="K114" s="5">
        <v>20496</v>
      </c>
      <c r="L114" s="5">
        <v>18520</v>
      </c>
    </row>
    <row r="115" spans="1:12" x14ac:dyDescent="0.2">
      <c r="A115" s="5">
        <v>2011</v>
      </c>
      <c r="B115" s="5" t="s">
        <v>277</v>
      </c>
      <c r="C115" s="5" t="s">
        <v>278</v>
      </c>
      <c r="D115" s="5">
        <v>306129</v>
      </c>
      <c r="E115" s="5">
        <v>53150</v>
      </c>
      <c r="F115" s="5">
        <v>31665</v>
      </c>
      <c r="G115" s="5">
        <v>31024</v>
      </c>
      <c r="H115" s="5">
        <v>39953</v>
      </c>
      <c r="I115" s="5">
        <v>44578</v>
      </c>
      <c r="J115" s="5">
        <v>42460</v>
      </c>
      <c r="K115" s="5">
        <v>34212</v>
      </c>
      <c r="L115" s="5">
        <v>29087</v>
      </c>
    </row>
    <row r="116" spans="1:12" x14ac:dyDescent="0.2">
      <c r="A116" s="5">
        <v>2011</v>
      </c>
      <c r="B116" s="5" t="s">
        <v>279</v>
      </c>
      <c r="C116" s="5" t="s">
        <v>280</v>
      </c>
      <c r="D116" s="5">
        <v>249008</v>
      </c>
      <c r="E116" s="5">
        <v>48366</v>
      </c>
      <c r="F116" s="5">
        <v>32299</v>
      </c>
      <c r="G116" s="5">
        <v>33985</v>
      </c>
      <c r="H116" s="5">
        <v>33923</v>
      </c>
      <c r="I116" s="5">
        <v>32887</v>
      </c>
      <c r="J116" s="5">
        <v>28730</v>
      </c>
      <c r="K116" s="5">
        <v>20984</v>
      </c>
      <c r="L116" s="5">
        <v>17834</v>
      </c>
    </row>
    <row r="117" spans="1:12" x14ac:dyDescent="0.2">
      <c r="A117" s="5">
        <v>2011</v>
      </c>
      <c r="B117" s="5" t="s">
        <v>281</v>
      </c>
      <c r="C117" s="5" t="s">
        <v>282</v>
      </c>
      <c r="D117" s="5">
        <v>166641</v>
      </c>
      <c r="E117" s="5">
        <v>34201</v>
      </c>
      <c r="F117" s="5">
        <v>20103</v>
      </c>
      <c r="G117" s="5">
        <v>21222</v>
      </c>
      <c r="H117" s="5">
        <v>23995</v>
      </c>
      <c r="I117" s="5">
        <v>23155</v>
      </c>
      <c r="J117" s="5">
        <v>19876</v>
      </c>
      <c r="K117" s="5">
        <v>13928</v>
      </c>
      <c r="L117" s="5">
        <v>10161</v>
      </c>
    </row>
    <row r="118" spans="1:12" x14ac:dyDescent="0.2">
      <c r="A118" s="5">
        <v>2011</v>
      </c>
      <c r="B118" s="5" t="s">
        <v>283</v>
      </c>
      <c r="C118" s="5" t="s">
        <v>284</v>
      </c>
      <c r="D118" s="5">
        <v>97462</v>
      </c>
      <c r="E118" s="5">
        <v>18435</v>
      </c>
      <c r="F118" s="5">
        <v>10839</v>
      </c>
      <c r="G118" s="5">
        <v>11867</v>
      </c>
      <c r="H118" s="5">
        <v>14631</v>
      </c>
      <c r="I118" s="5">
        <v>14141</v>
      </c>
      <c r="J118" s="5">
        <v>11892</v>
      </c>
      <c r="K118" s="5">
        <v>8904</v>
      </c>
      <c r="L118" s="5">
        <v>6753</v>
      </c>
    </row>
    <row r="119" spans="1:12" x14ac:dyDescent="0.2">
      <c r="A119" s="5">
        <v>2011</v>
      </c>
      <c r="B119" s="5" t="s">
        <v>285</v>
      </c>
      <c r="C119" s="5" t="s">
        <v>286</v>
      </c>
      <c r="D119" s="5">
        <v>113583</v>
      </c>
      <c r="E119" s="5">
        <v>21762</v>
      </c>
      <c r="F119" s="5">
        <v>12396</v>
      </c>
      <c r="G119" s="5">
        <v>14045</v>
      </c>
      <c r="H119" s="5">
        <v>16006</v>
      </c>
      <c r="I119" s="5">
        <v>16618</v>
      </c>
      <c r="J119" s="5">
        <v>13625</v>
      </c>
      <c r="K119" s="5">
        <v>10369</v>
      </c>
      <c r="L119" s="5">
        <v>8762</v>
      </c>
    </row>
    <row r="120" spans="1:12" x14ac:dyDescent="0.2">
      <c r="A120" s="5">
        <v>2011</v>
      </c>
      <c r="B120" s="5" t="s">
        <v>287</v>
      </c>
      <c r="C120" s="5" t="s">
        <v>288</v>
      </c>
      <c r="D120" s="5">
        <v>100654</v>
      </c>
      <c r="E120" s="5">
        <v>17597</v>
      </c>
      <c r="F120" s="5">
        <v>9942</v>
      </c>
      <c r="G120" s="5">
        <v>10304</v>
      </c>
      <c r="H120" s="5">
        <v>13959</v>
      </c>
      <c r="I120" s="5">
        <v>14614</v>
      </c>
      <c r="J120" s="5">
        <v>13984</v>
      </c>
      <c r="K120" s="5">
        <v>11954</v>
      </c>
      <c r="L120" s="5">
        <v>8300</v>
      </c>
    </row>
    <row r="121" spans="1:12" x14ac:dyDescent="0.2">
      <c r="A121" s="5">
        <v>2011</v>
      </c>
      <c r="B121" s="5" t="s">
        <v>289</v>
      </c>
      <c r="C121" s="5" t="s">
        <v>290</v>
      </c>
      <c r="D121" s="5">
        <v>123871</v>
      </c>
      <c r="E121" s="5">
        <v>21058</v>
      </c>
      <c r="F121" s="5">
        <v>16675</v>
      </c>
      <c r="G121" s="5">
        <v>13645</v>
      </c>
      <c r="H121" s="5">
        <v>16561</v>
      </c>
      <c r="I121" s="5">
        <v>17375</v>
      </c>
      <c r="J121" s="5">
        <v>16049</v>
      </c>
      <c r="K121" s="5">
        <v>12030</v>
      </c>
      <c r="L121" s="5">
        <v>10478</v>
      </c>
    </row>
    <row r="122" spans="1:12" x14ac:dyDescent="0.2">
      <c r="A122" s="5">
        <v>2011</v>
      </c>
      <c r="B122" s="5" t="s">
        <v>291</v>
      </c>
      <c r="C122" s="5" t="s">
        <v>292</v>
      </c>
      <c r="D122" s="5">
        <v>108131</v>
      </c>
      <c r="E122" s="5">
        <v>17625</v>
      </c>
      <c r="F122" s="5">
        <v>11389</v>
      </c>
      <c r="G122" s="5">
        <v>9757</v>
      </c>
      <c r="H122" s="5">
        <v>14512</v>
      </c>
      <c r="I122" s="5">
        <v>16858</v>
      </c>
      <c r="J122" s="5">
        <v>15485</v>
      </c>
      <c r="K122" s="5">
        <v>12717</v>
      </c>
      <c r="L122" s="5">
        <v>9788</v>
      </c>
    </row>
    <row r="123" spans="1:12" x14ac:dyDescent="0.2">
      <c r="A123" s="5">
        <v>2011</v>
      </c>
      <c r="B123" s="5" t="s">
        <v>293</v>
      </c>
      <c r="C123" s="5" t="s">
        <v>294</v>
      </c>
      <c r="D123" s="5">
        <v>130869</v>
      </c>
      <c r="E123" s="5">
        <v>22243</v>
      </c>
      <c r="F123" s="5">
        <v>14409</v>
      </c>
      <c r="G123" s="5">
        <v>14226</v>
      </c>
      <c r="H123" s="5">
        <v>18255</v>
      </c>
      <c r="I123" s="5">
        <v>19027</v>
      </c>
      <c r="J123" s="5">
        <v>17435</v>
      </c>
      <c r="K123" s="5">
        <v>13945</v>
      </c>
      <c r="L123" s="5">
        <v>11329</v>
      </c>
    </row>
    <row r="124" spans="1:12" x14ac:dyDescent="0.2">
      <c r="A124" s="5">
        <v>2011</v>
      </c>
      <c r="B124" s="5" t="s">
        <v>295</v>
      </c>
      <c r="C124" s="5" t="s">
        <v>296</v>
      </c>
      <c r="D124" s="5">
        <v>97106</v>
      </c>
      <c r="E124" s="5">
        <v>16000</v>
      </c>
      <c r="F124" s="5">
        <v>9240</v>
      </c>
      <c r="G124" s="5">
        <v>9063</v>
      </c>
      <c r="H124" s="5">
        <v>13475</v>
      </c>
      <c r="I124" s="5">
        <v>14430</v>
      </c>
      <c r="J124" s="5">
        <v>14517</v>
      </c>
      <c r="K124" s="5">
        <v>11360</v>
      </c>
      <c r="L124" s="5">
        <v>9021</v>
      </c>
    </row>
    <row r="125" spans="1:12" x14ac:dyDescent="0.2">
      <c r="A125" s="5">
        <v>2011</v>
      </c>
      <c r="B125" s="5" t="s">
        <v>297</v>
      </c>
      <c r="C125" s="5" t="s">
        <v>298</v>
      </c>
      <c r="D125" s="5">
        <v>76813</v>
      </c>
      <c r="E125" s="5">
        <v>15346</v>
      </c>
      <c r="F125" s="5">
        <v>8582</v>
      </c>
      <c r="G125" s="5">
        <v>10026</v>
      </c>
      <c r="H125" s="5">
        <v>11319</v>
      </c>
      <c r="I125" s="5">
        <v>10559</v>
      </c>
      <c r="J125" s="5">
        <v>9837</v>
      </c>
      <c r="K125" s="5">
        <v>6510</v>
      </c>
      <c r="L125" s="5">
        <v>4634</v>
      </c>
    </row>
    <row r="126" spans="1:12" x14ac:dyDescent="0.2">
      <c r="A126" s="5">
        <v>2011</v>
      </c>
      <c r="B126" s="5" t="s">
        <v>299</v>
      </c>
      <c r="C126" s="5" t="s">
        <v>300</v>
      </c>
      <c r="D126" s="5">
        <v>62014</v>
      </c>
      <c r="E126" s="5">
        <v>10965</v>
      </c>
      <c r="F126" s="5">
        <v>6136</v>
      </c>
      <c r="G126" s="5">
        <v>6445</v>
      </c>
      <c r="H126" s="5">
        <v>8908</v>
      </c>
      <c r="I126" s="5">
        <v>9502</v>
      </c>
      <c r="J126" s="5">
        <v>8673</v>
      </c>
      <c r="K126" s="5">
        <v>6506</v>
      </c>
      <c r="L126" s="5">
        <v>4879</v>
      </c>
    </row>
    <row r="127" spans="1:12" x14ac:dyDescent="0.2">
      <c r="A127" s="5">
        <v>2011</v>
      </c>
      <c r="B127" s="5" t="s">
        <v>301</v>
      </c>
      <c r="C127" s="5" t="s">
        <v>302</v>
      </c>
      <c r="D127" s="5">
        <v>125252</v>
      </c>
      <c r="E127" s="5">
        <v>24008</v>
      </c>
      <c r="F127" s="5">
        <v>13692</v>
      </c>
      <c r="G127" s="5">
        <v>15748</v>
      </c>
      <c r="H127" s="5">
        <v>17630</v>
      </c>
      <c r="I127" s="5">
        <v>17638</v>
      </c>
      <c r="J127" s="5">
        <v>15614</v>
      </c>
      <c r="K127" s="5">
        <v>11768</v>
      </c>
      <c r="L127" s="5">
        <v>9154</v>
      </c>
    </row>
    <row r="128" spans="1:12" x14ac:dyDescent="0.2">
      <c r="A128" s="5">
        <v>2011</v>
      </c>
      <c r="B128" s="5" t="s">
        <v>303</v>
      </c>
      <c r="C128" s="5" t="s">
        <v>304</v>
      </c>
      <c r="D128" s="5">
        <v>100075</v>
      </c>
      <c r="E128" s="5">
        <v>19386</v>
      </c>
      <c r="F128" s="5">
        <v>10036</v>
      </c>
      <c r="G128" s="5">
        <v>12641</v>
      </c>
      <c r="H128" s="5">
        <v>14568</v>
      </c>
      <c r="I128" s="5">
        <v>14414</v>
      </c>
      <c r="J128" s="5">
        <v>11696</v>
      </c>
      <c r="K128" s="5">
        <v>9404</v>
      </c>
      <c r="L128" s="5">
        <v>7930</v>
      </c>
    </row>
    <row r="129" spans="1:12" x14ac:dyDescent="0.2">
      <c r="A129" s="5">
        <v>2011</v>
      </c>
      <c r="B129" s="5" t="s">
        <v>305</v>
      </c>
      <c r="C129" s="5" t="s">
        <v>306</v>
      </c>
      <c r="D129" s="5">
        <v>120485</v>
      </c>
      <c r="E129" s="5">
        <v>20443</v>
      </c>
      <c r="F129" s="5">
        <v>10541</v>
      </c>
      <c r="G129" s="5">
        <v>10940</v>
      </c>
      <c r="H129" s="5">
        <v>16139</v>
      </c>
      <c r="I129" s="5">
        <v>18314</v>
      </c>
      <c r="J129" s="5">
        <v>17528</v>
      </c>
      <c r="K129" s="5">
        <v>14266</v>
      </c>
      <c r="L129" s="5">
        <v>12314</v>
      </c>
    </row>
    <row r="130" spans="1:12" x14ac:dyDescent="0.2">
      <c r="A130" s="5">
        <v>2011</v>
      </c>
      <c r="B130" s="5" t="s">
        <v>307</v>
      </c>
      <c r="C130" s="5" t="s">
        <v>308</v>
      </c>
      <c r="D130" s="5">
        <v>137648</v>
      </c>
      <c r="E130" s="5">
        <v>23597</v>
      </c>
      <c r="F130" s="5">
        <v>18226</v>
      </c>
      <c r="G130" s="5">
        <v>18541</v>
      </c>
      <c r="H130" s="5">
        <v>19635</v>
      </c>
      <c r="I130" s="5">
        <v>18702</v>
      </c>
      <c r="J130" s="5">
        <v>15897</v>
      </c>
      <c r="K130" s="5">
        <v>11882</v>
      </c>
      <c r="L130" s="5">
        <v>11168</v>
      </c>
    </row>
    <row r="131" spans="1:12" x14ac:dyDescent="0.2">
      <c r="A131" s="5">
        <v>2011</v>
      </c>
      <c r="B131" s="5" t="s">
        <v>309</v>
      </c>
      <c r="C131" s="5" t="s">
        <v>310</v>
      </c>
      <c r="D131" s="5">
        <v>1073045</v>
      </c>
      <c r="E131" s="5">
        <v>244682</v>
      </c>
      <c r="F131" s="5">
        <v>159430</v>
      </c>
      <c r="G131" s="5">
        <v>164770</v>
      </c>
      <c r="H131" s="5">
        <v>143489</v>
      </c>
      <c r="I131" s="5">
        <v>125807</v>
      </c>
      <c r="J131" s="5">
        <v>96654</v>
      </c>
      <c r="K131" s="5">
        <v>70102</v>
      </c>
      <c r="L131" s="5">
        <v>68111</v>
      </c>
    </row>
    <row r="132" spans="1:12" x14ac:dyDescent="0.2">
      <c r="A132" s="5">
        <v>2011</v>
      </c>
      <c r="B132" s="5" t="s">
        <v>311</v>
      </c>
      <c r="C132" s="5" t="s">
        <v>312</v>
      </c>
      <c r="D132" s="5">
        <v>316960</v>
      </c>
      <c r="E132" s="5">
        <v>62854</v>
      </c>
      <c r="F132" s="5">
        <v>50707</v>
      </c>
      <c r="G132" s="5">
        <v>46390</v>
      </c>
      <c r="H132" s="5">
        <v>42032</v>
      </c>
      <c r="I132" s="5">
        <v>37993</v>
      </c>
      <c r="J132" s="5">
        <v>30734</v>
      </c>
      <c r="K132" s="5">
        <v>24015</v>
      </c>
      <c r="L132" s="5">
        <v>22235</v>
      </c>
    </row>
    <row r="133" spans="1:12" x14ac:dyDescent="0.2">
      <c r="A133" s="5">
        <v>2011</v>
      </c>
      <c r="B133" s="5" t="s">
        <v>313</v>
      </c>
      <c r="C133" s="5" t="s">
        <v>314</v>
      </c>
      <c r="D133" s="5">
        <v>312925</v>
      </c>
      <c r="E133" s="5">
        <v>59504</v>
      </c>
      <c r="F133" s="5">
        <v>33840</v>
      </c>
      <c r="G133" s="5">
        <v>36971</v>
      </c>
      <c r="H133" s="5">
        <v>43646</v>
      </c>
      <c r="I133" s="5">
        <v>42831</v>
      </c>
      <c r="J133" s="5">
        <v>37936</v>
      </c>
      <c r="K133" s="5">
        <v>31502</v>
      </c>
      <c r="L133" s="5">
        <v>26695</v>
      </c>
    </row>
    <row r="134" spans="1:12" x14ac:dyDescent="0.2">
      <c r="A134" s="5">
        <v>2011</v>
      </c>
      <c r="B134" s="5" t="s">
        <v>315</v>
      </c>
      <c r="C134" s="5" t="s">
        <v>316</v>
      </c>
      <c r="D134" s="5">
        <v>308063</v>
      </c>
      <c r="E134" s="5">
        <v>66234</v>
      </c>
      <c r="F134" s="5">
        <v>36975</v>
      </c>
      <c r="G134" s="5">
        <v>44320</v>
      </c>
      <c r="H134" s="5">
        <v>43579</v>
      </c>
      <c r="I134" s="5">
        <v>39389</v>
      </c>
      <c r="J134" s="5">
        <v>30725</v>
      </c>
      <c r="K134" s="5">
        <v>24520</v>
      </c>
      <c r="L134" s="5">
        <v>22321</v>
      </c>
    </row>
    <row r="135" spans="1:12" x14ac:dyDescent="0.2">
      <c r="A135" s="5">
        <v>2011</v>
      </c>
      <c r="B135" s="5" t="s">
        <v>317</v>
      </c>
      <c r="C135" s="5" t="s">
        <v>318</v>
      </c>
      <c r="D135" s="5">
        <v>206674</v>
      </c>
      <c r="E135" s="5">
        <v>39181</v>
      </c>
      <c r="F135" s="5">
        <v>21967</v>
      </c>
      <c r="G135" s="5">
        <v>21347</v>
      </c>
      <c r="H135" s="5">
        <v>27735</v>
      </c>
      <c r="I135" s="5">
        <v>30792</v>
      </c>
      <c r="J135" s="5">
        <v>26056</v>
      </c>
      <c r="K135" s="5">
        <v>20463</v>
      </c>
      <c r="L135" s="5">
        <v>19133</v>
      </c>
    </row>
    <row r="136" spans="1:12" x14ac:dyDescent="0.2">
      <c r="A136" s="5">
        <v>2011</v>
      </c>
      <c r="B136" s="5" t="s">
        <v>319</v>
      </c>
      <c r="C136" s="5" t="s">
        <v>320</v>
      </c>
      <c r="D136" s="5">
        <v>269323</v>
      </c>
      <c r="E136" s="5">
        <v>56200</v>
      </c>
      <c r="F136" s="5">
        <v>31581</v>
      </c>
      <c r="G136" s="5">
        <v>33874</v>
      </c>
      <c r="H136" s="5">
        <v>36409</v>
      </c>
      <c r="I136" s="5">
        <v>35551</v>
      </c>
      <c r="J136" s="5">
        <v>29893</v>
      </c>
      <c r="K136" s="5">
        <v>24666</v>
      </c>
      <c r="L136" s="5">
        <v>21149</v>
      </c>
    </row>
    <row r="137" spans="1:12" x14ac:dyDescent="0.2">
      <c r="A137" s="5">
        <v>2011</v>
      </c>
      <c r="B137" s="5" t="s">
        <v>321</v>
      </c>
      <c r="C137" s="5" t="s">
        <v>322</v>
      </c>
      <c r="D137" s="5">
        <v>249470</v>
      </c>
      <c r="E137" s="5">
        <v>49423</v>
      </c>
      <c r="F137" s="5">
        <v>31517</v>
      </c>
      <c r="G137" s="5">
        <v>34383</v>
      </c>
      <c r="H137" s="5">
        <v>34963</v>
      </c>
      <c r="I137" s="5">
        <v>32319</v>
      </c>
      <c r="J137" s="5">
        <v>26236</v>
      </c>
      <c r="K137" s="5">
        <v>20565</v>
      </c>
      <c r="L137" s="5">
        <v>20064</v>
      </c>
    </row>
    <row r="138" spans="1:12" x14ac:dyDescent="0.2">
      <c r="A138" s="5">
        <v>2011</v>
      </c>
      <c r="B138" s="5" t="s">
        <v>323</v>
      </c>
      <c r="C138" s="5" t="s">
        <v>324</v>
      </c>
      <c r="D138" s="5">
        <v>93637</v>
      </c>
      <c r="E138" s="5">
        <v>16530</v>
      </c>
      <c r="F138" s="5">
        <v>9170</v>
      </c>
      <c r="G138" s="5">
        <v>8701</v>
      </c>
      <c r="H138" s="5">
        <v>13192</v>
      </c>
      <c r="I138" s="5">
        <v>14226</v>
      </c>
      <c r="J138" s="5">
        <v>12683</v>
      </c>
      <c r="K138" s="5">
        <v>9835</v>
      </c>
      <c r="L138" s="5">
        <v>9300</v>
      </c>
    </row>
    <row r="139" spans="1:12" x14ac:dyDescent="0.2">
      <c r="A139" s="5">
        <v>2011</v>
      </c>
      <c r="B139" s="5" t="s">
        <v>325</v>
      </c>
      <c r="C139" s="5" t="s">
        <v>326</v>
      </c>
      <c r="D139" s="5">
        <v>74631</v>
      </c>
      <c r="E139" s="5">
        <v>12412</v>
      </c>
      <c r="F139" s="5">
        <v>6940</v>
      </c>
      <c r="G139" s="5">
        <v>5858</v>
      </c>
      <c r="H139" s="5">
        <v>9006</v>
      </c>
      <c r="I139" s="5">
        <v>11133</v>
      </c>
      <c r="J139" s="5">
        <v>11301</v>
      </c>
      <c r="K139" s="5">
        <v>9274</v>
      </c>
      <c r="L139" s="5">
        <v>8707</v>
      </c>
    </row>
    <row r="140" spans="1:12" x14ac:dyDescent="0.2">
      <c r="A140" s="5">
        <v>2011</v>
      </c>
      <c r="B140" s="5" t="s">
        <v>327</v>
      </c>
      <c r="C140" s="5" t="s">
        <v>328</v>
      </c>
      <c r="D140" s="5">
        <v>84214</v>
      </c>
      <c r="E140" s="5">
        <v>16558</v>
      </c>
      <c r="F140" s="5">
        <v>9204</v>
      </c>
      <c r="G140" s="5">
        <v>12017</v>
      </c>
      <c r="H140" s="5">
        <v>11946</v>
      </c>
      <c r="I140" s="5">
        <v>11371</v>
      </c>
      <c r="J140" s="5">
        <v>11234</v>
      </c>
      <c r="K140" s="5">
        <v>6751</v>
      </c>
      <c r="L140" s="5">
        <v>5133</v>
      </c>
    </row>
    <row r="141" spans="1:12" x14ac:dyDescent="0.2">
      <c r="A141" s="5">
        <v>2011</v>
      </c>
      <c r="B141" s="5" t="s">
        <v>329</v>
      </c>
      <c r="C141" s="5" t="s">
        <v>330</v>
      </c>
      <c r="D141" s="5">
        <v>98768</v>
      </c>
      <c r="E141" s="5">
        <v>18477</v>
      </c>
      <c r="F141" s="5">
        <v>12891</v>
      </c>
      <c r="G141" s="5">
        <v>14019</v>
      </c>
      <c r="H141" s="5">
        <v>14491</v>
      </c>
      <c r="I141" s="5">
        <v>13277</v>
      </c>
      <c r="J141" s="5">
        <v>11004</v>
      </c>
      <c r="K141" s="5">
        <v>7700</v>
      </c>
      <c r="L141" s="5">
        <v>6909</v>
      </c>
    </row>
    <row r="142" spans="1:12" x14ac:dyDescent="0.2">
      <c r="A142" s="5">
        <v>2011</v>
      </c>
      <c r="B142" s="5" t="s">
        <v>331</v>
      </c>
      <c r="C142" s="5" t="s">
        <v>332</v>
      </c>
      <c r="D142" s="5">
        <v>116944</v>
      </c>
      <c r="E142" s="5">
        <v>19905</v>
      </c>
      <c r="F142" s="5">
        <v>10618</v>
      </c>
      <c r="G142" s="5">
        <v>10823</v>
      </c>
      <c r="H142" s="5">
        <v>15738</v>
      </c>
      <c r="I142" s="5">
        <v>17663</v>
      </c>
      <c r="J142" s="5">
        <v>17182</v>
      </c>
      <c r="K142" s="5">
        <v>13457</v>
      </c>
      <c r="L142" s="5">
        <v>11558</v>
      </c>
    </row>
    <row r="143" spans="1:12" x14ac:dyDescent="0.2">
      <c r="A143" s="5">
        <v>2011</v>
      </c>
      <c r="B143" s="5" t="s">
        <v>333</v>
      </c>
      <c r="C143" s="5" t="s">
        <v>334</v>
      </c>
      <c r="D143" s="5">
        <v>97975</v>
      </c>
      <c r="E143" s="5">
        <v>16785</v>
      </c>
      <c r="F143" s="5">
        <v>9534</v>
      </c>
      <c r="G143" s="5">
        <v>10342</v>
      </c>
      <c r="H143" s="5">
        <v>13412</v>
      </c>
      <c r="I143" s="5">
        <v>13290</v>
      </c>
      <c r="J143" s="5">
        <v>14149</v>
      </c>
      <c r="K143" s="5">
        <v>11604</v>
      </c>
      <c r="L143" s="5">
        <v>8859</v>
      </c>
    </row>
    <row r="144" spans="1:12" x14ac:dyDescent="0.2">
      <c r="A144" s="5">
        <v>2011</v>
      </c>
      <c r="B144" s="5" t="s">
        <v>335</v>
      </c>
      <c r="C144" s="5" t="s">
        <v>336</v>
      </c>
      <c r="D144" s="5">
        <v>157479</v>
      </c>
      <c r="E144" s="5">
        <v>31608</v>
      </c>
      <c r="F144" s="5">
        <v>17912</v>
      </c>
      <c r="G144" s="5">
        <v>20528</v>
      </c>
      <c r="H144" s="5">
        <v>22444</v>
      </c>
      <c r="I144" s="5">
        <v>21899</v>
      </c>
      <c r="J144" s="5">
        <v>18220</v>
      </c>
      <c r="K144" s="5">
        <v>12761</v>
      </c>
      <c r="L144" s="5">
        <v>12107</v>
      </c>
    </row>
    <row r="145" spans="1:12" x14ac:dyDescent="0.2">
      <c r="A145" s="5">
        <v>2011</v>
      </c>
      <c r="B145" s="5" t="s">
        <v>337</v>
      </c>
      <c r="C145" s="5" t="s">
        <v>338</v>
      </c>
      <c r="D145" s="5">
        <v>254381</v>
      </c>
      <c r="E145" s="5">
        <v>49779</v>
      </c>
      <c r="F145" s="5">
        <v>25610</v>
      </c>
      <c r="G145" s="5">
        <v>30105</v>
      </c>
      <c r="H145" s="5">
        <v>37976</v>
      </c>
      <c r="I145" s="5">
        <v>39226</v>
      </c>
      <c r="J145" s="5">
        <v>31796</v>
      </c>
      <c r="K145" s="5">
        <v>21945</v>
      </c>
      <c r="L145" s="5">
        <v>17944</v>
      </c>
    </row>
    <row r="146" spans="1:12" x14ac:dyDescent="0.2">
      <c r="A146" s="5">
        <v>2011</v>
      </c>
      <c r="B146" s="5" t="s">
        <v>339</v>
      </c>
      <c r="C146" s="5" t="s">
        <v>340</v>
      </c>
      <c r="D146" s="5">
        <v>203201</v>
      </c>
      <c r="E146" s="5">
        <v>46756</v>
      </c>
      <c r="F146" s="5">
        <v>27450</v>
      </c>
      <c r="G146" s="5">
        <v>34876</v>
      </c>
      <c r="H146" s="5">
        <v>27862</v>
      </c>
      <c r="I146" s="5">
        <v>24763</v>
      </c>
      <c r="J146" s="5">
        <v>17613</v>
      </c>
      <c r="K146" s="5">
        <v>12644</v>
      </c>
      <c r="L146" s="5">
        <v>11237</v>
      </c>
    </row>
    <row r="147" spans="1:12" x14ac:dyDescent="0.2">
      <c r="A147" s="5">
        <v>2011</v>
      </c>
      <c r="B147" s="5" t="s">
        <v>341</v>
      </c>
      <c r="C147" s="5" t="s">
        <v>342</v>
      </c>
      <c r="D147" s="5">
        <v>183631</v>
      </c>
      <c r="E147" s="5">
        <v>39136</v>
      </c>
      <c r="F147" s="5">
        <v>21541</v>
      </c>
      <c r="G147" s="5">
        <v>29158</v>
      </c>
      <c r="H147" s="5">
        <v>26203</v>
      </c>
      <c r="I147" s="5">
        <v>23691</v>
      </c>
      <c r="J147" s="5">
        <v>19024</v>
      </c>
      <c r="K147" s="5">
        <v>12701</v>
      </c>
      <c r="L147" s="5">
        <v>12177</v>
      </c>
    </row>
    <row r="148" spans="1:12" x14ac:dyDescent="0.2">
      <c r="A148" s="5">
        <v>2011</v>
      </c>
      <c r="B148" s="5" t="s">
        <v>343</v>
      </c>
      <c r="C148" s="5" t="s">
        <v>344</v>
      </c>
      <c r="D148" s="5">
        <v>173658</v>
      </c>
      <c r="E148" s="5">
        <v>33037</v>
      </c>
      <c r="F148" s="5">
        <v>17884</v>
      </c>
      <c r="G148" s="5">
        <v>22905</v>
      </c>
      <c r="H148" s="5">
        <v>25306</v>
      </c>
      <c r="I148" s="5">
        <v>23642</v>
      </c>
      <c r="J148" s="5">
        <v>20086</v>
      </c>
      <c r="K148" s="5">
        <v>15184</v>
      </c>
      <c r="L148" s="5">
        <v>15614</v>
      </c>
    </row>
    <row r="149" spans="1:12" x14ac:dyDescent="0.2">
      <c r="A149" s="5">
        <v>2011</v>
      </c>
      <c r="B149" s="5" t="s">
        <v>345</v>
      </c>
      <c r="C149" s="5" t="s">
        <v>346</v>
      </c>
      <c r="D149" s="5">
        <v>157705</v>
      </c>
      <c r="E149" s="5">
        <v>34298</v>
      </c>
      <c r="F149" s="5">
        <v>17544</v>
      </c>
      <c r="G149" s="5">
        <v>22970</v>
      </c>
      <c r="H149" s="5">
        <v>24758</v>
      </c>
      <c r="I149" s="5">
        <v>20988</v>
      </c>
      <c r="J149" s="5">
        <v>17126</v>
      </c>
      <c r="K149" s="5">
        <v>10738</v>
      </c>
      <c r="L149" s="5">
        <v>9283</v>
      </c>
    </row>
    <row r="150" spans="1:12" x14ac:dyDescent="0.2">
      <c r="A150" s="5">
        <v>2011</v>
      </c>
      <c r="B150" s="5" t="s">
        <v>347</v>
      </c>
      <c r="C150" s="5" t="s">
        <v>348</v>
      </c>
      <c r="D150" s="5">
        <v>123867</v>
      </c>
      <c r="E150" s="5">
        <v>17860</v>
      </c>
      <c r="F150" s="5">
        <v>27236</v>
      </c>
      <c r="G150" s="5">
        <v>24725</v>
      </c>
      <c r="H150" s="5">
        <v>16123</v>
      </c>
      <c r="I150" s="5">
        <v>12992</v>
      </c>
      <c r="J150" s="5">
        <v>10330</v>
      </c>
      <c r="K150" s="5">
        <v>6877</v>
      </c>
      <c r="L150" s="5">
        <v>7724</v>
      </c>
    </row>
    <row r="151" spans="1:12" x14ac:dyDescent="0.2">
      <c r="A151" s="5">
        <v>2011</v>
      </c>
      <c r="B151" s="5" t="s">
        <v>349</v>
      </c>
      <c r="C151" s="5" t="s">
        <v>350</v>
      </c>
      <c r="D151" s="5">
        <v>83818</v>
      </c>
      <c r="E151" s="5">
        <v>16337</v>
      </c>
      <c r="F151" s="5">
        <v>7661</v>
      </c>
      <c r="G151" s="5">
        <v>10524</v>
      </c>
      <c r="H151" s="5">
        <v>12642</v>
      </c>
      <c r="I151" s="5">
        <v>11954</v>
      </c>
      <c r="J151" s="5">
        <v>10393</v>
      </c>
      <c r="K151" s="5">
        <v>7540</v>
      </c>
      <c r="L151" s="5">
        <v>6767</v>
      </c>
    </row>
    <row r="152" spans="1:12" x14ac:dyDescent="0.2">
      <c r="A152" s="5">
        <v>2011</v>
      </c>
      <c r="B152" s="5" t="s">
        <v>351</v>
      </c>
      <c r="C152" s="5" t="s">
        <v>352</v>
      </c>
      <c r="D152" s="5">
        <v>95262</v>
      </c>
      <c r="E152" s="5">
        <v>16780</v>
      </c>
      <c r="F152" s="5">
        <v>9768</v>
      </c>
      <c r="G152" s="5">
        <v>10821</v>
      </c>
      <c r="H152" s="5">
        <v>12626</v>
      </c>
      <c r="I152" s="5">
        <v>13220</v>
      </c>
      <c r="J152" s="5">
        <v>12728</v>
      </c>
      <c r="K152" s="5">
        <v>10095</v>
      </c>
      <c r="L152" s="5">
        <v>9224</v>
      </c>
    </row>
    <row r="153" spans="1:12" x14ac:dyDescent="0.2">
      <c r="A153" s="5">
        <v>2011</v>
      </c>
      <c r="B153" s="5" t="s">
        <v>353</v>
      </c>
      <c r="C153" s="5" t="s">
        <v>354</v>
      </c>
      <c r="D153" s="5">
        <v>169508</v>
      </c>
      <c r="E153" s="5">
        <v>32351</v>
      </c>
      <c r="F153" s="5">
        <v>17637</v>
      </c>
      <c r="G153" s="5">
        <v>20044</v>
      </c>
      <c r="H153" s="5">
        <v>25103</v>
      </c>
      <c r="I153" s="5">
        <v>25346</v>
      </c>
      <c r="J153" s="5">
        <v>21727</v>
      </c>
      <c r="K153" s="5">
        <v>15489</v>
      </c>
      <c r="L153" s="5">
        <v>11811</v>
      </c>
    </row>
    <row r="154" spans="1:12" x14ac:dyDescent="0.2">
      <c r="A154" s="5">
        <v>2011</v>
      </c>
      <c r="B154" s="5" t="s">
        <v>355</v>
      </c>
      <c r="C154" s="5" t="s">
        <v>356</v>
      </c>
      <c r="D154" s="5">
        <v>148755</v>
      </c>
      <c r="E154" s="5">
        <v>29413</v>
      </c>
      <c r="F154" s="5">
        <v>13936</v>
      </c>
      <c r="G154" s="5">
        <v>17525</v>
      </c>
      <c r="H154" s="5">
        <v>22515</v>
      </c>
      <c r="I154" s="5">
        <v>21963</v>
      </c>
      <c r="J154" s="5">
        <v>18701</v>
      </c>
      <c r="K154" s="5">
        <v>13139</v>
      </c>
      <c r="L154" s="5">
        <v>11563</v>
      </c>
    </row>
    <row r="155" spans="1:12" x14ac:dyDescent="0.2">
      <c r="A155" s="5">
        <v>2011</v>
      </c>
      <c r="B155" s="5" t="s">
        <v>357</v>
      </c>
      <c r="C155" s="5" t="s">
        <v>358</v>
      </c>
      <c r="D155" s="5">
        <v>174497</v>
      </c>
      <c r="E155" s="5">
        <v>35299</v>
      </c>
      <c r="F155" s="5">
        <v>18789</v>
      </c>
      <c r="G155" s="5">
        <v>22498</v>
      </c>
      <c r="H155" s="5">
        <v>25138</v>
      </c>
      <c r="I155" s="5">
        <v>24656</v>
      </c>
      <c r="J155" s="5">
        <v>20229</v>
      </c>
      <c r="K155" s="5">
        <v>14485</v>
      </c>
      <c r="L155" s="5">
        <v>13403</v>
      </c>
    </row>
    <row r="156" spans="1:12" x14ac:dyDescent="0.2">
      <c r="A156" s="5">
        <v>2011</v>
      </c>
      <c r="B156" s="5" t="s">
        <v>359</v>
      </c>
      <c r="C156" s="5" t="s">
        <v>360</v>
      </c>
      <c r="D156" s="5">
        <v>147084</v>
      </c>
      <c r="E156" s="5">
        <v>28986</v>
      </c>
      <c r="F156" s="5">
        <v>14779</v>
      </c>
      <c r="G156" s="5">
        <v>17098</v>
      </c>
      <c r="H156" s="5">
        <v>21762</v>
      </c>
      <c r="I156" s="5">
        <v>21031</v>
      </c>
      <c r="J156" s="5">
        <v>19015</v>
      </c>
      <c r="K156" s="5">
        <v>13033</v>
      </c>
      <c r="L156" s="5">
        <v>11380</v>
      </c>
    </row>
    <row r="157" spans="1:12" x14ac:dyDescent="0.2">
      <c r="A157" s="5">
        <v>2011</v>
      </c>
      <c r="B157" s="5" t="s">
        <v>361</v>
      </c>
      <c r="C157" s="5" t="s">
        <v>362</v>
      </c>
      <c r="D157" s="5">
        <v>73601</v>
      </c>
      <c r="E157" s="5">
        <v>13486</v>
      </c>
      <c r="F157" s="5">
        <v>7225</v>
      </c>
      <c r="G157" s="5">
        <v>8048</v>
      </c>
      <c r="H157" s="5">
        <v>10386</v>
      </c>
      <c r="I157" s="5">
        <v>11294</v>
      </c>
      <c r="J157" s="5">
        <v>9113</v>
      </c>
      <c r="K157" s="5">
        <v>6893</v>
      </c>
      <c r="L157" s="5">
        <v>7156</v>
      </c>
    </row>
    <row r="158" spans="1:12" x14ac:dyDescent="0.2">
      <c r="A158" s="5">
        <v>2011</v>
      </c>
      <c r="B158" s="5" t="s">
        <v>363</v>
      </c>
      <c r="C158" s="5" t="s">
        <v>364</v>
      </c>
      <c r="D158" s="5">
        <v>88011</v>
      </c>
      <c r="E158" s="5">
        <v>14869</v>
      </c>
      <c r="F158" s="5">
        <v>9104</v>
      </c>
      <c r="G158" s="5">
        <v>8342</v>
      </c>
      <c r="H158" s="5">
        <v>11482</v>
      </c>
      <c r="I158" s="5">
        <v>12435</v>
      </c>
      <c r="J158" s="5">
        <v>12778</v>
      </c>
      <c r="K158" s="5">
        <v>10485</v>
      </c>
      <c r="L158" s="5">
        <v>8516</v>
      </c>
    </row>
    <row r="159" spans="1:12" x14ac:dyDescent="0.2">
      <c r="A159" s="5">
        <v>2011</v>
      </c>
      <c r="B159" s="5" t="s">
        <v>365</v>
      </c>
      <c r="C159" s="5" t="s">
        <v>366</v>
      </c>
      <c r="D159" s="5">
        <v>168310</v>
      </c>
      <c r="E159" s="5">
        <v>31307</v>
      </c>
      <c r="F159" s="5">
        <v>18094</v>
      </c>
      <c r="G159" s="5">
        <v>21174</v>
      </c>
      <c r="H159" s="5">
        <v>24631</v>
      </c>
      <c r="I159" s="5">
        <v>24067</v>
      </c>
      <c r="J159" s="5">
        <v>21019</v>
      </c>
      <c r="K159" s="5">
        <v>14708</v>
      </c>
      <c r="L159" s="5">
        <v>13310</v>
      </c>
    </row>
    <row r="160" spans="1:12" x14ac:dyDescent="0.2">
      <c r="A160" s="5">
        <v>2011</v>
      </c>
      <c r="B160" s="5" t="s">
        <v>367</v>
      </c>
      <c r="C160" s="5" t="s">
        <v>368</v>
      </c>
      <c r="D160" s="5">
        <v>173074</v>
      </c>
      <c r="E160" s="5">
        <v>31647</v>
      </c>
      <c r="F160" s="5">
        <v>23606</v>
      </c>
      <c r="G160" s="5">
        <v>23313</v>
      </c>
      <c r="H160" s="5">
        <v>24254</v>
      </c>
      <c r="I160" s="5">
        <v>22705</v>
      </c>
      <c r="J160" s="5">
        <v>20241</v>
      </c>
      <c r="K160" s="5">
        <v>14443</v>
      </c>
      <c r="L160" s="5">
        <v>12865</v>
      </c>
    </row>
    <row r="161" spans="1:12" x14ac:dyDescent="0.2">
      <c r="A161" s="5">
        <v>2011</v>
      </c>
      <c r="B161" s="5" t="s">
        <v>369</v>
      </c>
      <c r="C161" s="5" t="s">
        <v>370</v>
      </c>
      <c r="D161" s="5">
        <v>124659</v>
      </c>
      <c r="E161" s="5">
        <v>22951</v>
      </c>
      <c r="F161" s="5">
        <v>12528</v>
      </c>
      <c r="G161" s="5">
        <v>14141</v>
      </c>
      <c r="H161" s="5">
        <v>18025</v>
      </c>
      <c r="I161" s="5">
        <v>18550</v>
      </c>
      <c r="J161" s="5">
        <v>15914</v>
      </c>
      <c r="K161" s="5">
        <v>11464</v>
      </c>
      <c r="L161" s="5">
        <v>11086</v>
      </c>
    </row>
    <row r="162" spans="1:12" x14ac:dyDescent="0.2">
      <c r="A162" s="5">
        <v>2011</v>
      </c>
      <c r="B162" s="5" t="s">
        <v>371</v>
      </c>
      <c r="C162" s="5" t="s">
        <v>372</v>
      </c>
      <c r="D162" s="5">
        <v>81944</v>
      </c>
      <c r="E162" s="5">
        <v>16883</v>
      </c>
      <c r="F162" s="5">
        <v>8885</v>
      </c>
      <c r="G162" s="5">
        <v>11912</v>
      </c>
      <c r="H162" s="5">
        <v>11757</v>
      </c>
      <c r="I162" s="5">
        <v>11426</v>
      </c>
      <c r="J162" s="5">
        <v>8776</v>
      </c>
      <c r="K162" s="5">
        <v>5913</v>
      </c>
      <c r="L162" s="5">
        <v>6392</v>
      </c>
    </row>
    <row r="163" spans="1:12" x14ac:dyDescent="0.2">
      <c r="A163" s="5">
        <v>2011</v>
      </c>
      <c r="B163" s="5" t="s">
        <v>373</v>
      </c>
      <c r="C163" s="5" t="s">
        <v>374</v>
      </c>
      <c r="D163" s="5">
        <v>61629</v>
      </c>
      <c r="E163" s="5">
        <v>10825</v>
      </c>
      <c r="F163" s="5">
        <v>5634</v>
      </c>
      <c r="G163" s="5">
        <v>5313</v>
      </c>
      <c r="H163" s="5">
        <v>8597</v>
      </c>
      <c r="I163" s="5">
        <v>9446</v>
      </c>
      <c r="J163" s="5">
        <v>9440</v>
      </c>
      <c r="K163" s="5">
        <v>6976</v>
      </c>
      <c r="L163" s="5">
        <v>5398</v>
      </c>
    </row>
    <row r="164" spans="1:12" x14ac:dyDescent="0.2">
      <c r="A164" s="5">
        <v>2011</v>
      </c>
      <c r="B164" s="5" t="s">
        <v>375</v>
      </c>
      <c r="C164" s="5" t="s">
        <v>376</v>
      </c>
      <c r="D164" s="5">
        <v>83287</v>
      </c>
      <c r="E164" s="5">
        <v>15016</v>
      </c>
      <c r="F164" s="5">
        <v>8130</v>
      </c>
      <c r="G164" s="5">
        <v>7928</v>
      </c>
      <c r="H164" s="5">
        <v>11874</v>
      </c>
      <c r="I164" s="5">
        <v>12246</v>
      </c>
      <c r="J164" s="5">
        <v>11414</v>
      </c>
      <c r="K164" s="5">
        <v>8833</v>
      </c>
      <c r="L164" s="5">
        <v>7846</v>
      </c>
    </row>
    <row r="165" spans="1:12" x14ac:dyDescent="0.2">
      <c r="A165" s="5">
        <v>2011</v>
      </c>
      <c r="B165" s="5" t="s">
        <v>377</v>
      </c>
      <c r="C165" s="5" t="s">
        <v>378</v>
      </c>
      <c r="D165" s="5">
        <v>138048</v>
      </c>
      <c r="E165" s="5">
        <v>22553</v>
      </c>
      <c r="F165" s="5">
        <v>13052</v>
      </c>
      <c r="G165" s="5">
        <v>11250</v>
      </c>
      <c r="H165" s="5">
        <v>15588</v>
      </c>
      <c r="I165" s="5">
        <v>18259</v>
      </c>
      <c r="J165" s="5">
        <v>20073</v>
      </c>
      <c r="K165" s="5">
        <v>18828</v>
      </c>
      <c r="L165" s="5">
        <v>18445</v>
      </c>
    </row>
    <row r="166" spans="1:12" x14ac:dyDescent="0.2">
      <c r="A166" s="5">
        <v>2011</v>
      </c>
      <c r="B166" s="5" t="s">
        <v>379</v>
      </c>
      <c r="C166" s="5" t="s">
        <v>380</v>
      </c>
      <c r="D166" s="5">
        <v>79443</v>
      </c>
      <c r="E166" s="5">
        <v>16044</v>
      </c>
      <c r="F166" s="5">
        <v>7524</v>
      </c>
      <c r="G166" s="5">
        <v>7797</v>
      </c>
      <c r="H166" s="5">
        <v>11559</v>
      </c>
      <c r="I166" s="5">
        <v>12653</v>
      </c>
      <c r="J166" s="5">
        <v>10291</v>
      </c>
      <c r="K166" s="5">
        <v>7262</v>
      </c>
      <c r="L166" s="5">
        <v>6313</v>
      </c>
    </row>
    <row r="167" spans="1:12" x14ac:dyDescent="0.2">
      <c r="A167" s="5">
        <v>2011</v>
      </c>
      <c r="B167" s="5" t="s">
        <v>381</v>
      </c>
      <c r="C167" s="5" t="s">
        <v>382</v>
      </c>
      <c r="D167" s="5">
        <v>93609</v>
      </c>
      <c r="E167" s="5">
        <v>18759</v>
      </c>
      <c r="F167" s="5">
        <v>10319</v>
      </c>
      <c r="G167" s="5">
        <v>11759</v>
      </c>
      <c r="H167" s="5">
        <v>13721</v>
      </c>
      <c r="I167" s="5">
        <v>13358</v>
      </c>
      <c r="J167" s="5">
        <v>10397</v>
      </c>
      <c r="K167" s="5">
        <v>8045</v>
      </c>
      <c r="L167" s="5">
        <v>7251</v>
      </c>
    </row>
    <row r="168" spans="1:12" x14ac:dyDescent="0.2">
      <c r="A168" s="5">
        <v>2011</v>
      </c>
      <c r="B168" s="5" t="s">
        <v>383</v>
      </c>
      <c r="C168" s="5" t="s">
        <v>384</v>
      </c>
      <c r="D168" s="5">
        <v>144847</v>
      </c>
      <c r="E168" s="5">
        <v>28864</v>
      </c>
      <c r="F168" s="5">
        <v>14758</v>
      </c>
      <c r="G168" s="5">
        <v>18096</v>
      </c>
      <c r="H168" s="5">
        <v>21516</v>
      </c>
      <c r="I168" s="5">
        <v>21614</v>
      </c>
      <c r="J168" s="5">
        <v>17116</v>
      </c>
      <c r="K168" s="5">
        <v>11310</v>
      </c>
      <c r="L168" s="5">
        <v>11573</v>
      </c>
    </row>
    <row r="169" spans="1:12" x14ac:dyDescent="0.2">
      <c r="A169" s="5">
        <v>2011</v>
      </c>
      <c r="B169" s="5" t="s">
        <v>385</v>
      </c>
      <c r="C169" s="5" t="s">
        <v>386</v>
      </c>
      <c r="D169" s="5">
        <v>137687</v>
      </c>
      <c r="E169" s="5">
        <v>27548</v>
      </c>
      <c r="F169" s="5">
        <v>13153</v>
      </c>
      <c r="G169" s="5">
        <v>16016</v>
      </c>
      <c r="H169" s="5">
        <v>21763</v>
      </c>
      <c r="I169" s="5">
        <v>21615</v>
      </c>
      <c r="J169" s="5">
        <v>16339</v>
      </c>
      <c r="K169" s="5">
        <v>11207</v>
      </c>
      <c r="L169" s="5">
        <v>10046</v>
      </c>
    </row>
    <row r="170" spans="1:12" x14ac:dyDescent="0.2">
      <c r="A170" s="5">
        <v>2011</v>
      </c>
      <c r="B170" s="5" t="s">
        <v>387</v>
      </c>
      <c r="C170" s="5" t="s">
        <v>388</v>
      </c>
      <c r="D170" s="5">
        <v>100031</v>
      </c>
      <c r="E170" s="5">
        <v>20190</v>
      </c>
      <c r="F170" s="5">
        <v>10684</v>
      </c>
      <c r="G170" s="5">
        <v>12408</v>
      </c>
      <c r="H170" s="5">
        <v>14374</v>
      </c>
      <c r="I170" s="5">
        <v>14589</v>
      </c>
      <c r="J170" s="5">
        <v>11458</v>
      </c>
      <c r="K170" s="5">
        <v>7998</v>
      </c>
      <c r="L170" s="5">
        <v>8330</v>
      </c>
    </row>
    <row r="171" spans="1:12" x14ac:dyDescent="0.2">
      <c r="A171" s="5">
        <v>2011</v>
      </c>
      <c r="B171" s="5" t="s">
        <v>389</v>
      </c>
      <c r="C171" s="5" t="s">
        <v>390</v>
      </c>
      <c r="D171" s="5">
        <v>127114</v>
      </c>
      <c r="E171" s="5">
        <v>24726</v>
      </c>
      <c r="F171" s="5">
        <v>11867</v>
      </c>
      <c r="G171" s="5">
        <v>15844</v>
      </c>
      <c r="H171" s="5">
        <v>19255</v>
      </c>
      <c r="I171" s="5">
        <v>18719</v>
      </c>
      <c r="J171" s="5">
        <v>14992</v>
      </c>
      <c r="K171" s="5">
        <v>10833</v>
      </c>
      <c r="L171" s="5">
        <v>10878</v>
      </c>
    </row>
    <row r="172" spans="1:12" x14ac:dyDescent="0.2">
      <c r="A172" s="5">
        <v>2011</v>
      </c>
      <c r="B172" s="5" t="s">
        <v>391</v>
      </c>
      <c r="C172" s="5" t="s">
        <v>392</v>
      </c>
      <c r="D172" s="5">
        <v>140664</v>
      </c>
      <c r="E172" s="5">
        <v>30074</v>
      </c>
      <c r="F172" s="5">
        <v>12544</v>
      </c>
      <c r="G172" s="5">
        <v>17457</v>
      </c>
      <c r="H172" s="5">
        <v>22783</v>
      </c>
      <c r="I172" s="5">
        <v>20204</v>
      </c>
      <c r="J172" s="5">
        <v>15826</v>
      </c>
      <c r="K172" s="5">
        <v>11049</v>
      </c>
      <c r="L172" s="5">
        <v>10727</v>
      </c>
    </row>
    <row r="173" spans="1:12" x14ac:dyDescent="0.2">
      <c r="A173" s="5">
        <v>2011</v>
      </c>
      <c r="B173" s="5" t="s">
        <v>393</v>
      </c>
      <c r="C173" s="5" t="s">
        <v>394</v>
      </c>
      <c r="D173" s="5">
        <v>83957</v>
      </c>
      <c r="E173" s="5">
        <v>17091</v>
      </c>
      <c r="F173" s="5">
        <v>9925</v>
      </c>
      <c r="G173" s="5">
        <v>11792</v>
      </c>
      <c r="H173" s="5">
        <v>12070</v>
      </c>
      <c r="I173" s="5">
        <v>12553</v>
      </c>
      <c r="J173" s="5">
        <v>8654</v>
      </c>
      <c r="K173" s="5">
        <v>5994</v>
      </c>
      <c r="L173" s="5">
        <v>5878</v>
      </c>
    </row>
    <row r="174" spans="1:12" x14ac:dyDescent="0.2">
      <c r="A174" s="5">
        <v>2011</v>
      </c>
      <c r="B174" s="5" t="s">
        <v>395</v>
      </c>
      <c r="C174" s="5" t="s">
        <v>396</v>
      </c>
      <c r="D174" s="5">
        <v>87317</v>
      </c>
      <c r="E174" s="5">
        <v>17498</v>
      </c>
      <c r="F174" s="5">
        <v>8513</v>
      </c>
      <c r="G174" s="5">
        <v>10128</v>
      </c>
      <c r="H174" s="5">
        <v>12857</v>
      </c>
      <c r="I174" s="5">
        <v>13164</v>
      </c>
      <c r="J174" s="5">
        <v>10451</v>
      </c>
      <c r="K174" s="5">
        <v>7327</v>
      </c>
      <c r="L174" s="5">
        <v>7379</v>
      </c>
    </row>
    <row r="175" spans="1:12" x14ac:dyDescent="0.2">
      <c r="A175" s="5">
        <v>2011</v>
      </c>
      <c r="B175" s="5" t="s">
        <v>397</v>
      </c>
      <c r="C175" s="5" t="s">
        <v>398</v>
      </c>
      <c r="D175" s="5">
        <v>90301</v>
      </c>
      <c r="E175" s="5">
        <v>18608</v>
      </c>
      <c r="F175" s="5">
        <v>9869</v>
      </c>
      <c r="G175" s="5">
        <v>16194</v>
      </c>
      <c r="H175" s="5">
        <v>14328</v>
      </c>
      <c r="I175" s="5">
        <v>11770</v>
      </c>
      <c r="J175" s="5">
        <v>8381</v>
      </c>
      <c r="K175" s="5">
        <v>5743</v>
      </c>
      <c r="L175" s="5">
        <v>5408</v>
      </c>
    </row>
    <row r="176" spans="1:12" x14ac:dyDescent="0.2">
      <c r="A176" s="5">
        <v>2011</v>
      </c>
      <c r="B176" s="5" t="s">
        <v>399</v>
      </c>
      <c r="C176" s="5" t="s">
        <v>400</v>
      </c>
      <c r="D176" s="5">
        <v>110535</v>
      </c>
      <c r="E176" s="5">
        <v>20166</v>
      </c>
      <c r="F176" s="5">
        <v>18390</v>
      </c>
      <c r="G176" s="5">
        <v>14917</v>
      </c>
      <c r="H176" s="5">
        <v>14290</v>
      </c>
      <c r="I176" s="5">
        <v>14661</v>
      </c>
      <c r="J176" s="5">
        <v>11172</v>
      </c>
      <c r="K176" s="5">
        <v>8084</v>
      </c>
      <c r="L176" s="5">
        <v>8855</v>
      </c>
    </row>
    <row r="177" spans="1:12" x14ac:dyDescent="0.2">
      <c r="A177" s="5">
        <v>2011</v>
      </c>
      <c r="B177" s="5" t="s">
        <v>401</v>
      </c>
      <c r="C177" s="5" t="s">
        <v>402</v>
      </c>
      <c r="D177" s="5">
        <v>130491</v>
      </c>
      <c r="E177" s="5">
        <v>22984</v>
      </c>
      <c r="F177" s="5">
        <v>13207</v>
      </c>
      <c r="G177" s="5">
        <v>14085</v>
      </c>
      <c r="H177" s="5">
        <v>16602</v>
      </c>
      <c r="I177" s="5">
        <v>17791</v>
      </c>
      <c r="J177" s="5">
        <v>17684</v>
      </c>
      <c r="K177" s="5">
        <v>14807</v>
      </c>
      <c r="L177" s="5">
        <v>13331</v>
      </c>
    </row>
    <row r="178" spans="1:12" x14ac:dyDescent="0.2">
      <c r="A178" s="5">
        <v>2011</v>
      </c>
      <c r="B178" s="5" t="s">
        <v>403</v>
      </c>
      <c r="C178" s="5" t="s">
        <v>404</v>
      </c>
      <c r="D178" s="5">
        <v>124646</v>
      </c>
      <c r="E178" s="5">
        <v>20989</v>
      </c>
      <c r="F178" s="5">
        <v>11045</v>
      </c>
      <c r="G178" s="5">
        <v>11459</v>
      </c>
      <c r="H178" s="5">
        <v>17044</v>
      </c>
      <c r="I178" s="5">
        <v>18415</v>
      </c>
      <c r="J178" s="5">
        <v>17878</v>
      </c>
      <c r="K178" s="5">
        <v>14464</v>
      </c>
      <c r="L178" s="5">
        <v>13352</v>
      </c>
    </row>
    <row r="179" spans="1:12" x14ac:dyDescent="0.2">
      <c r="A179" s="5">
        <v>2011</v>
      </c>
      <c r="B179" s="5" t="s">
        <v>405</v>
      </c>
      <c r="C179" s="5" t="s">
        <v>406</v>
      </c>
      <c r="D179" s="5">
        <v>97277</v>
      </c>
      <c r="E179" s="5">
        <v>17529</v>
      </c>
      <c r="F179" s="5">
        <v>10696</v>
      </c>
      <c r="G179" s="5">
        <v>10610</v>
      </c>
      <c r="H179" s="5">
        <v>11794</v>
      </c>
      <c r="I179" s="5">
        <v>12988</v>
      </c>
      <c r="J179" s="5">
        <v>13289</v>
      </c>
      <c r="K179" s="5">
        <v>10857</v>
      </c>
      <c r="L179" s="5">
        <v>9514</v>
      </c>
    </row>
    <row r="180" spans="1:12" x14ac:dyDescent="0.2">
      <c r="A180" s="5">
        <v>2011</v>
      </c>
      <c r="B180" s="5" t="s">
        <v>407</v>
      </c>
      <c r="C180" s="5" t="s">
        <v>408</v>
      </c>
      <c r="D180" s="5">
        <v>147451</v>
      </c>
      <c r="E180" s="5">
        <v>24812</v>
      </c>
      <c r="F180" s="5">
        <v>14573</v>
      </c>
      <c r="G180" s="5">
        <v>15698</v>
      </c>
      <c r="H180" s="5">
        <v>18157</v>
      </c>
      <c r="I180" s="5">
        <v>19885</v>
      </c>
      <c r="J180" s="5">
        <v>20485</v>
      </c>
      <c r="K180" s="5">
        <v>17793</v>
      </c>
      <c r="L180" s="5">
        <v>16048</v>
      </c>
    </row>
    <row r="181" spans="1:12" x14ac:dyDescent="0.2">
      <c r="A181" s="5">
        <v>2011</v>
      </c>
      <c r="B181" s="5" t="s">
        <v>409</v>
      </c>
      <c r="C181" s="5" t="s">
        <v>410</v>
      </c>
      <c r="D181" s="5">
        <v>101499</v>
      </c>
      <c r="E181" s="5">
        <v>14669</v>
      </c>
      <c r="F181" s="5">
        <v>8658</v>
      </c>
      <c r="G181" s="5">
        <v>8142</v>
      </c>
      <c r="H181" s="5">
        <v>10733</v>
      </c>
      <c r="I181" s="5">
        <v>13640</v>
      </c>
      <c r="J181" s="5">
        <v>16460</v>
      </c>
      <c r="K181" s="5">
        <v>14820</v>
      </c>
      <c r="L181" s="5">
        <v>14377</v>
      </c>
    </row>
    <row r="182" spans="1:12" x14ac:dyDescent="0.2">
      <c r="A182" s="5">
        <v>2011</v>
      </c>
      <c r="B182" s="5" t="s">
        <v>411</v>
      </c>
      <c r="C182" s="5" t="s">
        <v>412</v>
      </c>
      <c r="D182" s="5">
        <v>132512</v>
      </c>
      <c r="E182" s="5">
        <v>21707</v>
      </c>
      <c r="F182" s="5">
        <v>22921</v>
      </c>
      <c r="G182" s="5">
        <v>23315</v>
      </c>
      <c r="H182" s="5">
        <v>17579</v>
      </c>
      <c r="I182" s="5">
        <v>14698</v>
      </c>
      <c r="J182" s="5">
        <v>12947</v>
      </c>
      <c r="K182" s="5">
        <v>9242</v>
      </c>
      <c r="L182" s="5">
        <v>10103</v>
      </c>
    </row>
    <row r="183" spans="1:12" x14ac:dyDescent="0.2">
      <c r="A183" s="5">
        <v>2011</v>
      </c>
      <c r="B183" s="5" t="s">
        <v>413</v>
      </c>
      <c r="C183" s="5" t="s">
        <v>414</v>
      </c>
      <c r="D183" s="5">
        <v>124012</v>
      </c>
      <c r="E183" s="5">
        <v>22295</v>
      </c>
      <c r="F183" s="5">
        <v>11077</v>
      </c>
      <c r="G183" s="5">
        <v>11940</v>
      </c>
      <c r="H183" s="5">
        <v>16639</v>
      </c>
      <c r="I183" s="5">
        <v>17932</v>
      </c>
      <c r="J183" s="5">
        <v>17606</v>
      </c>
      <c r="K183" s="5">
        <v>14143</v>
      </c>
      <c r="L183" s="5">
        <v>12380</v>
      </c>
    </row>
    <row r="184" spans="1:12" x14ac:dyDescent="0.2">
      <c r="A184" s="5">
        <v>2011</v>
      </c>
      <c r="B184" s="5" t="s">
        <v>415</v>
      </c>
      <c r="C184" s="5" t="s">
        <v>416</v>
      </c>
      <c r="D184" s="5">
        <v>87740</v>
      </c>
      <c r="E184" s="5">
        <v>15919</v>
      </c>
      <c r="F184" s="5">
        <v>7955</v>
      </c>
      <c r="G184" s="5">
        <v>7913</v>
      </c>
      <c r="H184" s="5">
        <v>11726</v>
      </c>
      <c r="I184" s="5">
        <v>12642</v>
      </c>
      <c r="J184" s="5">
        <v>12829</v>
      </c>
      <c r="K184" s="5">
        <v>10010</v>
      </c>
      <c r="L184" s="5">
        <v>8746</v>
      </c>
    </row>
    <row r="185" spans="1:12" x14ac:dyDescent="0.2">
      <c r="A185" s="5">
        <v>2011</v>
      </c>
      <c r="B185" s="5" t="s">
        <v>417</v>
      </c>
      <c r="C185" s="5" t="s">
        <v>418</v>
      </c>
      <c r="D185" s="5">
        <v>59748</v>
      </c>
      <c r="E185" s="5">
        <v>11064</v>
      </c>
      <c r="F185" s="5">
        <v>7009</v>
      </c>
      <c r="G185" s="5">
        <v>10082</v>
      </c>
      <c r="H185" s="5">
        <v>7945</v>
      </c>
      <c r="I185" s="5">
        <v>7291</v>
      </c>
      <c r="J185" s="5">
        <v>6663</v>
      </c>
      <c r="K185" s="5">
        <v>5063</v>
      </c>
      <c r="L185" s="5">
        <v>4631</v>
      </c>
    </row>
    <row r="186" spans="1:12" x14ac:dyDescent="0.2">
      <c r="A186" s="5">
        <v>2011</v>
      </c>
      <c r="B186" s="5" t="s">
        <v>419</v>
      </c>
      <c r="C186" s="5" t="s">
        <v>420</v>
      </c>
      <c r="D186" s="5">
        <v>133384</v>
      </c>
      <c r="E186" s="5">
        <v>25988</v>
      </c>
      <c r="F186" s="5">
        <v>16642</v>
      </c>
      <c r="G186" s="5">
        <v>20840</v>
      </c>
      <c r="H186" s="5">
        <v>18549</v>
      </c>
      <c r="I186" s="5">
        <v>17175</v>
      </c>
      <c r="J186" s="5">
        <v>14360</v>
      </c>
      <c r="K186" s="5">
        <v>9601</v>
      </c>
      <c r="L186" s="5">
        <v>10229</v>
      </c>
    </row>
    <row r="187" spans="1:12" x14ac:dyDescent="0.2">
      <c r="A187" s="5">
        <v>2011</v>
      </c>
      <c r="B187" s="5" t="s">
        <v>421</v>
      </c>
      <c r="C187" s="5" t="s">
        <v>422</v>
      </c>
      <c r="D187" s="5">
        <v>96731</v>
      </c>
      <c r="E187" s="5">
        <v>17824</v>
      </c>
      <c r="F187" s="5">
        <v>8885</v>
      </c>
      <c r="G187" s="5">
        <v>9355</v>
      </c>
      <c r="H187" s="5">
        <v>12832</v>
      </c>
      <c r="I187" s="5">
        <v>14382</v>
      </c>
      <c r="J187" s="5">
        <v>13982</v>
      </c>
      <c r="K187" s="5">
        <v>10637</v>
      </c>
      <c r="L187" s="5">
        <v>8834</v>
      </c>
    </row>
    <row r="188" spans="1:12" x14ac:dyDescent="0.2">
      <c r="A188" s="5">
        <v>2011</v>
      </c>
      <c r="B188" s="5" t="s">
        <v>423</v>
      </c>
      <c r="C188" s="5" t="s">
        <v>424</v>
      </c>
      <c r="D188" s="5">
        <v>111008</v>
      </c>
      <c r="E188" s="5">
        <v>20325</v>
      </c>
      <c r="F188" s="5">
        <v>11669</v>
      </c>
      <c r="G188" s="5">
        <v>13759</v>
      </c>
      <c r="H188" s="5">
        <v>15228</v>
      </c>
      <c r="I188" s="5">
        <v>15103</v>
      </c>
      <c r="J188" s="5">
        <v>13934</v>
      </c>
      <c r="K188" s="5">
        <v>11275</v>
      </c>
      <c r="L188" s="5">
        <v>9715</v>
      </c>
    </row>
    <row r="189" spans="1:12" x14ac:dyDescent="0.2">
      <c r="A189" s="5">
        <v>2011</v>
      </c>
      <c r="B189" s="5" t="s">
        <v>425</v>
      </c>
      <c r="C189" s="5" t="s">
        <v>426</v>
      </c>
      <c r="D189" s="5">
        <v>124298</v>
      </c>
      <c r="E189" s="5">
        <v>21897</v>
      </c>
      <c r="F189" s="5">
        <v>11045</v>
      </c>
      <c r="G189" s="5">
        <v>10463</v>
      </c>
      <c r="H189" s="5">
        <v>15588</v>
      </c>
      <c r="I189" s="5">
        <v>18288</v>
      </c>
      <c r="J189" s="5">
        <v>18212</v>
      </c>
      <c r="K189" s="5">
        <v>14654</v>
      </c>
      <c r="L189" s="5">
        <v>14151</v>
      </c>
    </row>
    <row r="190" spans="1:12" x14ac:dyDescent="0.2">
      <c r="A190" s="5">
        <v>2011</v>
      </c>
      <c r="B190" s="5" t="s">
        <v>427</v>
      </c>
      <c r="C190" s="5" t="s">
        <v>428</v>
      </c>
      <c r="D190" s="5">
        <v>115254</v>
      </c>
      <c r="E190" s="5">
        <v>19885</v>
      </c>
      <c r="F190" s="5">
        <v>11340</v>
      </c>
      <c r="G190" s="5">
        <v>11184</v>
      </c>
      <c r="H190" s="5">
        <v>14181</v>
      </c>
      <c r="I190" s="5">
        <v>15141</v>
      </c>
      <c r="J190" s="5">
        <v>16030</v>
      </c>
      <c r="K190" s="5">
        <v>14001</v>
      </c>
      <c r="L190" s="5">
        <v>13492</v>
      </c>
    </row>
    <row r="191" spans="1:12" x14ac:dyDescent="0.2">
      <c r="A191" s="5">
        <v>2011</v>
      </c>
      <c r="B191" s="5" t="s">
        <v>429</v>
      </c>
      <c r="C191" s="5" t="s">
        <v>430</v>
      </c>
      <c r="D191" s="5">
        <v>220338</v>
      </c>
      <c r="E191" s="5">
        <v>35465</v>
      </c>
      <c r="F191" s="5">
        <v>32581</v>
      </c>
      <c r="G191" s="5">
        <v>50350</v>
      </c>
      <c r="H191" s="5">
        <v>35146</v>
      </c>
      <c r="I191" s="5">
        <v>24202</v>
      </c>
      <c r="J191" s="5">
        <v>18617</v>
      </c>
      <c r="K191" s="5">
        <v>12937</v>
      </c>
      <c r="L191" s="5">
        <v>11040</v>
      </c>
    </row>
    <row r="192" spans="1:12" x14ac:dyDescent="0.2">
      <c r="A192" s="5">
        <v>2011</v>
      </c>
      <c r="B192" s="5" t="s">
        <v>431</v>
      </c>
      <c r="C192" s="5" t="s">
        <v>432</v>
      </c>
      <c r="D192" s="5">
        <v>7375</v>
      </c>
      <c r="E192" s="5">
        <v>620</v>
      </c>
      <c r="F192" s="5">
        <v>709</v>
      </c>
      <c r="G192" s="5">
        <v>1776</v>
      </c>
      <c r="H192" s="5">
        <v>1225</v>
      </c>
      <c r="I192" s="5">
        <v>1071</v>
      </c>
      <c r="J192" s="5">
        <v>939</v>
      </c>
      <c r="K192" s="5">
        <v>587</v>
      </c>
      <c r="L192" s="5">
        <v>448</v>
      </c>
    </row>
    <row r="193" spans="1:12" x14ac:dyDescent="0.2">
      <c r="A193" s="5">
        <v>2011</v>
      </c>
      <c r="B193" s="5" t="s">
        <v>433</v>
      </c>
      <c r="C193" s="5" t="s">
        <v>434</v>
      </c>
      <c r="D193" s="5">
        <v>246270</v>
      </c>
      <c r="E193" s="5">
        <v>51125</v>
      </c>
      <c r="F193" s="5">
        <v>32357</v>
      </c>
      <c r="G193" s="5">
        <v>63915</v>
      </c>
      <c r="H193" s="5">
        <v>38728</v>
      </c>
      <c r="I193" s="5">
        <v>26623</v>
      </c>
      <c r="J193" s="5">
        <v>16127</v>
      </c>
      <c r="K193" s="5">
        <v>9673</v>
      </c>
      <c r="L193" s="5">
        <v>7722</v>
      </c>
    </row>
    <row r="194" spans="1:12" x14ac:dyDescent="0.2">
      <c r="A194" s="5">
        <v>2011</v>
      </c>
      <c r="B194" s="5" t="s">
        <v>435</v>
      </c>
      <c r="C194" s="5" t="s">
        <v>436</v>
      </c>
      <c r="D194" s="5">
        <v>182493</v>
      </c>
      <c r="E194" s="5">
        <v>29630</v>
      </c>
      <c r="F194" s="5">
        <v>23645</v>
      </c>
      <c r="G194" s="5">
        <v>48029</v>
      </c>
      <c r="H194" s="5">
        <v>30851</v>
      </c>
      <c r="I194" s="5">
        <v>20117</v>
      </c>
      <c r="J194" s="5">
        <v>13808</v>
      </c>
      <c r="K194" s="5">
        <v>9102</v>
      </c>
      <c r="L194" s="5">
        <v>7311</v>
      </c>
    </row>
    <row r="195" spans="1:12" x14ac:dyDescent="0.2">
      <c r="A195" s="5">
        <v>2011</v>
      </c>
      <c r="B195" s="5" t="s">
        <v>437</v>
      </c>
      <c r="C195" s="5" t="s">
        <v>438</v>
      </c>
      <c r="D195" s="5">
        <v>254926</v>
      </c>
      <c r="E195" s="5">
        <v>52070</v>
      </c>
      <c r="F195" s="5">
        <v>30139</v>
      </c>
      <c r="G195" s="5">
        <v>56601</v>
      </c>
      <c r="H195" s="5">
        <v>42819</v>
      </c>
      <c r="I195" s="5">
        <v>31072</v>
      </c>
      <c r="J195" s="5">
        <v>19856</v>
      </c>
      <c r="K195" s="5">
        <v>12575</v>
      </c>
      <c r="L195" s="5">
        <v>9794</v>
      </c>
    </row>
    <row r="196" spans="1:12" x14ac:dyDescent="0.2">
      <c r="A196" s="5">
        <v>2011</v>
      </c>
      <c r="B196" s="5" t="s">
        <v>439</v>
      </c>
      <c r="C196" s="5" t="s">
        <v>440</v>
      </c>
      <c r="D196" s="5">
        <v>206125</v>
      </c>
      <c r="E196" s="5">
        <v>32825</v>
      </c>
      <c r="F196" s="5">
        <v>29418</v>
      </c>
      <c r="G196" s="5">
        <v>54611</v>
      </c>
      <c r="H196" s="5">
        <v>32566</v>
      </c>
      <c r="I196" s="5">
        <v>23540</v>
      </c>
      <c r="J196" s="5">
        <v>15129</v>
      </c>
      <c r="K196" s="5">
        <v>9885</v>
      </c>
      <c r="L196" s="5">
        <v>8151</v>
      </c>
    </row>
    <row r="197" spans="1:12" x14ac:dyDescent="0.2">
      <c r="A197" s="5">
        <v>2011</v>
      </c>
      <c r="B197" s="5" t="s">
        <v>441</v>
      </c>
      <c r="C197" s="5" t="s">
        <v>442</v>
      </c>
      <c r="D197" s="5">
        <v>158649</v>
      </c>
      <c r="E197" s="5">
        <v>24382</v>
      </c>
      <c r="F197" s="5">
        <v>16660</v>
      </c>
      <c r="G197" s="5">
        <v>34947</v>
      </c>
      <c r="H197" s="5">
        <v>26832</v>
      </c>
      <c r="I197" s="5">
        <v>20851</v>
      </c>
      <c r="J197" s="5">
        <v>15862</v>
      </c>
      <c r="K197" s="5">
        <v>10928</v>
      </c>
      <c r="L197" s="5">
        <v>8187</v>
      </c>
    </row>
    <row r="198" spans="1:12" x14ac:dyDescent="0.2">
      <c r="A198" s="5">
        <v>2011</v>
      </c>
      <c r="B198" s="5" t="s">
        <v>443</v>
      </c>
      <c r="C198" s="5" t="s">
        <v>444</v>
      </c>
      <c r="D198" s="5">
        <v>303086</v>
      </c>
      <c r="E198" s="5">
        <v>54786</v>
      </c>
      <c r="F198" s="5">
        <v>37805</v>
      </c>
      <c r="G198" s="5">
        <v>80140</v>
      </c>
      <c r="H198" s="5">
        <v>50286</v>
      </c>
      <c r="I198" s="5">
        <v>36498</v>
      </c>
      <c r="J198" s="5">
        <v>20384</v>
      </c>
      <c r="K198" s="5">
        <v>12617</v>
      </c>
      <c r="L198" s="5">
        <v>10570</v>
      </c>
    </row>
    <row r="199" spans="1:12" x14ac:dyDescent="0.2">
      <c r="A199" s="5">
        <v>2011</v>
      </c>
      <c r="B199" s="5" t="s">
        <v>445</v>
      </c>
      <c r="C199" s="5" t="s">
        <v>446</v>
      </c>
      <c r="D199" s="5">
        <v>275885</v>
      </c>
      <c r="E199" s="5">
        <v>57136</v>
      </c>
      <c r="F199" s="5">
        <v>33811</v>
      </c>
      <c r="G199" s="5">
        <v>55128</v>
      </c>
      <c r="H199" s="5">
        <v>46132</v>
      </c>
      <c r="I199" s="5">
        <v>36231</v>
      </c>
      <c r="J199" s="5">
        <v>21312</v>
      </c>
      <c r="K199" s="5">
        <v>13641</v>
      </c>
      <c r="L199" s="5">
        <v>12494</v>
      </c>
    </row>
    <row r="200" spans="1:12" x14ac:dyDescent="0.2">
      <c r="A200" s="5">
        <v>2011</v>
      </c>
      <c r="B200" s="5" t="s">
        <v>447</v>
      </c>
      <c r="C200" s="5" t="s">
        <v>448</v>
      </c>
      <c r="D200" s="5">
        <v>307984</v>
      </c>
      <c r="E200" s="5">
        <v>69894</v>
      </c>
      <c r="F200" s="5">
        <v>48908</v>
      </c>
      <c r="G200" s="5">
        <v>72332</v>
      </c>
      <c r="H200" s="5">
        <v>44707</v>
      </c>
      <c r="I200" s="5">
        <v>32210</v>
      </c>
      <c r="J200" s="5">
        <v>19340</v>
      </c>
      <c r="K200" s="5">
        <v>11461</v>
      </c>
      <c r="L200" s="5">
        <v>9132</v>
      </c>
    </row>
    <row r="201" spans="1:12" x14ac:dyDescent="0.2">
      <c r="A201" s="5">
        <v>2011</v>
      </c>
      <c r="B201" s="5" t="s">
        <v>449</v>
      </c>
      <c r="C201" s="5" t="s">
        <v>450</v>
      </c>
      <c r="D201" s="5">
        <v>288283</v>
      </c>
      <c r="E201" s="5">
        <v>53382</v>
      </c>
      <c r="F201" s="5">
        <v>39978</v>
      </c>
      <c r="G201" s="5">
        <v>68022</v>
      </c>
      <c r="H201" s="5">
        <v>48225</v>
      </c>
      <c r="I201" s="5">
        <v>36191</v>
      </c>
      <c r="J201" s="5">
        <v>20156</v>
      </c>
      <c r="K201" s="5">
        <v>11979</v>
      </c>
      <c r="L201" s="5">
        <v>10350</v>
      </c>
    </row>
    <row r="202" spans="1:12" x14ac:dyDescent="0.2">
      <c r="A202" s="5">
        <v>2011</v>
      </c>
      <c r="B202" s="5" t="s">
        <v>451</v>
      </c>
      <c r="C202" s="5" t="s">
        <v>452</v>
      </c>
      <c r="D202" s="5">
        <v>254096</v>
      </c>
      <c r="E202" s="5">
        <v>50143</v>
      </c>
      <c r="F202" s="5">
        <v>42781</v>
      </c>
      <c r="G202" s="5">
        <v>73185</v>
      </c>
      <c r="H202" s="5">
        <v>37217</v>
      </c>
      <c r="I202" s="5">
        <v>21514</v>
      </c>
      <c r="J202" s="5">
        <v>13686</v>
      </c>
      <c r="K202" s="5">
        <v>8169</v>
      </c>
      <c r="L202" s="5">
        <v>7401</v>
      </c>
    </row>
    <row r="203" spans="1:12" x14ac:dyDescent="0.2">
      <c r="A203" s="5">
        <v>2011</v>
      </c>
      <c r="B203" s="5" t="s">
        <v>453</v>
      </c>
      <c r="C203" s="5" t="s">
        <v>454</v>
      </c>
      <c r="D203" s="5">
        <v>306995</v>
      </c>
      <c r="E203" s="5">
        <v>51006</v>
      </c>
      <c r="F203" s="5">
        <v>33861</v>
      </c>
      <c r="G203" s="5">
        <v>88957</v>
      </c>
      <c r="H203" s="5">
        <v>52063</v>
      </c>
      <c r="I203" s="5">
        <v>32188</v>
      </c>
      <c r="J203" s="5">
        <v>22009</v>
      </c>
      <c r="K203" s="5">
        <v>14455</v>
      </c>
      <c r="L203" s="5">
        <v>12456</v>
      </c>
    </row>
    <row r="204" spans="1:12" x14ac:dyDescent="0.2">
      <c r="A204" s="5">
        <v>2011</v>
      </c>
      <c r="B204" s="5" t="s">
        <v>455</v>
      </c>
      <c r="C204" s="5" t="s">
        <v>456</v>
      </c>
      <c r="D204" s="5">
        <v>219396</v>
      </c>
      <c r="E204" s="5">
        <v>32584</v>
      </c>
      <c r="F204" s="5">
        <v>25911</v>
      </c>
      <c r="G204" s="5">
        <v>54219</v>
      </c>
      <c r="H204" s="5">
        <v>37393</v>
      </c>
      <c r="I204" s="5">
        <v>25572</v>
      </c>
      <c r="J204" s="5">
        <v>19203</v>
      </c>
      <c r="K204" s="5">
        <v>13207</v>
      </c>
      <c r="L204" s="5">
        <v>11307</v>
      </c>
    </row>
    <row r="205" spans="1:12" x14ac:dyDescent="0.2">
      <c r="A205" s="5">
        <v>2011</v>
      </c>
      <c r="B205" s="5" t="s">
        <v>457</v>
      </c>
      <c r="C205" s="5" t="s">
        <v>458</v>
      </c>
      <c r="D205" s="5">
        <v>185911</v>
      </c>
      <c r="E205" s="5">
        <v>48298</v>
      </c>
      <c r="F205" s="5">
        <v>23104</v>
      </c>
      <c r="G205" s="5">
        <v>30212</v>
      </c>
      <c r="H205" s="5">
        <v>28222</v>
      </c>
      <c r="I205" s="5">
        <v>22228</v>
      </c>
      <c r="J205" s="5">
        <v>14526</v>
      </c>
      <c r="K205" s="5">
        <v>9276</v>
      </c>
      <c r="L205" s="5">
        <v>10045</v>
      </c>
    </row>
    <row r="206" spans="1:12" x14ac:dyDescent="0.2">
      <c r="A206" s="5">
        <v>2011</v>
      </c>
      <c r="B206" s="5" t="s">
        <v>459</v>
      </c>
      <c r="C206" s="5" t="s">
        <v>460</v>
      </c>
      <c r="D206" s="5">
        <v>356386</v>
      </c>
      <c r="E206" s="5">
        <v>74234</v>
      </c>
      <c r="F206" s="5">
        <v>40143</v>
      </c>
      <c r="G206" s="5">
        <v>61596</v>
      </c>
      <c r="H206" s="5">
        <v>53693</v>
      </c>
      <c r="I206" s="5">
        <v>44827</v>
      </c>
      <c r="J206" s="5">
        <v>34461</v>
      </c>
      <c r="K206" s="5">
        <v>23723</v>
      </c>
      <c r="L206" s="5">
        <v>23709</v>
      </c>
    </row>
    <row r="207" spans="1:12" x14ac:dyDescent="0.2">
      <c r="A207" s="5">
        <v>2011</v>
      </c>
      <c r="B207" s="5" t="s">
        <v>461</v>
      </c>
      <c r="C207" s="5" t="s">
        <v>462</v>
      </c>
      <c r="D207" s="5">
        <v>231997</v>
      </c>
      <c r="E207" s="5">
        <v>47566</v>
      </c>
      <c r="F207" s="5">
        <v>27309</v>
      </c>
      <c r="G207" s="5">
        <v>28514</v>
      </c>
      <c r="H207" s="5">
        <v>32673</v>
      </c>
      <c r="I207" s="5">
        <v>33489</v>
      </c>
      <c r="J207" s="5">
        <v>25234</v>
      </c>
      <c r="K207" s="5">
        <v>18695</v>
      </c>
      <c r="L207" s="5">
        <v>18517</v>
      </c>
    </row>
    <row r="208" spans="1:12" x14ac:dyDescent="0.2">
      <c r="A208" s="5">
        <v>2011</v>
      </c>
      <c r="B208" s="5" t="s">
        <v>463</v>
      </c>
      <c r="C208" s="5" t="s">
        <v>464</v>
      </c>
      <c r="D208" s="5">
        <v>311215</v>
      </c>
      <c r="E208" s="5">
        <v>62757</v>
      </c>
      <c r="F208" s="5">
        <v>39066</v>
      </c>
      <c r="G208" s="5">
        <v>64888</v>
      </c>
      <c r="H208" s="5">
        <v>46098</v>
      </c>
      <c r="I208" s="5">
        <v>39019</v>
      </c>
      <c r="J208" s="5">
        <v>26711</v>
      </c>
      <c r="K208" s="5">
        <v>17944</v>
      </c>
      <c r="L208" s="5">
        <v>14732</v>
      </c>
    </row>
    <row r="209" spans="1:12" x14ac:dyDescent="0.2">
      <c r="A209" s="5">
        <v>2011</v>
      </c>
      <c r="B209" s="5" t="s">
        <v>465</v>
      </c>
      <c r="C209" s="5" t="s">
        <v>466</v>
      </c>
      <c r="D209" s="5">
        <v>309392</v>
      </c>
      <c r="E209" s="5">
        <v>60586</v>
      </c>
      <c r="F209" s="5">
        <v>30213</v>
      </c>
      <c r="G209" s="5">
        <v>38951</v>
      </c>
      <c r="H209" s="5">
        <v>47068</v>
      </c>
      <c r="I209" s="5">
        <v>44996</v>
      </c>
      <c r="J209" s="5">
        <v>35541</v>
      </c>
      <c r="K209" s="5">
        <v>25770</v>
      </c>
      <c r="L209" s="5">
        <v>26267</v>
      </c>
    </row>
    <row r="210" spans="1:12" x14ac:dyDescent="0.2">
      <c r="A210" s="5">
        <v>2011</v>
      </c>
      <c r="B210" s="5" t="s">
        <v>467</v>
      </c>
      <c r="C210" s="5" t="s">
        <v>468</v>
      </c>
      <c r="D210" s="5">
        <v>363378</v>
      </c>
      <c r="E210" s="5">
        <v>79110</v>
      </c>
      <c r="F210" s="5">
        <v>42245</v>
      </c>
      <c r="G210" s="5">
        <v>56334</v>
      </c>
      <c r="H210" s="5">
        <v>53797</v>
      </c>
      <c r="I210" s="5">
        <v>51599</v>
      </c>
      <c r="J210" s="5">
        <v>35918</v>
      </c>
      <c r="K210" s="5">
        <v>23155</v>
      </c>
      <c r="L210" s="5">
        <v>21220</v>
      </c>
    </row>
    <row r="211" spans="1:12" x14ac:dyDescent="0.2">
      <c r="A211" s="5">
        <v>2011</v>
      </c>
      <c r="B211" s="5" t="s">
        <v>469</v>
      </c>
      <c r="C211" s="5" t="s">
        <v>470</v>
      </c>
      <c r="D211" s="5">
        <v>338449</v>
      </c>
      <c r="E211" s="5">
        <v>68877</v>
      </c>
      <c r="F211" s="5">
        <v>39202</v>
      </c>
      <c r="G211" s="5">
        <v>67575</v>
      </c>
      <c r="H211" s="5">
        <v>53869</v>
      </c>
      <c r="I211" s="5">
        <v>41884</v>
      </c>
      <c r="J211" s="5">
        <v>30815</v>
      </c>
      <c r="K211" s="5">
        <v>19419</v>
      </c>
      <c r="L211" s="5">
        <v>16808</v>
      </c>
    </row>
    <row r="212" spans="1:12" x14ac:dyDescent="0.2">
      <c r="A212" s="5">
        <v>2011</v>
      </c>
      <c r="B212" s="5" t="s">
        <v>471</v>
      </c>
      <c r="C212" s="5" t="s">
        <v>472</v>
      </c>
      <c r="D212" s="5">
        <v>312466</v>
      </c>
      <c r="E212" s="5">
        <v>70001</v>
      </c>
      <c r="F212" s="5">
        <v>37984</v>
      </c>
      <c r="G212" s="5">
        <v>49086</v>
      </c>
      <c r="H212" s="5">
        <v>46056</v>
      </c>
      <c r="I212" s="5">
        <v>41866</v>
      </c>
      <c r="J212" s="5">
        <v>28640</v>
      </c>
      <c r="K212" s="5">
        <v>20392</v>
      </c>
      <c r="L212" s="5">
        <v>18441</v>
      </c>
    </row>
    <row r="213" spans="1:12" x14ac:dyDescent="0.2">
      <c r="A213" s="5">
        <v>2011</v>
      </c>
      <c r="B213" s="5" t="s">
        <v>473</v>
      </c>
      <c r="C213" s="5" t="s">
        <v>474</v>
      </c>
      <c r="D213" s="5">
        <v>254557</v>
      </c>
      <c r="E213" s="5">
        <v>55394</v>
      </c>
      <c r="F213" s="5">
        <v>32908</v>
      </c>
      <c r="G213" s="5">
        <v>47326</v>
      </c>
      <c r="H213" s="5">
        <v>40372</v>
      </c>
      <c r="I213" s="5">
        <v>31186</v>
      </c>
      <c r="J213" s="5">
        <v>21255</v>
      </c>
      <c r="K213" s="5">
        <v>13675</v>
      </c>
      <c r="L213" s="5">
        <v>12441</v>
      </c>
    </row>
    <row r="214" spans="1:12" x14ac:dyDescent="0.2">
      <c r="A214" s="5">
        <v>2011</v>
      </c>
      <c r="B214" s="5" t="s">
        <v>475</v>
      </c>
      <c r="C214" s="5" t="s">
        <v>476</v>
      </c>
      <c r="D214" s="5">
        <v>239056</v>
      </c>
      <c r="E214" s="5">
        <v>48058</v>
      </c>
      <c r="F214" s="5">
        <v>28039</v>
      </c>
      <c r="G214" s="5">
        <v>38953</v>
      </c>
      <c r="H214" s="5">
        <v>33750</v>
      </c>
      <c r="I214" s="5">
        <v>31495</v>
      </c>
      <c r="J214" s="5">
        <v>25094</v>
      </c>
      <c r="K214" s="5">
        <v>17420</v>
      </c>
      <c r="L214" s="5">
        <v>16247</v>
      </c>
    </row>
    <row r="215" spans="1:12" x14ac:dyDescent="0.2">
      <c r="A215" s="5">
        <v>2011</v>
      </c>
      <c r="B215" s="5" t="s">
        <v>477</v>
      </c>
      <c r="C215" s="5" t="s">
        <v>478</v>
      </c>
      <c r="D215" s="5">
        <v>237232</v>
      </c>
      <c r="E215" s="5">
        <v>44388</v>
      </c>
      <c r="F215" s="5">
        <v>27202</v>
      </c>
      <c r="G215" s="5">
        <v>29146</v>
      </c>
      <c r="H215" s="5">
        <v>31805</v>
      </c>
      <c r="I215" s="5">
        <v>34179</v>
      </c>
      <c r="J215" s="5">
        <v>28235</v>
      </c>
      <c r="K215" s="5">
        <v>20561</v>
      </c>
      <c r="L215" s="5">
        <v>21716</v>
      </c>
    </row>
    <row r="216" spans="1:12" x14ac:dyDescent="0.2">
      <c r="A216" s="5">
        <v>2011</v>
      </c>
      <c r="B216" s="5" t="s">
        <v>479</v>
      </c>
      <c r="C216" s="5" t="s">
        <v>480</v>
      </c>
      <c r="D216" s="5">
        <v>273936</v>
      </c>
      <c r="E216" s="5">
        <v>56893</v>
      </c>
      <c r="F216" s="5">
        <v>37570</v>
      </c>
      <c r="G216" s="5">
        <v>42385</v>
      </c>
      <c r="H216" s="5">
        <v>39691</v>
      </c>
      <c r="I216" s="5">
        <v>35908</v>
      </c>
      <c r="J216" s="5">
        <v>26311</v>
      </c>
      <c r="K216" s="5">
        <v>18061</v>
      </c>
      <c r="L216" s="5">
        <v>17117</v>
      </c>
    </row>
    <row r="217" spans="1:12" x14ac:dyDescent="0.2">
      <c r="A217" s="5">
        <v>2011</v>
      </c>
      <c r="B217" s="5" t="s">
        <v>481</v>
      </c>
      <c r="C217" s="5" t="s">
        <v>482</v>
      </c>
      <c r="D217" s="5">
        <v>253957</v>
      </c>
      <c r="E217" s="5">
        <v>51533</v>
      </c>
      <c r="F217" s="5">
        <v>30325</v>
      </c>
      <c r="G217" s="5">
        <v>51696</v>
      </c>
      <c r="H217" s="5">
        <v>39288</v>
      </c>
      <c r="I217" s="5">
        <v>31206</v>
      </c>
      <c r="J217" s="5">
        <v>23050</v>
      </c>
      <c r="K217" s="5">
        <v>14592</v>
      </c>
      <c r="L217" s="5">
        <v>12267</v>
      </c>
    </row>
    <row r="218" spans="1:12" x14ac:dyDescent="0.2">
      <c r="A218" s="5">
        <v>2011</v>
      </c>
      <c r="B218" s="5" t="s">
        <v>483</v>
      </c>
      <c r="C218" s="5" t="s">
        <v>484</v>
      </c>
      <c r="D218" s="5">
        <v>160060</v>
      </c>
      <c r="E218" s="5">
        <v>30270</v>
      </c>
      <c r="F218" s="5">
        <v>21570</v>
      </c>
      <c r="G218" s="5">
        <v>25714</v>
      </c>
      <c r="H218" s="5">
        <v>25564</v>
      </c>
      <c r="I218" s="5">
        <v>20630</v>
      </c>
      <c r="J218" s="5">
        <v>15954</v>
      </c>
      <c r="K218" s="5">
        <v>10241</v>
      </c>
      <c r="L218" s="5">
        <v>10117</v>
      </c>
    </row>
    <row r="219" spans="1:12" x14ac:dyDescent="0.2">
      <c r="A219" s="5">
        <v>2011</v>
      </c>
      <c r="B219" s="5" t="s">
        <v>485</v>
      </c>
      <c r="C219" s="5" t="s">
        <v>486</v>
      </c>
      <c r="D219" s="5">
        <v>199693</v>
      </c>
      <c r="E219" s="5">
        <v>38853</v>
      </c>
      <c r="F219" s="5">
        <v>20719</v>
      </c>
      <c r="G219" s="5">
        <v>40781</v>
      </c>
      <c r="H219" s="5">
        <v>32759</v>
      </c>
      <c r="I219" s="5">
        <v>25333</v>
      </c>
      <c r="J219" s="5">
        <v>18126</v>
      </c>
      <c r="K219" s="5">
        <v>11880</v>
      </c>
      <c r="L219" s="5">
        <v>11242</v>
      </c>
    </row>
    <row r="220" spans="1:12" x14ac:dyDescent="0.2">
      <c r="A220" s="5">
        <v>2011</v>
      </c>
      <c r="B220" s="5" t="s">
        <v>487</v>
      </c>
      <c r="C220" s="5" t="s">
        <v>488</v>
      </c>
      <c r="D220" s="5">
        <v>278970</v>
      </c>
      <c r="E220" s="5">
        <v>62858</v>
      </c>
      <c r="F220" s="5">
        <v>33142</v>
      </c>
      <c r="G220" s="5">
        <v>47749</v>
      </c>
      <c r="H220" s="5">
        <v>40296</v>
      </c>
      <c r="I220" s="5">
        <v>35017</v>
      </c>
      <c r="J220" s="5">
        <v>26523</v>
      </c>
      <c r="K220" s="5">
        <v>16817</v>
      </c>
      <c r="L220" s="5">
        <v>16568</v>
      </c>
    </row>
    <row r="221" spans="1:12" x14ac:dyDescent="0.2">
      <c r="A221" s="5">
        <v>2011</v>
      </c>
      <c r="B221" s="5" t="s">
        <v>489</v>
      </c>
      <c r="C221" s="5" t="s">
        <v>490</v>
      </c>
      <c r="D221" s="5">
        <v>186990</v>
      </c>
      <c r="E221" s="5">
        <v>36938</v>
      </c>
      <c r="F221" s="5">
        <v>16264</v>
      </c>
      <c r="G221" s="5">
        <v>28572</v>
      </c>
      <c r="H221" s="5">
        <v>33370</v>
      </c>
      <c r="I221" s="5">
        <v>26341</v>
      </c>
      <c r="J221" s="5">
        <v>20209</v>
      </c>
      <c r="K221" s="5">
        <v>13023</v>
      </c>
      <c r="L221" s="5">
        <v>12273</v>
      </c>
    </row>
    <row r="222" spans="1:12" x14ac:dyDescent="0.2">
      <c r="A222" s="5">
        <v>2011</v>
      </c>
      <c r="B222" s="5" t="s">
        <v>491</v>
      </c>
      <c r="C222" s="5" t="s">
        <v>492</v>
      </c>
      <c r="D222" s="5">
        <v>190146</v>
      </c>
      <c r="E222" s="5">
        <v>37988</v>
      </c>
      <c r="F222" s="5">
        <v>19674</v>
      </c>
      <c r="G222" s="5">
        <v>27488</v>
      </c>
      <c r="H222" s="5">
        <v>30150</v>
      </c>
      <c r="I222" s="5">
        <v>27202</v>
      </c>
      <c r="J222" s="5">
        <v>20411</v>
      </c>
      <c r="K222" s="5">
        <v>13785</v>
      </c>
      <c r="L222" s="5">
        <v>13448</v>
      </c>
    </row>
    <row r="223" spans="1:12" x14ac:dyDescent="0.2">
      <c r="A223" s="5">
        <v>2011</v>
      </c>
      <c r="B223" s="5" t="s">
        <v>493</v>
      </c>
      <c r="C223" s="5" t="s">
        <v>494</v>
      </c>
      <c r="D223" s="5">
        <v>258249</v>
      </c>
      <c r="E223" s="5">
        <v>55118</v>
      </c>
      <c r="F223" s="5">
        <v>32789</v>
      </c>
      <c r="G223" s="5">
        <v>50676</v>
      </c>
      <c r="H223" s="5">
        <v>41355</v>
      </c>
      <c r="I223" s="5">
        <v>31661</v>
      </c>
      <c r="J223" s="5">
        <v>21084</v>
      </c>
      <c r="K223" s="5">
        <v>13413</v>
      </c>
      <c r="L223" s="5">
        <v>12153</v>
      </c>
    </row>
    <row r="224" spans="1:12" x14ac:dyDescent="0.2">
      <c r="A224" s="5">
        <v>2011</v>
      </c>
      <c r="B224" s="5" t="s">
        <v>495</v>
      </c>
      <c r="C224" s="5" t="s">
        <v>496</v>
      </c>
      <c r="D224" s="5">
        <v>113205</v>
      </c>
      <c r="E224" s="5">
        <v>23462</v>
      </c>
      <c r="F224" s="5">
        <v>11972</v>
      </c>
      <c r="G224" s="5">
        <v>16135</v>
      </c>
      <c r="H224" s="5">
        <v>18217</v>
      </c>
      <c r="I224" s="5">
        <v>17092</v>
      </c>
      <c r="J224" s="5">
        <v>12180</v>
      </c>
      <c r="K224" s="5">
        <v>7520</v>
      </c>
      <c r="L224" s="5">
        <v>6627</v>
      </c>
    </row>
    <row r="225" spans="1:12" x14ac:dyDescent="0.2">
      <c r="A225" s="5">
        <v>2011</v>
      </c>
      <c r="B225" s="5" t="s">
        <v>497</v>
      </c>
      <c r="C225" s="5" t="s">
        <v>498</v>
      </c>
      <c r="D225" s="5">
        <v>273369</v>
      </c>
      <c r="E225" s="5">
        <v>44345</v>
      </c>
      <c r="F225" s="5">
        <v>43541</v>
      </c>
      <c r="G225" s="5">
        <v>44957</v>
      </c>
      <c r="H225" s="5">
        <v>43694</v>
      </c>
      <c r="I225" s="5">
        <v>35788</v>
      </c>
      <c r="J225" s="5">
        <v>25352</v>
      </c>
      <c r="K225" s="5">
        <v>17460</v>
      </c>
      <c r="L225" s="5">
        <v>18232</v>
      </c>
    </row>
    <row r="226" spans="1:12" x14ac:dyDescent="0.2">
      <c r="A226" s="5">
        <v>2011</v>
      </c>
      <c r="B226" s="5" t="s">
        <v>499</v>
      </c>
      <c r="C226" s="5" t="s">
        <v>500</v>
      </c>
      <c r="D226" s="5">
        <v>138265</v>
      </c>
      <c r="E226" s="5">
        <v>22676</v>
      </c>
      <c r="F226" s="5">
        <v>13244</v>
      </c>
      <c r="G226" s="5">
        <v>13030</v>
      </c>
      <c r="H226" s="5">
        <v>16836</v>
      </c>
      <c r="I226" s="5">
        <v>19324</v>
      </c>
      <c r="J226" s="5">
        <v>20201</v>
      </c>
      <c r="K226" s="5">
        <v>17112</v>
      </c>
      <c r="L226" s="5">
        <v>15842</v>
      </c>
    </row>
    <row r="227" spans="1:12" x14ac:dyDescent="0.2">
      <c r="A227" s="5">
        <v>2011</v>
      </c>
      <c r="B227" s="5" t="s">
        <v>501</v>
      </c>
      <c r="C227" s="5" t="s">
        <v>502</v>
      </c>
      <c r="D227" s="5">
        <v>263925</v>
      </c>
      <c r="E227" s="5">
        <v>53414</v>
      </c>
      <c r="F227" s="5">
        <v>34614</v>
      </c>
      <c r="G227" s="5">
        <v>34827</v>
      </c>
      <c r="H227" s="5">
        <v>37075</v>
      </c>
      <c r="I227" s="5">
        <v>36904</v>
      </c>
      <c r="J227" s="5">
        <v>30086</v>
      </c>
      <c r="K227" s="5">
        <v>20652</v>
      </c>
      <c r="L227" s="5">
        <v>16353</v>
      </c>
    </row>
    <row r="228" spans="1:12" x14ac:dyDescent="0.2">
      <c r="A228" s="5">
        <v>2011</v>
      </c>
      <c r="B228" s="5" t="s">
        <v>503</v>
      </c>
      <c r="C228" s="5" t="s">
        <v>504</v>
      </c>
      <c r="D228" s="5">
        <v>248821</v>
      </c>
      <c r="E228" s="5">
        <v>55392</v>
      </c>
      <c r="F228" s="5">
        <v>25565</v>
      </c>
      <c r="G228" s="5">
        <v>40556</v>
      </c>
      <c r="H228" s="5">
        <v>38588</v>
      </c>
      <c r="I228" s="5">
        <v>33941</v>
      </c>
      <c r="J228" s="5">
        <v>27268</v>
      </c>
      <c r="K228" s="5">
        <v>15467</v>
      </c>
      <c r="L228" s="5">
        <v>12044</v>
      </c>
    </row>
    <row r="229" spans="1:12" x14ac:dyDescent="0.2">
      <c r="A229" s="5">
        <v>2011</v>
      </c>
      <c r="B229" s="5" t="s">
        <v>505</v>
      </c>
      <c r="C229" s="5" t="s">
        <v>506</v>
      </c>
      <c r="D229" s="5">
        <v>205056</v>
      </c>
      <c r="E229" s="5">
        <v>37800</v>
      </c>
      <c r="F229" s="5">
        <v>36423</v>
      </c>
      <c r="G229" s="5">
        <v>30851</v>
      </c>
      <c r="H229" s="5">
        <v>27664</v>
      </c>
      <c r="I229" s="5">
        <v>25774</v>
      </c>
      <c r="J229" s="5">
        <v>19132</v>
      </c>
      <c r="K229" s="5">
        <v>13861</v>
      </c>
      <c r="L229" s="5">
        <v>13551</v>
      </c>
    </row>
    <row r="230" spans="1:12" x14ac:dyDescent="0.2">
      <c r="A230" s="5">
        <v>2011</v>
      </c>
      <c r="B230" s="5" t="s">
        <v>507</v>
      </c>
      <c r="C230" s="5" t="s">
        <v>508</v>
      </c>
      <c r="D230" s="5">
        <v>155698</v>
      </c>
      <c r="E230" s="5">
        <v>30116</v>
      </c>
      <c r="F230" s="5">
        <v>22728</v>
      </c>
      <c r="G230" s="5">
        <v>30357</v>
      </c>
      <c r="H230" s="5">
        <v>23262</v>
      </c>
      <c r="I230" s="5">
        <v>18179</v>
      </c>
      <c r="J230" s="5">
        <v>13224</v>
      </c>
      <c r="K230" s="5">
        <v>9058</v>
      </c>
      <c r="L230" s="5">
        <v>8774</v>
      </c>
    </row>
    <row r="231" spans="1:12" x14ac:dyDescent="0.2">
      <c r="A231" s="5">
        <v>2011</v>
      </c>
      <c r="B231" s="5" t="s">
        <v>509</v>
      </c>
      <c r="C231" s="5" t="s">
        <v>510</v>
      </c>
      <c r="D231" s="5">
        <v>140205</v>
      </c>
      <c r="E231" s="5">
        <v>33560</v>
      </c>
      <c r="F231" s="5">
        <v>16393</v>
      </c>
      <c r="G231" s="5">
        <v>27552</v>
      </c>
      <c r="H231" s="5">
        <v>21701</v>
      </c>
      <c r="I231" s="5">
        <v>16624</v>
      </c>
      <c r="J231" s="5">
        <v>11551</v>
      </c>
      <c r="K231" s="5">
        <v>6637</v>
      </c>
      <c r="L231" s="5">
        <v>6187</v>
      </c>
    </row>
    <row r="232" spans="1:12" x14ac:dyDescent="0.2">
      <c r="A232" s="5">
        <v>2011</v>
      </c>
      <c r="B232" s="5" t="s">
        <v>511</v>
      </c>
      <c r="C232" s="5" t="s">
        <v>512</v>
      </c>
      <c r="D232" s="5">
        <v>236882</v>
      </c>
      <c r="E232" s="5">
        <v>41348</v>
      </c>
      <c r="F232" s="5">
        <v>44787</v>
      </c>
      <c r="G232" s="5">
        <v>40385</v>
      </c>
      <c r="H232" s="5">
        <v>30288</v>
      </c>
      <c r="I232" s="5">
        <v>27513</v>
      </c>
      <c r="J232" s="5">
        <v>21785</v>
      </c>
      <c r="K232" s="5">
        <v>15443</v>
      </c>
      <c r="L232" s="5">
        <v>15333</v>
      </c>
    </row>
    <row r="233" spans="1:12" x14ac:dyDescent="0.2">
      <c r="A233" s="5">
        <v>2011</v>
      </c>
      <c r="B233" s="5" t="s">
        <v>513</v>
      </c>
      <c r="C233" s="5" t="s">
        <v>514</v>
      </c>
      <c r="D233" s="5">
        <v>153822</v>
      </c>
      <c r="E233" s="5">
        <v>31091</v>
      </c>
      <c r="F233" s="5">
        <v>14879</v>
      </c>
      <c r="G233" s="5">
        <v>17812</v>
      </c>
      <c r="H233" s="5">
        <v>23704</v>
      </c>
      <c r="I233" s="5">
        <v>23451</v>
      </c>
      <c r="J233" s="5">
        <v>19259</v>
      </c>
      <c r="K233" s="5">
        <v>12949</v>
      </c>
      <c r="L233" s="5">
        <v>10677</v>
      </c>
    </row>
    <row r="234" spans="1:12" x14ac:dyDescent="0.2">
      <c r="A234" s="5">
        <v>2011</v>
      </c>
      <c r="B234" s="5" t="s">
        <v>515</v>
      </c>
      <c r="C234" s="5" t="s">
        <v>516</v>
      </c>
      <c r="D234" s="5">
        <v>144560</v>
      </c>
      <c r="E234" s="5">
        <v>28660</v>
      </c>
      <c r="F234" s="5">
        <v>13606</v>
      </c>
      <c r="G234" s="5">
        <v>18519</v>
      </c>
      <c r="H234" s="5">
        <v>22271</v>
      </c>
      <c r="I234" s="5">
        <v>20574</v>
      </c>
      <c r="J234" s="5">
        <v>16853</v>
      </c>
      <c r="K234" s="5">
        <v>12424</v>
      </c>
      <c r="L234" s="5">
        <v>11653</v>
      </c>
    </row>
    <row r="235" spans="1:12" x14ac:dyDescent="0.2">
      <c r="A235" s="5">
        <v>2011</v>
      </c>
      <c r="B235" s="5" t="s">
        <v>517</v>
      </c>
      <c r="C235" s="5" t="s">
        <v>518</v>
      </c>
      <c r="D235" s="5">
        <v>154380</v>
      </c>
      <c r="E235" s="5">
        <v>31370</v>
      </c>
      <c r="F235" s="5">
        <v>14867</v>
      </c>
      <c r="G235" s="5">
        <v>17853</v>
      </c>
      <c r="H235" s="5">
        <v>23959</v>
      </c>
      <c r="I235" s="5">
        <v>23953</v>
      </c>
      <c r="J235" s="5">
        <v>18589</v>
      </c>
      <c r="K235" s="5">
        <v>13052</v>
      </c>
      <c r="L235" s="5">
        <v>10737</v>
      </c>
    </row>
    <row r="236" spans="1:12" x14ac:dyDescent="0.2">
      <c r="A236" s="5">
        <v>2011</v>
      </c>
      <c r="B236" s="5" t="s">
        <v>519</v>
      </c>
      <c r="C236" s="5" t="s">
        <v>520</v>
      </c>
      <c r="D236" s="5">
        <v>174137</v>
      </c>
      <c r="E236" s="5">
        <v>35570</v>
      </c>
      <c r="F236" s="5">
        <v>17233</v>
      </c>
      <c r="G236" s="5">
        <v>20800</v>
      </c>
      <c r="H236" s="5">
        <v>26232</v>
      </c>
      <c r="I236" s="5">
        <v>27061</v>
      </c>
      <c r="J236" s="5">
        <v>21205</v>
      </c>
      <c r="K236" s="5">
        <v>14209</v>
      </c>
      <c r="L236" s="5">
        <v>11827</v>
      </c>
    </row>
    <row r="237" spans="1:12" x14ac:dyDescent="0.2">
      <c r="A237" s="5">
        <v>2011</v>
      </c>
      <c r="B237" s="5" t="s">
        <v>521</v>
      </c>
      <c r="C237" s="5" t="s">
        <v>522</v>
      </c>
      <c r="D237" s="5">
        <v>92635</v>
      </c>
      <c r="E237" s="5">
        <v>18956</v>
      </c>
      <c r="F237" s="5">
        <v>7968</v>
      </c>
      <c r="G237" s="5">
        <v>8106</v>
      </c>
      <c r="H237" s="5">
        <v>12724</v>
      </c>
      <c r="I237" s="5">
        <v>14857</v>
      </c>
      <c r="J237" s="5">
        <v>12056</v>
      </c>
      <c r="K237" s="5">
        <v>9332</v>
      </c>
      <c r="L237" s="5">
        <v>8636</v>
      </c>
    </row>
    <row r="238" spans="1:12" x14ac:dyDescent="0.2">
      <c r="A238" s="5">
        <v>2011</v>
      </c>
      <c r="B238" s="5" t="s">
        <v>523</v>
      </c>
      <c r="C238" s="5" t="s">
        <v>524</v>
      </c>
      <c r="D238" s="5">
        <v>66867</v>
      </c>
      <c r="E238" s="5">
        <v>12666</v>
      </c>
      <c r="F238" s="5">
        <v>6183</v>
      </c>
      <c r="G238" s="5">
        <v>6878</v>
      </c>
      <c r="H238" s="5">
        <v>9259</v>
      </c>
      <c r="I238" s="5">
        <v>10414</v>
      </c>
      <c r="J238" s="5">
        <v>8516</v>
      </c>
      <c r="K238" s="5">
        <v>6552</v>
      </c>
      <c r="L238" s="5">
        <v>6399</v>
      </c>
    </row>
    <row r="239" spans="1:12" x14ac:dyDescent="0.2">
      <c r="A239" s="5">
        <v>2011</v>
      </c>
      <c r="B239" s="5" t="s">
        <v>525</v>
      </c>
      <c r="C239" s="5" t="s">
        <v>526</v>
      </c>
      <c r="D239" s="5">
        <v>171644</v>
      </c>
      <c r="E239" s="5">
        <v>34857</v>
      </c>
      <c r="F239" s="5">
        <v>19032</v>
      </c>
      <c r="G239" s="5">
        <v>21742</v>
      </c>
      <c r="H239" s="5">
        <v>25263</v>
      </c>
      <c r="I239" s="5">
        <v>23670</v>
      </c>
      <c r="J239" s="5">
        <v>19884</v>
      </c>
      <c r="K239" s="5">
        <v>14597</v>
      </c>
      <c r="L239" s="5">
        <v>12599</v>
      </c>
    </row>
    <row r="240" spans="1:12" x14ac:dyDescent="0.2">
      <c r="A240" s="5">
        <v>2011</v>
      </c>
      <c r="B240" s="5" t="s">
        <v>527</v>
      </c>
      <c r="C240" s="5" t="s">
        <v>528</v>
      </c>
      <c r="D240" s="5">
        <v>99412</v>
      </c>
      <c r="E240" s="5">
        <v>16721</v>
      </c>
      <c r="F240" s="5">
        <v>11197</v>
      </c>
      <c r="G240" s="5">
        <v>11775</v>
      </c>
      <c r="H240" s="5">
        <v>12483</v>
      </c>
      <c r="I240" s="5">
        <v>12750</v>
      </c>
      <c r="J240" s="5">
        <v>12183</v>
      </c>
      <c r="K240" s="5">
        <v>10085</v>
      </c>
      <c r="L240" s="5">
        <v>12218</v>
      </c>
    </row>
    <row r="241" spans="1:12" x14ac:dyDescent="0.2">
      <c r="A241" s="5">
        <v>2011</v>
      </c>
      <c r="B241" s="5" t="s">
        <v>529</v>
      </c>
      <c r="C241" s="5" t="s">
        <v>530</v>
      </c>
      <c r="D241" s="5">
        <v>90254</v>
      </c>
      <c r="E241" s="5">
        <v>16766</v>
      </c>
      <c r="F241" s="5">
        <v>10421</v>
      </c>
      <c r="G241" s="5">
        <v>10838</v>
      </c>
      <c r="H241" s="5">
        <v>12460</v>
      </c>
      <c r="I241" s="5">
        <v>12881</v>
      </c>
      <c r="J241" s="5">
        <v>11487</v>
      </c>
      <c r="K241" s="5">
        <v>7949</v>
      </c>
      <c r="L241" s="5">
        <v>7452</v>
      </c>
    </row>
    <row r="242" spans="1:12" x14ac:dyDescent="0.2">
      <c r="A242" s="5">
        <v>2011</v>
      </c>
      <c r="B242" s="5" t="s">
        <v>531</v>
      </c>
      <c r="C242" s="5" t="s">
        <v>532</v>
      </c>
      <c r="D242" s="5">
        <v>97502</v>
      </c>
      <c r="E242" s="5">
        <v>16968</v>
      </c>
      <c r="F242" s="5">
        <v>9122</v>
      </c>
      <c r="G242" s="5">
        <v>9130</v>
      </c>
      <c r="H242" s="5">
        <v>12373</v>
      </c>
      <c r="I242" s="5">
        <v>14150</v>
      </c>
      <c r="J242" s="5">
        <v>13605</v>
      </c>
      <c r="K242" s="5">
        <v>10889</v>
      </c>
      <c r="L242" s="5">
        <v>11265</v>
      </c>
    </row>
    <row r="243" spans="1:12" x14ac:dyDescent="0.2">
      <c r="A243" s="5">
        <v>2011</v>
      </c>
      <c r="B243" s="5" t="s">
        <v>533</v>
      </c>
      <c r="C243" s="5" t="s">
        <v>534</v>
      </c>
      <c r="D243" s="5">
        <v>90588</v>
      </c>
      <c r="E243" s="5">
        <v>14229</v>
      </c>
      <c r="F243" s="5">
        <v>7655</v>
      </c>
      <c r="G243" s="5">
        <v>6561</v>
      </c>
      <c r="H243" s="5">
        <v>9842</v>
      </c>
      <c r="I243" s="5">
        <v>12559</v>
      </c>
      <c r="J243" s="5">
        <v>13979</v>
      </c>
      <c r="K243" s="5">
        <v>12265</v>
      </c>
      <c r="L243" s="5">
        <v>13498</v>
      </c>
    </row>
    <row r="244" spans="1:12" x14ac:dyDescent="0.2">
      <c r="A244" s="5">
        <v>2011</v>
      </c>
      <c r="B244" s="5" t="s">
        <v>535</v>
      </c>
      <c r="C244" s="5" t="s">
        <v>536</v>
      </c>
      <c r="D244" s="5">
        <v>148915</v>
      </c>
      <c r="E244" s="5">
        <v>26472</v>
      </c>
      <c r="F244" s="5">
        <v>13273</v>
      </c>
      <c r="G244" s="5">
        <v>12293</v>
      </c>
      <c r="H244" s="5">
        <v>18826</v>
      </c>
      <c r="I244" s="5">
        <v>22448</v>
      </c>
      <c r="J244" s="5">
        <v>21461</v>
      </c>
      <c r="K244" s="5">
        <v>17578</v>
      </c>
      <c r="L244" s="5">
        <v>16564</v>
      </c>
    </row>
    <row r="245" spans="1:12" x14ac:dyDescent="0.2">
      <c r="A245" s="5">
        <v>2011</v>
      </c>
      <c r="B245" s="5" t="s">
        <v>537</v>
      </c>
      <c r="C245" s="5" t="s">
        <v>538</v>
      </c>
      <c r="D245" s="5">
        <v>167799</v>
      </c>
      <c r="E245" s="5">
        <v>33852</v>
      </c>
      <c r="F245" s="5">
        <v>16339</v>
      </c>
      <c r="G245" s="5">
        <v>22482</v>
      </c>
      <c r="H245" s="5">
        <v>26066</v>
      </c>
      <c r="I245" s="5">
        <v>25177</v>
      </c>
      <c r="J245" s="5">
        <v>19732</v>
      </c>
      <c r="K245" s="5">
        <v>13447</v>
      </c>
      <c r="L245" s="5">
        <v>10704</v>
      </c>
    </row>
    <row r="246" spans="1:12" x14ac:dyDescent="0.2">
      <c r="A246" s="5">
        <v>2011</v>
      </c>
      <c r="B246" s="5" t="s">
        <v>539</v>
      </c>
      <c r="C246" s="5" t="s">
        <v>540</v>
      </c>
      <c r="D246" s="5">
        <v>115608</v>
      </c>
      <c r="E246" s="5">
        <v>21589</v>
      </c>
      <c r="F246" s="5">
        <v>11150</v>
      </c>
      <c r="G246" s="5">
        <v>10598</v>
      </c>
      <c r="H246" s="5">
        <v>15768</v>
      </c>
      <c r="I246" s="5">
        <v>18411</v>
      </c>
      <c r="J246" s="5">
        <v>15789</v>
      </c>
      <c r="K246" s="5">
        <v>11806</v>
      </c>
      <c r="L246" s="5">
        <v>10497</v>
      </c>
    </row>
    <row r="247" spans="1:12" x14ac:dyDescent="0.2">
      <c r="A247" s="5">
        <v>2011</v>
      </c>
      <c r="B247" s="5" t="s">
        <v>541</v>
      </c>
      <c r="C247" s="5" t="s">
        <v>542</v>
      </c>
      <c r="D247" s="5">
        <v>125199</v>
      </c>
      <c r="E247" s="5">
        <v>23717</v>
      </c>
      <c r="F247" s="5">
        <v>13198</v>
      </c>
      <c r="G247" s="5">
        <v>15143</v>
      </c>
      <c r="H247" s="5">
        <v>17996</v>
      </c>
      <c r="I247" s="5">
        <v>18593</v>
      </c>
      <c r="J247" s="5">
        <v>15721</v>
      </c>
      <c r="K247" s="5">
        <v>10931</v>
      </c>
      <c r="L247" s="5">
        <v>9900</v>
      </c>
    </row>
    <row r="248" spans="1:12" x14ac:dyDescent="0.2">
      <c r="A248" s="5">
        <v>2011</v>
      </c>
      <c r="B248" s="5" t="s">
        <v>543</v>
      </c>
      <c r="C248" s="5" t="s">
        <v>544</v>
      </c>
      <c r="D248" s="5">
        <v>111581</v>
      </c>
      <c r="E248" s="5">
        <v>19428</v>
      </c>
      <c r="F248" s="5">
        <v>11088</v>
      </c>
      <c r="G248" s="5">
        <v>10880</v>
      </c>
      <c r="H248" s="5">
        <v>15569</v>
      </c>
      <c r="I248" s="5">
        <v>17043</v>
      </c>
      <c r="J248" s="5">
        <v>14797</v>
      </c>
      <c r="K248" s="5">
        <v>11821</v>
      </c>
      <c r="L248" s="5">
        <v>10955</v>
      </c>
    </row>
    <row r="249" spans="1:12" x14ac:dyDescent="0.2">
      <c r="A249" s="5">
        <v>2011</v>
      </c>
      <c r="B249" s="5" t="s">
        <v>545</v>
      </c>
      <c r="C249" s="5" t="s">
        <v>546</v>
      </c>
      <c r="D249" s="5">
        <v>82622</v>
      </c>
      <c r="E249" s="5">
        <v>16220</v>
      </c>
      <c r="F249" s="5">
        <v>8955</v>
      </c>
      <c r="G249" s="5">
        <v>10359</v>
      </c>
      <c r="H249" s="5">
        <v>11372</v>
      </c>
      <c r="I249" s="5">
        <v>11835</v>
      </c>
      <c r="J249" s="5">
        <v>9775</v>
      </c>
      <c r="K249" s="5">
        <v>7203</v>
      </c>
      <c r="L249" s="5">
        <v>6903</v>
      </c>
    </row>
    <row r="250" spans="1:12" x14ac:dyDescent="0.2">
      <c r="A250" s="5">
        <v>2011</v>
      </c>
      <c r="B250" s="5" t="s">
        <v>547</v>
      </c>
      <c r="C250" s="5" t="s">
        <v>548</v>
      </c>
      <c r="D250" s="5">
        <v>91033</v>
      </c>
      <c r="E250" s="5">
        <v>18352</v>
      </c>
      <c r="F250" s="5">
        <v>8289</v>
      </c>
      <c r="G250" s="5">
        <v>9838</v>
      </c>
      <c r="H250" s="5">
        <v>14332</v>
      </c>
      <c r="I250" s="5">
        <v>13969</v>
      </c>
      <c r="J250" s="5">
        <v>11235</v>
      </c>
      <c r="K250" s="5">
        <v>8424</v>
      </c>
      <c r="L250" s="5">
        <v>6594</v>
      </c>
    </row>
    <row r="251" spans="1:12" x14ac:dyDescent="0.2">
      <c r="A251" s="5">
        <v>2011</v>
      </c>
      <c r="B251" s="5" t="s">
        <v>549</v>
      </c>
      <c r="C251" s="5" t="s">
        <v>550</v>
      </c>
      <c r="D251" s="5">
        <v>120684</v>
      </c>
      <c r="E251" s="5">
        <v>21877</v>
      </c>
      <c r="F251" s="5">
        <v>12833</v>
      </c>
      <c r="G251" s="5">
        <v>12335</v>
      </c>
      <c r="H251" s="5">
        <v>15110</v>
      </c>
      <c r="I251" s="5">
        <v>17391</v>
      </c>
      <c r="J251" s="5">
        <v>15713</v>
      </c>
      <c r="K251" s="5">
        <v>12865</v>
      </c>
      <c r="L251" s="5">
        <v>12560</v>
      </c>
    </row>
    <row r="252" spans="1:12" x14ac:dyDescent="0.2">
      <c r="A252" s="5">
        <v>2011</v>
      </c>
      <c r="B252" s="5" t="s">
        <v>551</v>
      </c>
      <c r="C252" s="5" t="s">
        <v>552</v>
      </c>
      <c r="D252" s="5">
        <v>176462</v>
      </c>
      <c r="E252" s="5">
        <v>28948</v>
      </c>
      <c r="F252" s="5">
        <v>15693</v>
      </c>
      <c r="G252" s="5">
        <v>15384</v>
      </c>
      <c r="H252" s="5">
        <v>21345</v>
      </c>
      <c r="I252" s="5">
        <v>25313</v>
      </c>
      <c r="J252" s="5">
        <v>25637</v>
      </c>
      <c r="K252" s="5">
        <v>21426</v>
      </c>
      <c r="L252" s="5">
        <v>22716</v>
      </c>
    </row>
    <row r="253" spans="1:12" x14ac:dyDescent="0.2">
      <c r="A253" s="5">
        <v>2011</v>
      </c>
      <c r="B253" s="5" t="s">
        <v>553</v>
      </c>
      <c r="C253" s="5" t="s">
        <v>554</v>
      </c>
      <c r="D253" s="5">
        <v>93807</v>
      </c>
      <c r="E253" s="5">
        <v>18953</v>
      </c>
      <c r="F253" s="5">
        <v>11500</v>
      </c>
      <c r="G253" s="5">
        <v>14776</v>
      </c>
      <c r="H253" s="5">
        <v>15085</v>
      </c>
      <c r="I253" s="5">
        <v>12866</v>
      </c>
      <c r="J253" s="5">
        <v>9183</v>
      </c>
      <c r="K253" s="5">
        <v>6242</v>
      </c>
      <c r="L253" s="5">
        <v>5202</v>
      </c>
    </row>
    <row r="254" spans="1:12" x14ac:dyDescent="0.2">
      <c r="A254" s="5">
        <v>2011</v>
      </c>
      <c r="B254" s="5" t="s">
        <v>555</v>
      </c>
      <c r="C254" s="5" t="s">
        <v>556</v>
      </c>
      <c r="D254" s="5">
        <v>116398</v>
      </c>
      <c r="E254" s="5">
        <v>21984</v>
      </c>
      <c r="F254" s="5">
        <v>11215</v>
      </c>
      <c r="G254" s="5">
        <v>11387</v>
      </c>
      <c r="H254" s="5">
        <v>16678</v>
      </c>
      <c r="I254" s="5">
        <v>18098</v>
      </c>
      <c r="J254" s="5">
        <v>15639</v>
      </c>
      <c r="K254" s="5">
        <v>11635</v>
      </c>
      <c r="L254" s="5">
        <v>9762</v>
      </c>
    </row>
    <row r="255" spans="1:12" x14ac:dyDescent="0.2">
      <c r="A255" s="5">
        <v>2011</v>
      </c>
      <c r="B255" s="5" t="s">
        <v>557</v>
      </c>
      <c r="C255" s="5" t="s">
        <v>558</v>
      </c>
      <c r="D255" s="5">
        <v>116595</v>
      </c>
      <c r="E255" s="5">
        <v>21485</v>
      </c>
      <c r="F255" s="5">
        <v>14196</v>
      </c>
      <c r="G255" s="5">
        <v>11866</v>
      </c>
      <c r="H255" s="5">
        <v>15779</v>
      </c>
      <c r="I255" s="5">
        <v>16884</v>
      </c>
      <c r="J255" s="5">
        <v>14606</v>
      </c>
      <c r="K255" s="5">
        <v>11164</v>
      </c>
      <c r="L255" s="5">
        <v>10615</v>
      </c>
    </row>
    <row r="256" spans="1:12" x14ac:dyDescent="0.2">
      <c r="A256" s="5">
        <v>2011</v>
      </c>
      <c r="B256" s="5" t="s">
        <v>559</v>
      </c>
      <c r="C256" s="5" t="s">
        <v>560</v>
      </c>
      <c r="D256" s="5">
        <v>117956</v>
      </c>
      <c r="E256" s="5">
        <v>24545</v>
      </c>
      <c r="F256" s="5">
        <v>12288</v>
      </c>
      <c r="G256" s="5">
        <v>13018</v>
      </c>
      <c r="H256" s="5">
        <v>17042</v>
      </c>
      <c r="I256" s="5">
        <v>16667</v>
      </c>
      <c r="J256" s="5">
        <v>14428</v>
      </c>
      <c r="K256" s="5">
        <v>10809</v>
      </c>
      <c r="L256" s="5">
        <v>9159</v>
      </c>
    </row>
    <row r="257" spans="1:12" x14ac:dyDescent="0.2">
      <c r="A257" s="5">
        <v>2011</v>
      </c>
      <c r="B257" s="5" t="s">
        <v>561</v>
      </c>
      <c r="C257" s="5" t="s">
        <v>562</v>
      </c>
      <c r="D257" s="5">
        <v>151145</v>
      </c>
      <c r="E257" s="5">
        <v>25174</v>
      </c>
      <c r="F257" s="5">
        <v>27770</v>
      </c>
      <c r="G257" s="5">
        <v>15916</v>
      </c>
      <c r="H257" s="5">
        <v>17384</v>
      </c>
      <c r="I257" s="5">
        <v>18413</v>
      </c>
      <c r="J257" s="5">
        <v>18043</v>
      </c>
      <c r="K257" s="5">
        <v>14341</v>
      </c>
      <c r="L257" s="5">
        <v>14104</v>
      </c>
    </row>
    <row r="258" spans="1:12" x14ac:dyDescent="0.2">
      <c r="A258" s="5">
        <v>2011</v>
      </c>
      <c r="B258" s="5" t="s">
        <v>563</v>
      </c>
      <c r="C258" s="5" t="s">
        <v>564</v>
      </c>
      <c r="D258" s="5">
        <v>97365</v>
      </c>
      <c r="E258" s="5">
        <v>20023</v>
      </c>
      <c r="F258" s="5">
        <v>10847</v>
      </c>
      <c r="G258" s="5">
        <v>14204</v>
      </c>
      <c r="H258" s="5">
        <v>14718</v>
      </c>
      <c r="I258" s="5">
        <v>13464</v>
      </c>
      <c r="J258" s="5">
        <v>10157</v>
      </c>
      <c r="K258" s="5">
        <v>7098</v>
      </c>
      <c r="L258" s="5">
        <v>6854</v>
      </c>
    </row>
    <row r="259" spans="1:12" x14ac:dyDescent="0.2">
      <c r="A259" s="5">
        <v>2011</v>
      </c>
      <c r="B259" s="5" t="s">
        <v>565</v>
      </c>
      <c r="C259" s="5" t="s">
        <v>566</v>
      </c>
      <c r="D259" s="5">
        <v>111674</v>
      </c>
      <c r="E259" s="5">
        <v>20292</v>
      </c>
      <c r="F259" s="5">
        <v>11352</v>
      </c>
      <c r="G259" s="5">
        <v>11620</v>
      </c>
      <c r="H259" s="5">
        <v>14206</v>
      </c>
      <c r="I259" s="5">
        <v>16173</v>
      </c>
      <c r="J259" s="5">
        <v>15514</v>
      </c>
      <c r="K259" s="5">
        <v>11921</v>
      </c>
      <c r="L259" s="5">
        <v>10596</v>
      </c>
    </row>
    <row r="260" spans="1:12" x14ac:dyDescent="0.2">
      <c r="A260" s="5">
        <v>2011</v>
      </c>
      <c r="B260" s="5" t="s">
        <v>567</v>
      </c>
      <c r="C260" s="5" t="s">
        <v>568</v>
      </c>
      <c r="D260" s="5">
        <v>101720</v>
      </c>
      <c r="E260" s="5">
        <v>20756</v>
      </c>
      <c r="F260" s="5">
        <v>11920</v>
      </c>
      <c r="G260" s="5">
        <v>12987</v>
      </c>
      <c r="H260" s="5">
        <v>14304</v>
      </c>
      <c r="I260" s="5">
        <v>14021</v>
      </c>
      <c r="J260" s="5">
        <v>11442</v>
      </c>
      <c r="K260" s="5">
        <v>8517</v>
      </c>
      <c r="L260" s="5">
        <v>7773</v>
      </c>
    </row>
    <row r="261" spans="1:12" x14ac:dyDescent="0.2">
      <c r="A261" s="5">
        <v>2011</v>
      </c>
      <c r="B261" s="5" t="s">
        <v>569</v>
      </c>
      <c r="C261" s="5" t="s">
        <v>570</v>
      </c>
      <c r="D261" s="5">
        <v>155143</v>
      </c>
      <c r="E261" s="5">
        <v>29667</v>
      </c>
      <c r="F261" s="5">
        <v>16018</v>
      </c>
      <c r="G261" s="5">
        <v>19223</v>
      </c>
      <c r="H261" s="5">
        <v>22122</v>
      </c>
      <c r="I261" s="5">
        <v>22152</v>
      </c>
      <c r="J261" s="5">
        <v>19447</v>
      </c>
      <c r="K261" s="5">
        <v>14269</v>
      </c>
      <c r="L261" s="5">
        <v>12245</v>
      </c>
    </row>
    <row r="262" spans="1:12" x14ac:dyDescent="0.2">
      <c r="A262" s="5">
        <v>2011</v>
      </c>
      <c r="B262" s="5" t="s">
        <v>571</v>
      </c>
      <c r="C262" s="5" t="s">
        <v>572</v>
      </c>
      <c r="D262" s="5">
        <v>114893</v>
      </c>
      <c r="E262" s="5">
        <v>22412</v>
      </c>
      <c r="F262" s="5">
        <v>10699</v>
      </c>
      <c r="G262" s="5">
        <v>11497</v>
      </c>
      <c r="H262" s="5">
        <v>16114</v>
      </c>
      <c r="I262" s="5">
        <v>17114</v>
      </c>
      <c r="J262" s="5">
        <v>15390</v>
      </c>
      <c r="K262" s="5">
        <v>11284</v>
      </c>
      <c r="L262" s="5">
        <v>10383</v>
      </c>
    </row>
    <row r="263" spans="1:12" x14ac:dyDescent="0.2">
      <c r="A263" s="5">
        <v>2011</v>
      </c>
      <c r="B263" s="5" t="s">
        <v>573</v>
      </c>
      <c r="C263" s="5" t="s">
        <v>574</v>
      </c>
      <c r="D263" s="5">
        <v>107969</v>
      </c>
      <c r="E263" s="5">
        <v>19209</v>
      </c>
      <c r="F263" s="5">
        <v>11483</v>
      </c>
      <c r="G263" s="5">
        <v>11192</v>
      </c>
      <c r="H263" s="5">
        <v>13931</v>
      </c>
      <c r="I263" s="5">
        <v>14981</v>
      </c>
      <c r="J263" s="5">
        <v>14758</v>
      </c>
      <c r="K263" s="5">
        <v>11593</v>
      </c>
      <c r="L263" s="5">
        <v>10822</v>
      </c>
    </row>
    <row r="264" spans="1:12" x14ac:dyDescent="0.2">
      <c r="A264" s="5">
        <v>2011</v>
      </c>
      <c r="B264" s="5" t="s">
        <v>575</v>
      </c>
      <c r="C264" s="5" t="s">
        <v>576</v>
      </c>
      <c r="D264" s="5">
        <v>135835</v>
      </c>
      <c r="E264" s="5">
        <v>27296</v>
      </c>
      <c r="F264" s="5">
        <v>14703</v>
      </c>
      <c r="G264" s="5">
        <v>15955</v>
      </c>
      <c r="H264" s="5">
        <v>18567</v>
      </c>
      <c r="I264" s="5">
        <v>19481</v>
      </c>
      <c r="J264" s="5">
        <v>17210</v>
      </c>
      <c r="K264" s="5">
        <v>12691</v>
      </c>
      <c r="L264" s="5">
        <v>9932</v>
      </c>
    </row>
    <row r="265" spans="1:12" x14ac:dyDescent="0.2">
      <c r="A265" s="5">
        <v>2011</v>
      </c>
      <c r="B265" s="5" t="s">
        <v>577</v>
      </c>
      <c r="C265" s="5" t="s">
        <v>578</v>
      </c>
      <c r="D265" s="5">
        <v>134186</v>
      </c>
      <c r="E265" s="5">
        <v>25630</v>
      </c>
      <c r="F265" s="5">
        <v>14263</v>
      </c>
      <c r="G265" s="5">
        <v>14133</v>
      </c>
      <c r="H265" s="5">
        <v>16279</v>
      </c>
      <c r="I265" s="5">
        <v>17807</v>
      </c>
      <c r="J265" s="5">
        <v>17661</v>
      </c>
      <c r="K265" s="5">
        <v>14309</v>
      </c>
      <c r="L265" s="5">
        <v>14104</v>
      </c>
    </row>
    <row r="266" spans="1:12" x14ac:dyDescent="0.2">
      <c r="A266" s="5">
        <v>2011</v>
      </c>
      <c r="B266" s="5" t="s">
        <v>579</v>
      </c>
      <c r="C266" s="5" t="s">
        <v>580</v>
      </c>
      <c r="D266" s="5">
        <v>120805</v>
      </c>
      <c r="E266" s="5">
        <v>24984</v>
      </c>
      <c r="F266" s="5">
        <v>12219</v>
      </c>
      <c r="G266" s="5">
        <v>12403</v>
      </c>
      <c r="H266" s="5">
        <v>18281</v>
      </c>
      <c r="I266" s="5">
        <v>17998</v>
      </c>
      <c r="J266" s="5">
        <v>14493</v>
      </c>
      <c r="K266" s="5">
        <v>11041</v>
      </c>
      <c r="L266" s="5">
        <v>9386</v>
      </c>
    </row>
    <row r="267" spans="1:12" x14ac:dyDescent="0.2">
      <c r="A267" s="5">
        <v>2011</v>
      </c>
      <c r="B267" s="5" t="s">
        <v>581</v>
      </c>
      <c r="C267" s="5" t="s">
        <v>582</v>
      </c>
      <c r="D267" s="5">
        <v>115049</v>
      </c>
      <c r="E267" s="5">
        <v>23566</v>
      </c>
      <c r="F267" s="5">
        <v>11168</v>
      </c>
      <c r="G267" s="5">
        <v>13783</v>
      </c>
      <c r="H267" s="5">
        <v>17304</v>
      </c>
      <c r="I267" s="5">
        <v>16723</v>
      </c>
      <c r="J267" s="5">
        <v>13430</v>
      </c>
      <c r="K267" s="5">
        <v>9644</v>
      </c>
      <c r="L267" s="5">
        <v>9431</v>
      </c>
    </row>
    <row r="268" spans="1:12" x14ac:dyDescent="0.2">
      <c r="A268" s="5">
        <v>2011</v>
      </c>
      <c r="B268" s="5" t="s">
        <v>583</v>
      </c>
      <c r="C268" s="5" t="s">
        <v>584</v>
      </c>
      <c r="D268" s="5">
        <v>141868</v>
      </c>
      <c r="E268" s="5">
        <v>28446</v>
      </c>
      <c r="F268" s="5">
        <v>14255</v>
      </c>
      <c r="G268" s="5">
        <v>19290</v>
      </c>
      <c r="H268" s="5">
        <v>21261</v>
      </c>
      <c r="I268" s="5">
        <v>20388</v>
      </c>
      <c r="J268" s="5">
        <v>16529</v>
      </c>
      <c r="K268" s="5">
        <v>11546</v>
      </c>
      <c r="L268" s="5">
        <v>10153</v>
      </c>
    </row>
    <row r="269" spans="1:12" x14ac:dyDescent="0.2">
      <c r="A269" s="5">
        <v>2011</v>
      </c>
      <c r="B269" s="5" t="s">
        <v>585</v>
      </c>
      <c r="C269" s="5" t="s">
        <v>586</v>
      </c>
      <c r="D269" s="5">
        <v>151906</v>
      </c>
      <c r="E269" s="5">
        <v>25181</v>
      </c>
      <c r="F269" s="5">
        <v>34056</v>
      </c>
      <c r="G269" s="5">
        <v>29959</v>
      </c>
      <c r="H269" s="5">
        <v>18477</v>
      </c>
      <c r="I269" s="5">
        <v>15521</v>
      </c>
      <c r="J269" s="5">
        <v>12072</v>
      </c>
      <c r="K269" s="5">
        <v>8352</v>
      </c>
      <c r="L269" s="5">
        <v>8288</v>
      </c>
    </row>
    <row r="270" spans="1:12" x14ac:dyDescent="0.2">
      <c r="A270" s="5">
        <v>2011</v>
      </c>
      <c r="B270" s="5" t="s">
        <v>587</v>
      </c>
      <c r="C270" s="5" t="s">
        <v>588</v>
      </c>
      <c r="D270" s="5">
        <v>134257</v>
      </c>
      <c r="E270" s="5">
        <v>26025</v>
      </c>
      <c r="F270" s="5">
        <v>12196</v>
      </c>
      <c r="G270" s="5">
        <v>14716</v>
      </c>
      <c r="H270" s="5">
        <v>20019</v>
      </c>
      <c r="I270" s="5">
        <v>20116</v>
      </c>
      <c r="J270" s="5">
        <v>16805</v>
      </c>
      <c r="K270" s="5">
        <v>13040</v>
      </c>
      <c r="L270" s="5">
        <v>11340</v>
      </c>
    </row>
    <row r="271" spans="1:12" x14ac:dyDescent="0.2">
      <c r="A271" s="5">
        <v>2011</v>
      </c>
      <c r="B271" s="5" t="s">
        <v>589</v>
      </c>
      <c r="C271" s="5" t="s">
        <v>590</v>
      </c>
      <c r="D271" s="5">
        <v>120988</v>
      </c>
      <c r="E271" s="5">
        <v>23121</v>
      </c>
      <c r="F271" s="5">
        <v>11728</v>
      </c>
      <c r="G271" s="5">
        <v>14291</v>
      </c>
      <c r="H271" s="5">
        <v>16845</v>
      </c>
      <c r="I271" s="5">
        <v>17822</v>
      </c>
      <c r="J271" s="5">
        <v>15420</v>
      </c>
      <c r="K271" s="5">
        <v>11371</v>
      </c>
      <c r="L271" s="5">
        <v>10390</v>
      </c>
    </row>
    <row r="272" spans="1:12" x14ac:dyDescent="0.2">
      <c r="A272" s="5">
        <v>2011</v>
      </c>
      <c r="B272" s="5" t="s">
        <v>591</v>
      </c>
      <c r="C272" s="5" t="s">
        <v>592</v>
      </c>
      <c r="D272" s="5">
        <v>104779</v>
      </c>
      <c r="E272" s="5">
        <v>19467</v>
      </c>
      <c r="F272" s="5">
        <v>10016</v>
      </c>
      <c r="G272" s="5">
        <v>12205</v>
      </c>
      <c r="H272" s="5">
        <v>15047</v>
      </c>
      <c r="I272" s="5">
        <v>15612</v>
      </c>
      <c r="J272" s="5">
        <v>13170</v>
      </c>
      <c r="K272" s="5">
        <v>10113</v>
      </c>
      <c r="L272" s="5">
        <v>9149</v>
      </c>
    </row>
    <row r="273" spans="1:12" x14ac:dyDescent="0.2">
      <c r="A273" s="5">
        <v>2011</v>
      </c>
      <c r="B273" s="5" t="s">
        <v>593</v>
      </c>
      <c r="C273" s="5" t="s">
        <v>594</v>
      </c>
      <c r="D273" s="5">
        <v>130875</v>
      </c>
      <c r="E273" s="5">
        <v>27870</v>
      </c>
      <c r="F273" s="5">
        <v>10706</v>
      </c>
      <c r="G273" s="5">
        <v>14466</v>
      </c>
      <c r="H273" s="5">
        <v>21177</v>
      </c>
      <c r="I273" s="5">
        <v>20051</v>
      </c>
      <c r="J273" s="5">
        <v>15087</v>
      </c>
      <c r="K273" s="5">
        <v>10540</v>
      </c>
      <c r="L273" s="5">
        <v>10978</v>
      </c>
    </row>
    <row r="274" spans="1:12" x14ac:dyDescent="0.2">
      <c r="A274" s="5">
        <v>2011</v>
      </c>
      <c r="B274" s="5" t="s">
        <v>595</v>
      </c>
      <c r="C274" s="5" t="s">
        <v>596</v>
      </c>
      <c r="D274" s="5">
        <v>75102</v>
      </c>
      <c r="E274" s="5">
        <v>14731</v>
      </c>
      <c r="F274" s="5">
        <v>7915</v>
      </c>
      <c r="G274" s="5">
        <v>8592</v>
      </c>
      <c r="H274" s="5">
        <v>11272</v>
      </c>
      <c r="I274" s="5">
        <v>10977</v>
      </c>
      <c r="J274" s="5">
        <v>9040</v>
      </c>
      <c r="K274" s="5">
        <v>6374</v>
      </c>
      <c r="L274" s="5">
        <v>6201</v>
      </c>
    </row>
    <row r="275" spans="1:12" x14ac:dyDescent="0.2">
      <c r="A275" s="5">
        <v>2011</v>
      </c>
      <c r="B275" s="5" t="s">
        <v>597</v>
      </c>
      <c r="C275" s="5" t="s">
        <v>598</v>
      </c>
      <c r="D275" s="5">
        <v>137183</v>
      </c>
      <c r="E275" s="5">
        <v>24594</v>
      </c>
      <c r="F275" s="5">
        <v>18746</v>
      </c>
      <c r="G275" s="5">
        <v>18478</v>
      </c>
      <c r="H275" s="5">
        <v>19547</v>
      </c>
      <c r="I275" s="5">
        <v>18842</v>
      </c>
      <c r="J275" s="5">
        <v>15583</v>
      </c>
      <c r="K275" s="5">
        <v>10858</v>
      </c>
      <c r="L275" s="5">
        <v>10535</v>
      </c>
    </row>
    <row r="276" spans="1:12" x14ac:dyDescent="0.2">
      <c r="A276" s="5">
        <v>2011</v>
      </c>
      <c r="B276" s="5" t="s">
        <v>599</v>
      </c>
      <c r="C276" s="5" t="s">
        <v>600</v>
      </c>
      <c r="D276" s="5">
        <v>85375</v>
      </c>
      <c r="E276" s="5">
        <v>15795</v>
      </c>
      <c r="F276" s="5">
        <v>7460</v>
      </c>
      <c r="G276" s="5">
        <v>8083</v>
      </c>
      <c r="H276" s="5">
        <v>11771</v>
      </c>
      <c r="I276" s="5">
        <v>13210</v>
      </c>
      <c r="J276" s="5">
        <v>11382</v>
      </c>
      <c r="K276" s="5">
        <v>8872</v>
      </c>
      <c r="L276" s="5">
        <v>8802</v>
      </c>
    </row>
    <row r="277" spans="1:12" x14ac:dyDescent="0.2">
      <c r="A277" s="5">
        <v>2011</v>
      </c>
      <c r="B277" s="5" t="s">
        <v>601</v>
      </c>
      <c r="C277" s="5" t="s">
        <v>602</v>
      </c>
      <c r="D277" s="5">
        <v>137835</v>
      </c>
      <c r="E277" s="5">
        <v>27110</v>
      </c>
      <c r="F277" s="5">
        <v>12993</v>
      </c>
      <c r="G277" s="5">
        <v>17823</v>
      </c>
      <c r="H277" s="5">
        <v>20821</v>
      </c>
      <c r="I277" s="5">
        <v>20056</v>
      </c>
      <c r="J277" s="5">
        <v>16299</v>
      </c>
      <c r="K277" s="5">
        <v>11181</v>
      </c>
      <c r="L277" s="5">
        <v>11552</v>
      </c>
    </row>
    <row r="278" spans="1:12" x14ac:dyDescent="0.2">
      <c r="A278" s="5">
        <v>2011</v>
      </c>
      <c r="B278" s="5" t="s">
        <v>603</v>
      </c>
      <c r="C278" s="5" t="s">
        <v>604</v>
      </c>
      <c r="D278" s="5">
        <v>80510</v>
      </c>
      <c r="E278" s="5">
        <v>13857</v>
      </c>
      <c r="F278" s="5">
        <v>11588</v>
      </c>
      <c r="G278" s="5">
        <v>9649</v>
      </c>
      <c r="H278" s="5">
        <v>11621</v>
      </c>
      <c r="I278" s="5">
        <v>11298</v>
      </c>
      <c r="J278" s="5">
        <v>9029</v>
      </c>
      <c r="K278" s="5">
        <v>6608</v>
      </c>
      <c r="L278" s="5">
        <v>6860</v>
      </c>
    </row>
    <row r="279" spans="1:12" x14ac:dyDescent="0.2">
      <c r="A279" s="5">
        <v>2011</v>
      </c>
      <c r="B279" s="5" t="s">
        <v>605</v>
      </c>
      <c r="C279" s="5" t="s">
        <v>606</v>
      </c>
      <c r="D279" s="5">
        <v>95598</v>
      </c>
      <c r="E279" s="5">
        <v>17509</v>
      </c>
      <c r="F279" s="5">
        <v>9423</v>
      </c>
      <c r="G279" s="5">
        <v>12545</v>
      </c>
      <c r="H279" s="5">
        <v>14095</v>
      </c>
      <c r="I279" s="5">
        <v>14316</v>
      </c>
      <c r="J279" s="5">
        <v>11030</v>
      </c>
      <c r="K279" s="5">
        <v>8507</v>
      </c>
      <c r="L279" s="5">
        <v>8173</v>
      </c>
    </row>
    <row r="280" spans="1:12" x14ac:dyDescent="0.2">
      <c r="A280" s="5">
        <v>2011</v>
      </c>
      <c r="B280" s="5" t="s">
        <v>607</v>
      </c>
      <c r="C280" s="5" t="s">
        <v>608</v>
      </c>
      <c r="D280" s="5">
        <v>86144</v>
      </c>
      <c r="E280" s="5">
        <v>16842</v>
      </c>
      <c r="F280" s="5">
        <v>8242</v>
      </c>
      <c r="G280" s="5">
        <v>9653</v>
      </c>
      <c r="H280" s="5">
        <v>13234</v>
      </c>
      <c r="I280" s="5">
        <v>13290</v>
      </c>
      <c r="J280" s="5">
        <v>10478</v>
      </c>
      <c r="K280" s="5">
        <v>7668</v>
      </c>
      <c r="L280" s="5">
        <v>6737</v>
      </c>
    </row>
    <row r="281" spans="1:12" x14ac:dyDescent="0.2">
      <c r="A281" s="5">
        <v>2011</v>
      </c>
      <c r="B281" s="5" t="s">
        <v>609</v>
      </c>
      <c r="C281" s="5" t="s">
        <v>610</v>
      </c>
      <c r="D281" s="5">
        <v>82998</v>
      </c>
      <c r="E281" s="5">
        <v>16076</v>
      </c>
      <c r="F281" s="5">
        <v>7897</v>
      </c>
      <c r="G281" s="5">
        <v>8477</v>
      </c>
      <c r="H281" s="5">
        <v>11683</v>
      </c>
      <c r="I281" s="5">
        <v>12689</v>
      </c>
      <c r="J281" s="5">
        <v>10821</v>
      </c>
      <c r="K281" s="5">
        <v>7890</v>
      </c>
      <c r="L281" s="5">
        <v>7465</v>
      </c>
    </row>
    <row r="282" spans="1:12" x14ac:dyDescent="0.2">
      <c r="A282" s="5">
        <v>2011</v>
      </c>
      <c r="B282" s="5" t="s">
        <v>611</v>
      </c>
      <c r="C282" s="5" t="s">
        <v>612</v>
      </c>
      <c r="D282" s="5">
        <v>121572</v>
      </c>
      <c r="E282" s="5">
        <v>24094</v>
      </c>
      <c r="F282" s="5">
        <v>11320</v>
      </c>
      <c r="G282" s="5">
        <v>11632</v>
      </c>
      <c r="H282" s="5">
        <v>17681</v>
      </c>
      <c r="I282" s="5">
        <v>17732</v>
      </c>
      <c r="J282" s="5">
        <v>15291</v>
      </c>
      <c r="K282" s="5">
        <v>11961</v>
      </c>
      <c r="L282" s="5">
        <v>11861</v>
      </c>
    </row>
    <row r="283" spans="1:12" x14ac:dyDescent="0.2">
      <c r="A283" s="5">
        <v>2011</v>
      </c>
      <c r="B283" s="5" t="s">
        <v>613</v>
      </c>
      <c r="C283" s="5" t="s">
        <v>614</v>
      </c>
      <c r="D283" s="5">
        <v>99198</v>
      </c>
      <c r="E283" s="5">
        <v>20013</v>
      </c>
      <c r="F283" s="5">
        <v>9127</v>
      </c>
      <c r="G283" s="5">
        <v>14615</v>
      </c>
      <c r="H283" s="5">
        <v>15790</v>
      </c>
      <c r="I283" s="5">
        <v>13912</v>
      </c>
      <c r="J283" s="5">
        <v>10898</v>
      </c>
      <c r="K283" s="5">
        <v>7380</v>
      </c>
      <c r="L283" s="5">
        <v>7463</v>
      </c>
    </row>
    <row r="284" spans="1:12" x14ac:dyDescent="0.2">
      <c r="A284" s="5">
        <v>2011</v>
      </c>
      <c r="B284" s="5" t="s">
        <v>615</v>
      </c>
      <c r="C284" s="5" t="s">
        <v>616</v>
      </c>
      <c r="D284" s="5">
        <v>61182</v>
      </c>
      <c r="E284" s="5">
        <v>10603</v>
      </c>
      <c r="F284" s="5">
        <v>5739</v>
      </c>
      <c r="G284" s="5">
        <v>6494</v>
      </c>
      <c r="H284" s="5">
        <v>8479</v>
      </c>
      <c r="I284" s="5">
        <v>8453</v>
      </c>
      <c r="J284" s="5">
        <v>7980</v>
      </c>
      <c r="K284" s="5">
        <v>6715</v>
      </c>
      <c r="L284" s="5">
        <v>6719</v>
      </c>
    </row>
    <row r="285" spans="1:12" x14ac:dyDescent="0.2">
      <c r="A285" s="5">
        <v>2011</v>
      </c>
      <c r="B285" s="5" t="s">
        <v>617</v>
      </c>
      <c r="C285" s="5" t="s">
        <v>618</v>
      </c>
      <c r="D285" s="5">
        <v>149518</v>
      </c>
      <c r="E285" s="5">
        <v>23354</v>
      </c>
      <c r="F285" s="5">
        <v>13790</v>
      </c>
      <c r="G285" s="5">
        <v>14504</v>
      </c>
      <c r="H285" s="5">
        <v>18236</v>
      </c>
      <c r="I285" s="5">
        <v>19867</v>
      </c>
      <c r="J285" s="5">
        <v>20439</v>
      </c>
      <c r="K285" s="5">
        <v>19235</v>
      </c>
      <c r="L285" s="5">
        <v>20093</v>
      </c>
    </row>
    <row r="286" spans="1:12" x14ac:dyDescent="0.2">
      <c r="A286" s="5">
        <v>2011</v>
      </c>
      <c r="B286" s="5" t="s">
        <v>619</v>
      </c>
      <c r="C286" s="5" t="s">
        <v>620</v>
      </c>
      <c r="D286" s="5">
        <v>113794</v>
      </c>
      <c r="E286" s="5">
        <v>18633</v>
      </c>
      <c r="F286" s="5">
        <v>11458</v>
      </c>
      <c r="G286" s="5">
        <v>10355</v>
      </c>
      <c r="H286" s="5">
        <v>13618</v>
      </c>
      <c r="I286" s="5">
        <v>16107</v>
      </c>
      <c r="J286" s="5">
        <v>15729</v>
      </c>
      <c r="K286" s="5">
        <v>13770</v>
      </c>
      <c r="L286" s="5">
        <v>14124</v>
      </c>
    </row>
    <row r="287" spans="1:12" x14ac:dyDescent="0.2">
      <c r="A287" s="5">
        <v>2011</v>
      </c>
      <c r="B287" s="5" t="s">
        <v>621</v>
      </c>
      <c r="C287" s="5" t="s">
        <v>622</v>
      </c>
      <c r="D287" s="5">
        <v>106597</v>
      </c>
      <c r="E287" s="5">
        <v>22048</v>
      </c>
      <c r="F287" s="5">
        <v>11788</v>
      </c>
      <c r="G287" s="5">
        <v>18194</v>
      </c>
      <c r="H287" s="5">
        <v>16222</v>
      </c>
      <c r="I287" s="5">
        <v>14246</v>
      </c>
      <c r="J287" s="5">
        <v>10631</v>
      </c>
      <c r="K287" s="5">
        <v>6267</v>
      </c>
      <c r="L287" s="5">
        <v>7201</v>
      </c>
    </row>
    <row r="288" spans="1:12" x14ac:dyDescent="0.2">
      <c r="A288" s="5">
        <v>2011</v>
      </c>
      <c r="B288" s="5" t="s">
        <v>623</v>
      </c>
      <c r="C288" s="5" t="s">
        <v>624</v>
      </c>
      <c r="D288" s="5">
        <v>131301</v>
      </c>
      <c r="E288" s="5">
        <v>24543</v>
      </c>
      <c r="F288" s="5">
        <v>11864</v>
      </c>
      <c r="G288" s="5">
        <v>12590</v>
      </c>
      <c r="H288" s="5">
        <v>18510</v>
      </c>
      <c r="I288" s="5">
        <v>20762</v>
      </c>
      <c r="J288" s="5">
        <v>17462</v>
      </c>
      <c r="K288" s="5">
        <v>13130</v>
      </c>
      <c r="L288" s="5">
        <v>12440</v>
      </c>
    </row>
    <row r="289" spans="1:12" x14ac:dyDescent="0.2">
      <c r="A289" s="5">
        <v>2011</v>
      </c>
      <c r="B289" s="5" t="s">
        <v>625</v>
      </c>
      <c r="C289" s="5" t="s">
        <v>626</v>
      </c>
      <c r="D289" s="5">
        <v>139860</v>
      </c>
      <c r="E289" s="5">
        <v>27105</v>
      </c>
      <c r="F289" s="5">
        <v>12883</v>
      </c>
      <c r="G289" s="5">
        <v>15553</v>
      </c>
      <c r="H289" s="5">
        <v>20457</v>
      </c>
      <c r="I289" s="5">
        <v>20650</v>
      </c>
      <c r="J289" s="5">
        <v>17905</v>
      </c>
      <c r="K289" s="5">
        <v>12804</v>
      </c>
      <c r="L289" s="5">
        <v>12503</v>
      </c>
    </row>
    <row r="290" spans="1:12" x14ac:dyDescent="0.2">
      <c r="A290" s="5">
        <v>2011</v>
      </c>
      <c r="B290" s="5" t="s">
        <v>627</v>
      </c>
      <c r="C290" s="5" t="s">
        <v>628</v>
      </c>
      <c r="D290" s="5">
        <v>104640</v>
      </c>
      <c r="E290" s="5">
        <v>18669</v>
      </c>
      <c r="F290" s="5">
        <v>9976</v>
      </c>
      <c r="G290" s="5">
        <v>12428</v>
      </c>
      <c r="H290" s="5">
        <v>14871</v>
      </c>
      <c r="I290" s="5">
        <v>14694</v>
      </c>
      <c r="J290" s="5">
        <v>12428</v>
      </c>
      <c r="K290" s="5">
        <v>9941</v>
      </c>
      <c r="L290" s="5">
        <v>11633</v>
      </c>
    </row>
    <row r="291" spans="1:12" x14ac:dyDescent="0.2">
      <c r="A291" s="5">
        <v>2011</v>
      </c>
      <c r="B291" s="5" t="s">
        <v>629</v>
      </c>
      <c r="C291" s="5" t="s">
        <v>630</v>
      </c>
      <c r="D291" s="5">
        <v>176016</v>
      </c>
      <c r="E291" s="5">
        <v>29577</v>
      </c>
      <c r="F291" s="5">
        <v>27206</v>
      </c>
      <c r="G291" s="5">
        <v>19619</v>
      </c>
      <c r="H291" s="5">
        <v>22922</v>
      </c>
      <c r="I291" s="5">
        <v>23939</v>
      </c>
      <c r="J291" s="5">
        <v>20936</v>
      </c>
      <c r="K291" s="5">
        <v>15928</v>
      </c>
      <c r="L291" s="5">
        <v>15889</v>
      </c>
    </row>
    <row r="292" spans="1:12" x14ac:dyDescent="0.2">
      <c r="A292" s="5">
        <v>2011</v>
      </c>
      <c r="B292" s="5" t="s">
        <v>631</v>
      </c>
      <c r="C292" s="5" t="s">
        <v>632</v>
      </c>
      <c r="D292" s="5">
        <v>183491</v>
      </c>
      <c r="E292" s="5">
        <v>28267</v>
      </c>
      <c r="F292" s="5">
        <v>26788</v>
      </c>
      <c r="G292" s="5">
        <v>29244</v>
      </c>
      <c r="H292" s="5">
        <v>24761</v>
      </c>
      <c r="I292" s="5">
        <v>22645</v>
      </c>
      <c r="J292" s="5">
        <v>19475</v>
      </c>
      <c r="K292" s="5">
        <v>14661</v>
      </c>
      <c r="L292" s="5">
        <v>17650</v>
      </c>
    </row>
    <row r="293" spans="1:12" x14ac:dyDescent="0.2">
      <c r="A293" s="5">
        <v>2011</v>
      </c>
      <c r="B293" s="5" t="s">
        <v>633</v>
      </c>
      <c r="C293" s="5" t="s">
        <v>634</v>
      </c>
      <c r="D293" s="5">
        <v>428234</v>
      </c>
      <c r="E293" s="5">
        <v>78581</v>
      </c>
      <c r="F293" s="5">
        <v>67004</v>
      </c>
      <c r="G293" s="5">
        <v>77170</v>
      </c>
      <c r="H293" s="5">
        <v>58742</v>
      </c>
      <c r="I293" s="5">
        <v>50395</v>
      </c>
      <c r="J293" s="5">
        <v>40470</v>
      </c>
      <c r="K293" s="5">
        <v>27725</v>
      </c>
      <c r="L293" s="5">
        <v>28147</v>
      </c>
    </row>
    <row r="294" spans="1:12" x14ac:dyDescent="0.2">
      <c r="A294" s="5">
        <v>2011</v>
      </c>
      <c r="B294" s="5" t="s">
        <v>635</v>
      </c>
      <c r="C294" s="5" t="s">
        <v>636</v>
      </c>
      <c r="D294" s="5">
        <v>532273</v>
      </c>
      <c r="E294" s="5">
        <v>89941</v>
      </c>
      <c r="F294" s="5">
        <v>53627</v>
      </c>
      <c r="G294" s="5">
        <v>53075</v>
      </c>
      <c r="H294" s="5">
        <v>66896</v>
      </c>
      <c r="I294" s="5">
        <v>75339</v>
      </c>
      <c r="J294" s="5">
        <v>78154</v>
      </c>
      <c r="K294" s="5">
        <v>61767</v>
      </c>
      <c r="L294" s="5">
        <v>53474</v>
      </c>
    </row>
    <row r="295" spans="1:12" x14ac:dyDescent="0.2">
      <c r="A295" s="5">
        <v>2011</v>
      </c>
      <c r="B295" s="5" t="s">
        <v>637</v>
      </c>
      <c r="C295" s="5" t="s">
        <v>638</v>
      </c>
      <c r="D295" s="5">
        <v>2203</v>
      </c>
      <c r="E295" s="5">
        <v>346</v>
      </c>
      <c r="F295" s="5">
        <v>145</v>
      </c>
      <c r="G295" s="5">
        <v>262</v>
      </c>
      <c r="H295" s="5">
        <v>300</v>
      </c>
      <c r="I295" s="5">
        <v>330</v>
      </c>
      <c r="J295" s="5">
        <v>314</v>
      </c>
      <c r="K295" s="5">
        <v>271</v>
      </c>
      <c r="L295" s="5">
        <v>235</v>
      </c>
    </row>
    <row r="296" spans="1:12" x14ac:dyDescent="0.2">
      <c r="A296" s="5">
        <v>2011</v>
      </c>
      <c r="B296" s="5" t="s">
        <v>639</v>
      </c>
      <c r="C296" s="5" t="s">
        <v>640</v>
      </c>
      <c r="D296" s="5">
        <v>202566</v>
      </c>
      <c r="E296" s="5">
        <v>36652</v>
      </c>
      <c r="F296" s="5">
        <v>18421</v>
      </c>
      <c r="G296" s="5">
        <v>21054</v>
      </c>
      <c r="H296" s="5">
        <v>27595</v>
      </c>
      <c r="I296" s="5">
        <v>28832</v>
      </c>
      <c r="J296" s="5">
        <v>27379</v>
      </c>
      <c r="K296" s="5">
        <v>22071</v>
      </c>
      <c r="L296" s="5">
        <v>20562</v>
      </c>
    </row>
    <row r="297" spans="1:12" x14ac:dyDescent="0.2">
      <c r="A297" s="5">
        <v>2011</v>
      </c>
      <c r="B297" s="5" t="s">
        <v>641</v>
      </c>
      <c r="C297" s="5" t="s">
        <v>642</v>
      </c>
      <c r="D297" s="5">
        <v>256384</v>
      </c>
      <c r="E297" s="5">
        <v>44882</v>
      </c>
      <c r="F297" s="5">
        <v>39193</v>
      </c>
      <c r="G297" s="5">
        <v>34290</v>
      </c>
      <c r="H297" s="5">
        <v>33260</v>
      </c>
      <c r="I297" s="5">
        <v>33949</v>
      </c>
      <c r="J297" s="5">
        <v>29095</v>
      </c>
      <c r="K297" s="5">
        <v>21999</v>
      </c>
      <c r="L297" s="5">
        <v>19716</v>
      </c>
    </row>
    <row r="298" spans="1:12" x14ac:dyDescent="0.2">
      <c r="A298" s="5">
        <v>2011</v>
      </c>
      <c r="B298" s="5" t="s">
        <v>643</v>
      </c>
      <c r="C298" s="5" t="s">
        <v>644</v>
      </c>
      <c r="D298" s="5">
        <v>147645</v>
      </c>
      <c r="E298" s="5">
        <v>25659</v>
      </c>
      <c r="F298" s="5">
        <v>15098</v>
      </c>
      <c r="G298" s="5">
        <v>17547</v>
      </c>
      <c r="H298" s="5">
        <v>20020</v>
      </c>
      <c r="I298" s="5">
        <v>20564</v>
      </c>
      <c r="J298" s="5">
        <v>18599</v>
      </c>
      <c r="K298" s="5">
        <v>14563</v>
      </c>
      <c r="L298" s="5">
        <v>15595</v>
      </c>
    </row>
    <row r="299" spans="1:12" x14ac:dyDescent="0.2">
      <c r="A299" s="5">
        <v>2011</v>
      </c>
      <c r="B299" s="5" t="s">
        <v>645</v>
      </c>
      <c r="C299" s="5" t="s">
        <v>646</v>
      </c>
      <c r="D299" s="5">
        <v>262767</v>
      </c>
      <c r="E299" s="5">
        <v>49930</v>
      </c>
      <c r="F299" s="5">
        <v>29518</v>
      </c>
      <c r="G299" s="5">
        <v>31469</v>
      </c>
      <c r="H299" s="5">
        <v>38111</v>
      </c>
      <c r="I299" s="5">
        <v>38580</v>
      </c>
      <c r="J299" s="5">
        <v>30750</v>
      </c>
      <c r="K299" s="5">
        <v>24040</v>
      </c>
      <c r="L299" s="5">
        <v>20369</v>
      </c>
    </row>
    <row r="300" spans="1:12" x14ac:dyDescent="0.2">
      <c r="A300" s="5">
        <v>2011</v>
      </c>
      <c r="B300" s="5" t="s">
        <v>647</v>
      </c>
      <c r="C300" s="5" t="s">
        <v>648</v>
      </c>
      <c r="D300" s="5">
        <v>209156</v>
      </c>
      <c r="E300" s="5">
        <v>41382</v>
      </c>
      <c r="F300" s="5">
        <v>22690</v>
      </c>
      <c r="G300" s="5">
        <v>30247</v>
      </c>
      <c r="H300" s="5">
        <v>33166</v>
      </c>
      <c r="I300" s="5">
        <v>30193</v>
      </c>
      <c r="J300" s="5">
        <v>22624</v>
      </c>
      <c r="K300" s="5">
        <v>15160</v>
      </c>
      <c r="L300" s="5">
        <v>13694</v>
      </c>
    </row>
    <row r="301" spans="1:12" x14ac:dyDescent="0.2">
      <c r="A301" s="5">
        <v>2011</v>
      </c>
      <c r="B301" s="5" t="s">
        <v>649</v>
      </c>
      <c r="C301" s="5" t="s">
        <v>650</v>
      </c>
      <c r="D301" s="5">
        <v>130959</v>
      </c>
      <c r="E301" s="5">
        <v>21669</v>
      </c>
      <c r="F301" s="5">
        <v>12738</v>
      </c>
      <c r="G301" s="5">
        <v>12840</v>
      </c>
      <c r="H301" s="5">
        <v>15915</v>
      </c>
      <c r="I301" s="5">
        <v>18356</v>
      </c>
      <c r="J301" s="5">
        <v>18587</v>
      </c>
      <c r="K301" s="5">
        <v>15564</v>
      </c>
      <c r="L301" s="5">
        <v>15290</v>
      </c>
    </row>
    <row r="302" spans="1:12" x14ac:dyDescent="0.2">
      <c r="A302" s="5">
        <v>2011</v>
      </c>
      <c r="B302" s="5" t="s">
        <v>651</v>
      </c>
      <c r="C302" s="5" t="s">
        <v>652</v>
      </c>
      <c r="D302" s="5">
        <v>470981</v>
      </c>
      <c r="E302" s="5">
        <v>90968</v>
      </c>
      <c r="F302" s="5">
        <v>47797</v>
      </c>
      <c r="G302" s="5">
        <v>50549</v>
      </c>
      <c r="H302" s="5">
        <v>66519</v>
      </c>
      <c r="I302" s="5">
        <v>69551</v>
      </c>
      <c r="J302" s="5">
        <v>60109</v>
      </c>
      <c r="K302" s="5">
        <v>45070</v>
      </c>
      <c r="L302" s="5">
        <v>40418</v>
      </c>
    </row>
    <row r="303" spans="1:12" x14ac:dyDescent="0.2">
      <c r="A303" s="5">
        <v>2011</v>
      </c>
      <c r="B303" s="5" t="s">
        <v>653</v>
      </c>
      <c r="C303" s="5" t="s">
        <v>654</v>
      </c>
      <c r="D303" s="5">
        <v>132457</v>
      </c>
      <c r="E303" s="5">
        <v>20455</v>
      </c>
      <c r="F303" s="5">
        <v>11316</v>
      </c>
      <c r="G303" s="5">
        <v>10451</v>
      </c>
      <c r="H303" s="5">
        <v>15303</v>
      </c>
      <c r="I303" s="5">
        <v>17875</v>
      </c>
      <c r="J303" s="5">
        <v>19711</v>
      </c>
      <c r="K303" s="5">
        <v>18126</v>
      </c>
      <c r="L303" s="5">
        <v>19220</v>
      </c>
    </row>
    <row r="304" spans="1:12" x14ac:dyDescent="0.2">
      <c r="A304" s="5">
        <v>2011</v>
      </c>
      <c r="B304" s="5" t="s">
        <v>655</v>
      </c>
      <c r="C304" s="5" t="s">
        <v>656</v>
      </c>
      <c r="D304" s="5">
        <v>117773</v>
      </c>
      <c r="E304" s="5">
        <v>18707</v>
      </c>
      <c r="F304" s="5">
        <v>22455</v>
      </c>
      <c r="G304" s="5">
        <v>17093</v>
      </c>
      <c r="H304" s="5">
        <v>14936</v>
      </c>
      <c r="I304" s="5">
        <v>14276</v>
      </c>
      <c r="J304" s="5">
        <v>12037</v>
      </c>
      <c r="K304" s="5">
        <v>8747</v>
      </c>
      <c r="L304" s="5">
        <v>9522</v>
      </c>
    </row>
    <row r="305" spans="1:12" x14ac:dyDescent="0.2">
      <c r="A305" s="5">
        <v>2011</v>
      </c>
      <c r="B305" s="5" t="s">
        <v>657</v>
      </c>
      <c r="C305" s="5" t="s">
        <v>658</v>
      </c>
      <c r="D305" s="5">
        <v>77750</v>
      </c>
      <c r="E305" s="5">
        <v>14550</v>
      </c>
      <c r="F305" s="5">
        <v>7235</v>
      </c>
      <c r="G305" s="5">
        <v>7598</v>
      </c>
      <c r="H305" s="5">
        <v>10138</v>
      </c>
      <c r="I305" s="5">
        <v>11390</v>
      </c>
      <c r="J305" s="5">
        <v>10974</v>
      </c>
      <c r="K305" s="5">
        <v>8512</v>
      </c>
      <c r="L305" s="5">
        <v>7353</v>
      </c>
    </row>
    <row r="306" spans="1:12" x14ac:dyDescent="0.2">
      <c r="A306" s="5">
        <v>2011</v>
      </c>
      <c r="B306" s="5" t="s">
        <v>659</v>
      </c>
      <c r="C306" s="5" t="s">
        <v>660</v>
      </c>
      <c r="D306" s="5">
        <v>93667</v>
      </c>
      <c r="E306" s="5">
        <v>16289</v>
      </c>
      <c r="F306" s="5">
        <v>9208</v>
      </c>
      <c r="G306" s="5">
        <v>9206</v>
      </c>
      <c r="H306" s="5">
        <v>11551</v>
      </c>
      <c r="I306" s="5">
        <v>13315</v>
      </c>
      <c r="J306" s="5">
        <v>13290</v>
      </c>
      <c r="K306" s="5">
        <v>10937</v>
      </c>
      <c r="L306" s="5">
        <v>9871</v>
      </c>
    </row>
    <row r="307" spans="1:12" x14ac:dyDescent="0.2">
      <c r="A307" s="5">
        <v>2011</v>
      </c>
      <c r="B307" s="5" t="s">
        <v>661</v>
      </c>
      <c r="C307" s="5" t="s">
        <v>662</v>
      </c>
      <c r="D307" s="5">
        <v>83140</v>
      </c>
      <c r="E307" s="5">
        <v>13272</v>
      </c>
      <c r="F307" s="5">
        <v>7304</v>
      </c>
      <c r="G307" s="5">
        <v>6669</v>
      </c>
      <c r="H307" s="5">
        <v>9532</v>
      </c>
      <c r="I307" s="5">
        <v>12899</v>
      </c>
      <c r="J307" s="5">
        <v>13710</v>
      </c>
      <c r="K307" s="5">
        <v>10503</v>
      </c>
      <c r="L307" s="5">
        <v>9251</v>
      </c>
    </row>
    <row r="308" spans="1:12" x14ac:dyDescent="0.2">
      <c r="A308" s="5">
        <v>2011</v>
      </c>
      <c r="B308" s="5" t="s">
        <v>663</v>
      </c>
      <c r="C308" s="5" t="s">
        <v>664</v>
      </c>
      <c r="D308" s="5">
        <v>124220</v>
      </c>
      <c r="E308" s="5">
        <v>20482</v>
      </c>
      <c r="F308" s="5">
        <v>11360</v>
      </c>
      <c r="G308" s="5">
        <v>11049</v>
      </c>
      <c r="H308" s="5">
        <v>15340</v>
      </c>
      <c r="I308" s="5">
        <v>18384</v>
      </c>
      <c r="J308" s="5">
        <v>18589</v>
      </c>
      <c r="K308" s="5">
        <v>14749</v>
      </c>
      <c r="L308" s="5">
        <v>14267</v>
      </c>
    </row>
    <row r="309" spans="1:12" x14ac:dyDescent="0.2">
      <c r="A309" s="5">
        <v>2011</v>
      </c>
      <c r="B309" s="5" t="s">
        <v>665</v>
      </c>
      <c r="C309" s="5" t="s">
        <v>666</v>
      </c>
      <c r="D309" s="5">
        <v>63839</v>
      </c>
      <c r="E309" s="5">
        <v>10518</v>
      </c>
      <c r="F309" s="5">
        <v>5879</v>
      </c>
      <c r="G309" s="5">
        <v>5525</v>
      </c>
      <c r="H309" s="5">
        <v>7612</v>
      </c>
      <c r="I309" s="5">
        <v>9189</v>
      </c>
      <c r="J309" s="5">
        <v>10138</v>
      </c>
      <c r="K309" s="5">
        <v>8167</v>
      </c>
      <c r="L309" s="5">
        <v>6811</v>
      </c>
    </row>
    <row r="310" spans="1:12" x14ac:dyDescent="0.2">
      <c r="A310" s="5">
        <v>2011</v>
      </c>
      <c r="B310" s="5" t="s">
        <v>667</v>
      </c>
      <c r="C310" s="5" t="s">
        <v>668</v>
      </c>
      <c r="D310" s="5">
        <v>53553</v>
      </c>
      <c r="E310" s="5">
        <v>8901</v>
      </c>
      <c r="F310" s="5">
        <v>4735</v>
      </c>
      <c r="G310" s="5">
        <v>4600</v>
      </c>
      <c r="H310" s="5">
        <v>6382</v>
      </c>
      <c r="I310" s="5">
        <v>8243</v>
      </c>
      <c r="J310" s="5">
        <v>8302</v>
      </c>
      <c r="K310" s="5">
        <v>6679</v>
      </c>
      <c r="L310" s="5">
        <v>5711</v>
      </c>
    </row>
    <row r="311" spans="1:12" x14ac:dyDescent="0.2">
      <c r="A311" s="5">
        <v>2011</v>
      </c>
      <c r="B311" s="5" t="s">
        <v>669</v>
      </c>
      <c r="C311" s="5" t="s">
        <v>670</v>
      </c>
      <c r="D311" s="5">
        <v>47752</v>
      </c>
      <c r="E311" s="5">
        <v>7463</v>
      </c>
      <c r="F311" s="5">
        <v>4031</v>
      </c>
      <c r="G311" s="5">
        <v>3898</v>
      </c>
      <c r="H311" s="5">
        <v>5458</v>
      </c>
      <c r="I311" s="5">
        <v>6219</v>
      </c>
      <c r="J311" s="5">
        <v>6496</v>
      </c>
      <c r="K311" s="5">
        <v>6543</v>
      </c>
      <c r="L311" s="5">
        <v>7644</v>
      </c>
    </row>
    <row r="312" spans="1:12" x14ac:dyDescent="0.2">
      <c r="A312" s="5">
        <v>2011</v>
      </c>
      <c r="B312" s="5" t="s">
        <v>671</v>
      </c>
      <c r="C312" s="5" t="s">
        <v>672</v>
      </c>
      <c r="D312" s="5">
        <v>87166</v>
      </c>
      <c r="E312" s="5">
        <v>13609</v>
      </c>
      <c r="F312" s="5">
        <v>7355</v>
      </c>
      <c r="G312" s="5">
        <v>6214</v>
      </c>
      <c r="H312" s="5">
        <v>9954</v>
      </c>
      <c r="I312" s="5">
        <v>12564</v>
      </c>
      <c r="J312" s="5">
        <v>13151</v>
      </c>
      <c r="K312" s="5">
        <v>11809</v>
      </c>
      <c r="L312" s="5">
        <v>12510</v>
      </c>
    </row>
    <row r="313" spans="1:12" x14ac:dyDescent="0.2">
      <c r="A313" s="5">
        <v>2011</v>
      </c>
      <c r="B313" s="5" t="s">
        <v>673</v>
      </c>
      <c r="C313" s="5" t="s">
        <v>674</v>
      </c>
      <c r="D313" s="5">
        <v>68583</v>
      </c>
      <c r="E313" s="5">
        <v>12353</v>
      </c>
      <c r="F313" s="5">
        <v>6980</v>
      </c>
      <c r="G313" s="5">
        <v>6584</v>
      </c>
      <c r="H313" s="5">
        <v>8722</v>
      </c>
      <c r="I313" s="5">
        <v>9620</v>
      </c>
      <c r="J313" s="5">
        <v>9525</v>
      </c>
      <c r="K313" s="5">
        <v>7709</v>
      </c>
      <c r="L313" s="5">
        <v>7090</v>
      </c>
    </row>
    <row r="314" spans="1:12" x14ac:dyDescent="0.2">
      <c r="A314" s="5">
        <v>2011</v>
      </c>
      <c r="B314" s="5" t="s">
        <v>675</v>
      </c>
      <c r="C314" s="5" t="s">
        <v>676</v>
      </c>
      <c r="D314" s="5">
        <v>44973</v>
      </c>
      <c r="E314" s="5">
        <v>7295</v>
      </c>
      <c r="F314" s="5">
        <v>4160</v>
      </c>
      <c r="G314" s="5">
        <v>3989</v>
      </c>
      <c r="H314" s="5">
        <v>5394</v>
      </c>
      <c r="I314" s="5">
        <v>6482</v>
      </c>
      <c r="J314" s="5">
        <v>6706</v>
      </c>
      <c r="K314" s="5">
        <v>5648</v>
      </c>
      <c r="L314" s="5">
        <v>5299</v>
      </c>
    </row>
    <row r="315" spans="1:12" x14ac:dyDescent="0.2">
      <c r="A315" s="5">
        <v>2011</v>
      </c>
      <c r="B315" s="5" t="s">
        <v>677</v>
      </c>
      <c r="C315" s="5" t="s">
        <v>678</v>
      </c>
      <c r="D315" s="5">
        <v>99264</v>
      </c>
      <c r="E315" s="5">
        <v>15728</v>
      </c>
      <c r="F315" s="5">
        <v>8880</v>
      </c>
      <c r="G315" s="5">
        <v>7483</v>
      </c>
      <c r="H315" s="5">
        <v>11332</v>
      </c>
      <c r="I315" s="5">
        <v>14269</v>
      </c>
      <c r="J315" s="5">
        <v>15294</v>
      </c>
      <c r="K315" s="5">
        <v>13101</v>
      </c>
      <c r="L315" s="5">
        <v>13177</v>
      </c>
    </row>
    <row r="316" spans="1:12" x14ac:dyDescent="0.2">
      <c r="A316" s="5">
        <v>2011</v>
      </c>
      <c r="B316" s="5" t="s">
        <v>679</v>
      </c>
      <c r="C316" s="5" t="s">
        <v>680</v>
      </c>
      <c r="D316" s="5">
        <v>65167</v>
      </c>
      <c r="E316" s="5">
        <v>10861</v>
      </c>
      <c r="F316" s="5">
        <v>7056</v>
      </c>
      <c r="G316" s="5">
        <v>6757</v>
      </c>
      <c r="H316" s="5">
        <v>8230</v>
      </c>
      <c r="I316" s="5">
        <v>9437</v>
      </c>
      <c r="J316" s="5">
        <v>9211</v>
      </c>
      <c r="K316" s="5">
        <v>7180</v>
      </c>
      <c r="L316" s="5">
        <v>6435</v>
      </c>
    </row>
    <row r="317" spans="1:12" x14ac:dyDescent="0.2">
      <c r="A317" s="5">
        <v>2011</v>
      </c>
      <c r="B317" s="5" t="s">
        <v>681</v>
      </c>
      <c r="C317" s="5" t="s">
        <v>682</v>
      </c>
      <c r="D317" s="5">
        <v>115732</v>
      </c>
      <c r="E317" s="5">
        <v>19724</v>
      </c>
      <c r="F317" s="5">
        <v>15393</v>
      </c>
      <c r="G317" s="5">
        <v>17620</v>
      </c>
      <c r="H317" s="5">
        <v>15737</v>
      </c>
      <c r="I317" s="5">
        <v>15281</v>
      </c>
      <c r="J317" s="5">
        <v>12648</v>
      </c>
      <c r="K317" s="5">
        <v>9411</v>
      </c>
      <c r="L317" s="5">
        <v>9918</v>
      </c>
    </row>
    <row r="318" spans="1:12" x14ac:dyDescent="0.2">
      <c r="A318" s="5">
        <v>2011</v>
      </c>
      <c r="B318" s="5" t="s">
        <v>683</v>
      </c>
      <c r="C318" s="5" t="s">
        <v>684</v>
      </c>
      <c r="D318" s="5">
        <v>82881</v>
      </c>
      <c r="E318" s="5">
        <v>13743</v>
      </c>
      <c r="F318" s="5">
        <v>7696</v>
      </c>
      <c r="G318" s="5">
        <v>6918</v>
      </c>
      <c r="H318" s="5">
        <v>11127</v>
      </c>
      <c r="I318" s="5">
        <v>12746</v>
      </c>
      <c r="J318" s="5">
        <v>12162</v>
      </c>
      <c r="K318" s="5">
        <v>9426</v>
      </c>
      <c r="L318" s="5">
        <v>9063</v>
      </c>
    </row>
    <row r="319" spans="1:12" x14ac:dyDescent="0.2">
      <c r="A319" s="5">
        <v>2011</v>
      </c>
      <c r="B319" s="5" t="s">
        <v>685</v>
      </c>
      <c r="C319" s="5" t="s">
        <v>686</v>
      </c>
      <c r="D319" s="5">
        <v>81961</v>
      </c>
      <c r="E319" s="5">
        <v>14014</v>
      </c>
      <c r="F319" s="5">
        <v>8657</v>
      </c>
      <c r="G319" s="5">
        <v>7131</v>
      </c>
      <c r="H319" s="5">
        <v>10807</v>
      </c>
      <c r="I319" s="5">
        <v>12285</v>
      </c>
      <c r="J319" s="5">
        <v>12081</v>
      </c>
      <c r="K319" s="5">
        <v>9380</v>
      </c>
      <c r="L319" s="5">
        <v>7606</v>
      </c>
    </row>
    <row r="320" spans="1:12" x14ac:dyDescent="0.2">
      <c r="A320" s="5">
        <v>2011</v>
      </c>
      <c r="B320" s="5" t="s">
        <v>687</v>
      </c>
      <c r="C320" s="5" t="s">
        <v>688</v>
      </c>
      <c r="D320" s="5">
        <v>121688</v>
      </c>
      <c r="E320" s="5">
        <v>24157</v>
      </c>
      <c r="F320" s="5">
        <v>14774</v>
      </c>
      <c r="G320" s="5">
        <v>16901</v>
      </c>
      <c r="H320" s="5">
        <v>17432</v>
      </c>
      <c r="I320" s="5">
        <v>17185</v>
      </c>
      <c r="J320" s="5">
        <v>13174</v>
      </c>
      <c r="K320" s="5">
        <v>9476</v>
      </c>
      <c r="L320" s="5">
        <v>8589</v>
      </c>
    </row>
    <row r="321" spans="1:12" x14ac:dyDescent="0.2">
      <c r="A321" s="5">
        <v>2011</v>
      </c>
      <c r="B321" s="5" t="s">
        <v>689</v>
      </c>
      <c r="C321" s="5" t="s">
        <v>690</v>
      </c>
      <c r="D321" s="5">
        <v>112779</v>
      </c>
      <c r="E321" s="5">
        <v>20528</v>
      </c>
      <c r="F321" s="5">
        <v>10673</v>
      </c>
      <c r="G321" s="5">
        <v>10348</v>
      </c>
      <c r="H321" s="5">
        <v>16009</v>
      </c>
      <c r="I321" s="5">
        <v>17281</v>
      </c>
      <c r="J321" s="5">
        <v>15963</v>
      </c>
      <c r="K321" s="5">
        <v>11681</v>
      </c>
      <c r="L321" s="5">
        <v>10296</v>
      </c>
    </row>
    <row r="322" spans="1:12" x14ac:dyDescent="0.2">
      <c r="A322" s="5">
        <v>2011</v>
      </c>
      <c r="B322" s="5" t="s">
        <v>691</v>
      </c>
      <c r="C322" s="5" t="s">
        <v>692</v>
      </c>
      <c r="D322" s="5">
        <v>81943</v>
      </c>
      <c r="E322" s="5">
        <v>14585</v>
      </c>
      <c r="F322" s="5">
        <v>7602</v>
      </c>
      <c r="G322" s="5">
        <v>8460</v>
      </c>
      <c r="H322" s="5">
        <v>11543</v>
      </c>
      <c r="I322" s="5">
        <v>12276</v>
      </c>
      <c r="J322" s="5">
        <v>10968</v>
      </c>
      <c r="K322" s="5">
        <v>8836</v>
      </c>
      <c r="L322" s="5">
        <v>7673</v>
      </c>
    </row>
    <row r="323" spans="1:12" x14ac:dyDescent="0.2">
      <c r="A323" s="5">
        <v>2011</v>
      </c>
      <c r="B323" s="5" t="s">
        <v>693</v>
      </c>
      <c r="C323" s="5" t="s">
        <v>694</v>
      </c>
      <c r="D323" s="5">
        <v>109279</v>
      </c>
      <c r="E323" s="5">
        <v>20397</v>
      </c>
      <c r="F323" s="5">
        <v>11368</v>
      </c>
      <c r="G323" s="5">
        <v>10214</v>
      </c>
      <c r="H323" s="5">
        <v>14451</v>
      </c>
      <c r="I323" s="5">
        <v>16388</v>
      </c>
      <c r="J323" s="5">
        <v>15183</v>
      </c>
      <c r="K323" s="5">
        <v>11049</v>
      </c>
      <c r="L323" s="5">
        <v>10229</v>
      </c>
    </row>
    <row r="324" spans="1:12" x14ac:dyDescent="0.2">
      <c r="A324" s="5">
        <v>2011</v>
      </c>
      <c r="B324" s="5" t="s">
        <v>695</v>
      </c>
      <c r="C324" s="5" t="s">
        <v>696</v>
      </c>
      <c r="D324" s="5">
        <v>114588</v>
      </c>
      <c r="E324" s="5">
        <v>20666</v>
      </c>
      <c r="F324" s="5">
        <v>11786</v>
      </c>
      <c r="G324" s="5">
        <v>11144</v>
      </c>
      <c r="H324" s="5">
        <v>14550</v>
      </c>
      <c r="I324" s="5">
        <v>16910</v>
      </c>
      <c r="J324" s="5">
        <v>16067</v>
      </c>
      <c r="K324" s="5">
        <v>12446</v>
      </c>
      <c r="L324" s="5">
        <v>11019</v>
      </c>
    </row>
    <row r="325" spans="1:12" x14ac:dyDescent="0.2">
      <c r="A325" s="5">
        <v>2011</v>
      </c>
      <c r="B325" s="5" t="s">
        <v>697</v>
      </c>
      <c r="C325" s="5" t="s">
        <v>698</v>
      </c>
      <c r="D325" s="5">
        <v>161243</v>
      </c>
      <c r="E325" s="5">
        <v>28618</v>
      </c>
      <c r="F325" s="5">
        <v>16067</v>
      </c>
      <c r="G325" s="5">
        <v>15987</v>
      </c>
      <c r="H325" s="5">
        <v>20444</v>
      </c>
      <c r="I325" s="5">
        <v>22555</v>
      </c>
      <c r="J325" s="5">
        <v>22747</v>
      </c>
      <c r="K325" s="5">
        <v>17990</v>
      </c>
      <c r="L325" s="5">
        <v>16835</v>
      </c>
    </row>
    <row r="326" spans="1:12" x14ac:dyDescent="0.2">
      <c r="A326" s="5">
        <v>2011</v>
      </c>
      <c r="B326" s="5" t="s">
        <v>699</v>
      </c>
      <c r="C326" s="5" t="s">
        <v>700</v>
      </c>
      <c r="D326" s="5">
        <v>110187</v>
      </c>
      <c r="E326" s="5">
        <v>20078</v>
      </c>
      <c r="F326" s="5">
        <v>11868</v>
      </c>
      <c r="G326" s="5">
        <v>11924</v>
      </c>
      <c r="H326" s="5">
        <v>14367</v>
      </c>
      <c r="I326" s="5">
        <v>15519</v>
      </c>
      <c r="J326" s="5">
        <v>14419</v>
      </c>
      <c r="K326" s="5">
        <v>10824</v>
      </c>
      <c r="L326" s="5">
        <v>11188</v>
      </c>
    </row>
    <row r="327" spans="1:12" x14ac:dyDescent="0.2">
      <c r="A327" s="5">
        <v>2011</v>
      </c>
      <c r="B327" s="5" t="s">
        <v>701</v>
      </c>
      <c r="C327" s="5" t="s">
        <v>702</v>
      </c>
      <c r="D327" s="5">
        <v>34675</v>
      </c>
      <c r="E327" s="5">
        <v>4831</v>
      </c>
      <c r="F327" s="5">
        <v>3177</v>
      </c>
      <c r="G327" s="5">
        <v>2821</v>
      </c>
      <c r="H327" s="5">
        <v>3344</v>
      </c>
      <c r="I327" s="5">
        <v>4755</v>
      </c>
      <c r="J327" s="5">
        <v>5667</v>
      </c>
      <c r="K327" s="5">
        <v>5154</v>
      </c>
      <c r="L327" s="5">
        <v>4926</v>
      </c>
    </row>
    <row r="328" spans="1:12" x14ac:dyDescent="0.2">
      <c r="A328" s="5">
        <v>2011</v>
      </c>
      <c r="B328" s="5" t="s">
        <v>703</v>
      </c>
      <c r="C328" s="5" t="s">
        <v>704</v>
      </c>
      <c r="D328" s="5">
        <v>69751</v>
      </c>
      <c r="E328" s="5">
        <v>11861</v>
      </c>
      <c r="F328" s="5">
        <v>6941</v>
      </c>
      <c r="G328" s="5">
        <v>7166</v>
      </c>
      <c r="H328" s="5">
        <v>8487</v>
      </c>
      <c r="I328" s="5">
        <v>9567</v>
      </c>
      <c r="J328" s="5">
        <v>10083</v>
      </c>
      <c r="K328" s="5">
        <v>8574</v>
      </c>
      <c r="L328" s="5">
        <v>7072</v>
      </c>
    </row>
    <row r="329" spans="1:12" x14ac:dyDescent="0.2">
      <c r="A329" s="5">
        <v>2011</v>
      </c>
      <c r="B329" s="5" t="s">
        <v>705</v>
      </c>
      <c r="C329" s="5" t="s">
        <v>706</v>
      </c>
      <c r="D329" s="5">
        <v>121874</v>
      </c>
      <c r="E329" s="5">
        <v>20951</v>
      </c>
      <c r="F329" s="5">
        <v>16723</v>
      </c>
      <c r="G329" s="5">
        <v>12532</v>
      </c>
      <c r="H329" s="5">
        <v>14654</v>
      </c>
      <c r="I329" s="5">
        <v>16018</v>
      </c>
      <c r="J329" s="5">
        <v>15856</v>
      </c>
      <c r="K329" s="5">
        <v>13130</v>
      </c>
      <c r="L329" s="5">
        <v>12010</v>
      </c>
    </row>
    <row r="330" spans="1:12" x14ac:dyDescent="0.2">
      <c r="A330" s="5">
        <v>2011</v>
      </c>
      <c r="B330" s="5" t="s">
        <v>707</v>
      </c>
      <c r="C330" s="5" t="s">
        <v>708</v>
      </c>
      <c r="D330" s="5">
        <v>115228</v>
      </c>
      <c r="E330" s="5">
        <v>19126</v>
      </c>
      <c r="F330" s="5">
        <v>11037</v>
      </c>
      <c r="G330" s="5">
        <v>10754</v>
      </c>
      <c r="H330" s="5">
        <v>13729</v>
      </c>
      <c r="I330" s="5">
        <v>16243</v>
      </c>
      <c r="J330" s="5">
        <v>16177</v>
      </c>
      <c r="K330" s="5">
        <v>13966</v>
      </c>
      <c r="L330" s="5">
        <v>14196</v>
      </c>
    </row>
    <row r="331" spans="1:12" x14ac:dyDescent="0.2">
      <c r="A331" s="5">
        <v>2011</v>
      </c>
      <c r="B331" s="5" t="s">
        <v>709</v>
      </c>
      <c r="C331" s="5" t="s">
        <v>710</v>
      </c>
      <c r="D331" s="5">
        <v>93734</v>
      </c>
      <c r="E331" s="5">
        <v>16953</v>
      </c>
      <c r="F331" s="5">
        <v>10025</v>
      </c>
      <c r="G331" s="5">
        <v>9021</v>
      </c>
      <c r="H331" s="5">
        <v>11773</v>
      </c>
      <c r="I331" s="5">
        <v>13148</v>
      </c>
      <c r="J331" s="5">
        <v>13124</v>
      </c>
      <c r="K331" s="5">
        <v>10585</v>
      </c>
      <c r="L331" s="5">
        <v>9105</v>
      </c>
    </row>
    <row r="332" spans="1:12" x14ac:dyDescent="0.2">
      <c r="A332" s="5">
        <v>2011</v>
      </c>
      <c r="B332" s="5" t="s">
        <v>711</v>
      </c>
      <c r="C332" s="5" t="s">
        <v>712</v>
      </c>
      <c r="D332" s="5">
        <v>152506</v>
      </c>
      <c r="E332" s="5">
        <v>28644</v>
      </c>
      <c r="F332" s="5">
        <v>16542</v>
      </c>
      <c r="G332" s="5">
        <v>16924</v>
      </c>
      <c r="H332" s="5">
        <v>21199</v>
      </c>
      <c r="I332" s="5">
        <v>21828</v>
      </c>
      <c r="J332" s="5">
        <v>20533</v>
      </c>
      <c r="K332" s="5">
        <v>15299</v>
      </c>
      <c r="L332" s="5">
        <v>11537</v>
      </c>
    </row>
    <row r="333" spans="1:12" x14ac:dyDescent="0.2">
      <c r="A333" s="5">
        <v>2011</v>
      </c>
      <c r="B333" s="5" t="s">
        <v>713</v>
      </c>
      <c r="C333" s="5" t="s">
        <v>714</v>
      </c>
      <c r="D333" s="5">
        <v>134844</v>
      </c>
      <c r="E333" s="5">
        <v>25818</v>
      </c>
      <c r="F333" s="5">
        <v>14846</v>
      </c>
      <c r="G333" s="5">
        <v>17037</v>
      </c>
      <c r="H333" s="5">
        <v>18784</v>
      </c>
      <c r="I333" s="5">
        <v>18365</v>
      </c>
      <c r="J333" s="5">
        <v>17143</v>
      </c>
      <c r="K333" s="5">
        <v>12516</v>
      </c>
      <c r="L333" s="5">
        <v>10335</v>
      </c>
    </row>
    <row r="334" spans="1:12" x14ac:dyDescent="0.2">
      <c r="A334" s="5">
        <v>2011</v>
      </c>
      <c r="B334" s="5" t="s">
        <v>715</v>
      </c>
      <c r="C334" s="5" t="s">
        <v>716</v>
      </c>
      <c r="D334" s="5">
        <v>132976</v>
      </c>
      <c r="E334" s="5">
        <v>22893</v>
      </c>
      <c r="F334" s="5">
        <v>12708</v>
      </c>
      <c r="G334" s="5">
        <v>11720</v>
      </c>
      <c r="H334" s="5">
        <v>15975</v>
      </c>
      <c r="I334" s="5">
        <v>19192</v>
      </c>
      <c r="J334" s="5">
        <v>20242</v>
      </c>
      <c r="K334" s="5">
        <v>16232</v>
      </c>
      <c r="L334" s="5">
        <v>14014</v>
      </c>
    </row>
    <row r="335" spans="1:12" x14ac:dyDescent="0.2">
      <c r="A335" s="5">
        <v>2011</v>
      </c>
      <c r="B335" s="5" t="s">
        <v>717</v>
      </c>
      <c r="C335" s="5" t="s">
        <v>718</v>
      </c>
      <c r="D335" s="5">
        <v>75922</v>
      </c>
      <c r="E335" s="5">
        <v>11230</v>
      </c>
      <c r="F335" s="5">
        <v>14053</v>
      </c>
      <c r="G335" s="5">
        <v>6918</v>
      </c>
      <c r="H335" s="5">
        <v>7979</v>
      </c>
      <c r="I335" s="5">
        <v>9579</v>
      </c>
      <c r="J335" s="5">
        <v>10458</v>
      </c>
      <c r="K335" s="5">
        <v>8418</v>
      </c>
      <c r="L335" s="5">
        <v>7287</v>
      </c>
    </row>
    <row r="336" spans="1:12" x14ac:dyDescent="0.2">
      <c r="A336" s="5">
        <v>2011</v>
      </c>
      <c r="B336" s="5" t="s">
        <v>719</v>
      </c>
      <c r="C336" s="5" t="s">
        <v>720</v>
      </c>
      <c r="D336" s="5">
        <v>122439</v>
      </c>
      <c r="E336" s="5">
        <v>22077</v>
      </c>
      <c r="F336" s="5">
        <v>12639</v>
      </c>
      <c r="G336" s="5">
        <v>11630</v>
      </c>
      <c r="H336" s="5">
        <v>14425</v>
      </c>
      <c r="I336" s="5">
        <v>17262</v>
      </c>
      <c r="J336" s="5">
        <v>17713</v>
      </c>
      <c r="K336" s="5">
        <v>14380</v>
      </c>
      <c r="L336" s="5">
        <v>12313</v>
      </c>
    </row>
    <row r="337" spans="1:12" x14ac:dyDescent="0.2">
      <c r="A337" s="5">
        <v>2011</v>
      </c>
      <c r="B337" s="5" t="s">
        <v>721</v>
      </c>
      <c r="C337" s="5" t="s">
        <v>722</v>
      </c>
      <c r="D337" s="5">
        <v>183777</v>
      </c>
      <c r="E337" s="5">
        <v>33014</v>
      </c>
      <c r="F337" s="5">
        <v>19578</v>
      </c>
      <c r="G337" s="5">
        <v>18861</v>
      </c>
      <c r="H337" s="5">
        <v>22462</v>
      </c>
      <c r="I337" s="5">
        <v>26096</v>
      </c>
      <c r="J337" s="5">
        <v>25590</v>
      </c>
      <c r="K337" s="5">
        <v>20343</v>
      </c>
      <c r="L337" s="5">
        <v>17833</v>
      </c>
    </row>
    <row r="338" spans="1:12" x14ac:dyDescent="0.2">
      <c r="A338" s="5">
        <v>2011</v>
      </c>
      <c r="B338" s="5" t="s">
        <v>723</v>
      </c>
      <c r="C338" s="5" t="s">
        <v>724</v>
      </c>
      <c r="D338" s="5">
        <v>239023</v>
      </c>
      <c r="E338" s="5">
        <v>41396</v>
      </c>
      <c r="F338" s="5">
        <v>33936</v>
      </c>
      <c r="G338" s="5">
        <v>29948</v>
      </c>
      <c r="H338" s="5">
        <v>30642</v>
      </c>
      <c r="I338" s="5">
        <v>31457</v>
      </c>
      <c r="J338" s="5">
        <v>28832</v>
      </c>
      <c r="K338" s="5">
        <v>22156</v>
      </c>
      <c r="L338" s="5">
        <v>20656</v>
      </c>
    </row>
    <row r="339" spans="1:12" x14ac:dyDescent="0.2">
      <c r="A339" s="5">
        <v>2011</v>
      </c>
      <c r="B339" s="5" t="s">
        <v>725</v>
      </c>
      <c r="C339" s="5" t="s">
        <v>726</v>
      </c>
      <c r="D339" s="5">
        <v>139812</v>
      </c>
      <c r="E339" s="5">
        <v>24637</v>
      </c>
      <c r="F339" s="5">
        <v>14930</v>
      </c>
      <c r="G339" s="5">
        <v>17013</v>
      </c>
      <c r="H339" s="5">
        <v>18299</v>
      </c>
      <c r="I339" s="5">
        <v>20138</v>
      </c>
      <c r="J339" s="5">
        <v>18744</v>
      </c>
      <c r="K339" s="5">
        <v>13862</v>
      </c>
      <c r="L339" s="5">
        <v>12189</v>
      </c>
    </row>
    <row r="340" spans="1:12" x14ac:dyDescent="0.2">
      <c r="A340" s="5">
        <v>2011</v>
      </c>
      <c r="B340" s="5" t="s">
        <v>727</v>
      </c>
      <c r="C340" s="5" t="s">
        <v>728</v>
      </c>
      <c r="D340" s="5">
        <v>139178</v>
      </c>
      <c r="E340" s="5">
        <v>25288</v>
      </c>
      <c r="F340" s="5">
        <v>15018</v>
      </c>
      <c r="G340" s="5">
        <v>16771</v>
      </c>
      <c r="H340" s="5">
        <v>19592</v>
      </c>
      <c r="I340" s="5">
        <v>19999</v>
      </c>
      <c r="J340" s="5">
        <v>17656</v>
      </c>
      <c r="K340" s="5">
        <v>13769</v>
      </c>
      <c r="L340" s="5">
        <v>11085</v>
      </c>
    </row>
    <row r="341" spans="1:12" x14ac:dyDescent="0.2">
      <c r="A341" s="5">
        <v>2011</v>
      </c>
      <c r="B341" s="5" t="s">
        <v>729</v>
      </c>
      <c r="C341" s="5" t="s">
        <v>730</v>
      </c>
      <c r="D341" s="5">
        <v>126336</v>
      </c>
      <c r="E341" s="5">
        <v>23832</v>
      </c>
      <c r="F341" s="5">
        <v>13298</v>
      </c>
      <c r="G341" s="5">
        <v>14206</v>
      </c>
      <c r="H341" s="5">
        <v>16901</v>
      </c>
      <c r="I341" s="5">
        <v>18346</v>
      </c>
      <c r="J341" s="5">
        <v>16698</v>
      </c>
      <c r="K341" s="5">
        <v>12367</v>
      </c>
      <c r="L341" s="5">
        <v>10688</v>
      </c>
    </row>
    <row r="342" spans="1:12" x14ac:dyDescent="0.2">
      <c r="A342" s="5">
        <v>2011</v>
      </c>
      <c r="B342" s="5" t="s">
        <v>731</v>
      </c>
      <c r="C342" s="5" t="s">
        <v>732</v>
      </c>
      <c r="D342" s="5">
        <v>346090</v>
      </c>
      <c r="E342" s="5">
        <v>62975</v>
      </c>
      <c r="F342" s="5">
        <v>60626</v>
      </c>
      <c r="G342" s="5">
        <v>55805</v>
      </c>
      <c r="H342" s="5">
        <v>44656</v>
      </c>
      <c r="I342" s="5">
        <v>42641</v>
      </c>
      <c r="J342" s="5">
        <v>33835</v>
      </c>
      <c r="K342" s="5">
        <v>22705</v>
      </c>
      <c r="L342" s="5">
        <v>22847</v>
      </c>
    </row>
    <row r="343" spans="1:12" x14ac:dyDescent="0.2">
      <c r="A343" s="5">
        <v>2011</v>
      </c>
      <c r="B343" s="5" t="s">
        <v>733</v>
      </c>
      <c r="C343" s="5" t="s">
        <v>734</v>
      </c>
      <c r="D343" s="5">
        <v>234410</v>
      </c>
      <c r="E343" s="5">
        <v>44294</v>
      </c>
      <c r="F343" s="5">
        <v>28240</v>
      </c>
      <c r="G343" s="5">
        <v>28949</v>
      </c>
      <c r="H343" s="5">
        <v>31507</v>
      </c>
      <c r="I343" s="5">
        <v>32040</v>
      </c>
      <c r="J343" s="5">
        <v>29307</v>
      </c>
      <c r="K343" s="5">
        <v>22004</v>
      </c>
      <c r="L343" s="5">
        <v>18069</v>
      </c>
    </row>
    <row r="344" spans="1:12" x14ac:dyDescent="0.2">
      <c r="A344" s="5">
        <v>2011</v>
      </c>
      <c r="B344" s="5" t="s">
        <v>735</v>
      </c>
      <c r="C344" s="5" t="s">
        <v>736</v>
      </c>
      <c r="D344" s="5">
        <v>58802</v>
      </c>
      <c r="E344" s="5">
        <v>10960</v>
      </c>
      <c r="F344" s="5">
        <v>7048</v>
      </c>
      <c r="G344" s="5">
        <v>7587</v>
      </c>
      <c r="H344" s="5">
        <v>7690</v>
      </c>
      <c r="I344" s="5">
        <v>8431</v>
      </c>
      <c r="J344" s="5">
        <v>7290</v>
      </c>
      <c r="K344" s="5">
        <v>5331</v>
      </c>
      <c r="L344" s="5">
        <v>4465</v>
      </c>
    </row>
    <row r="345" spans="1:12" x14ac:dyDescent="0.2">
      <c r="A345" s="5">
        <v>2011</v>
      </c>
      <c r="B345" s="5" t="s">
        <v>737</v>
      </c>
      <c r="C345" s="5" t="s">
        <v>738</v>
      </c>
      <c r="D345" s="5">
        <v>178806</v>
      </c>
      <c r="E345" s="5">
        <v>34981</v>
      </c>
      <c r="F345" s="5">
        <v>19891</v>
      </c>
      <c r="G345" s="5">
        <v>22211</v>
      </c>
      <c r="H345" s="5">
        <v>24664</v>
      </c>
      <c r="I345" s="5">
        <v>24847</v>
      </c>
      <c r="J345" s="5">
        <v>22647</v>
      </c>
      <c r="K345" s="5">
        <v>16690</v>
      </c>
      <c r="L345" s="5">
        <v>12875</v>
      </c>
    </row>
    <row r="346" spans="1:12" x14ac:dyDescent="0.2">
      <c r="A346" s="5">
        <v>2011</v>
      </c>
      <c r="B346" s="5" t="s">
        <v>739</v>
      </c>
      <c r="C346" s="5" t="s">
        <v>740</v>
      </c>
      <c r="D346" s="5">
        <v>69814</v>
      </c>
      <c r="E346" s="5">
        <v>12493</v>
      </c>
      <c r="F346" s="5">
        <v>8414</v>
      </c>
      <c r="G346" s="5">
        <v>8280</v>
      </c>
      <c r="H346" s="5">
        <v>9573</v>
      </c>
      <c r="I346" s="5">
        <v>9864</v>
      </c>
      <c r="J346" s="5">
        <v>8713</v>
      </c>
      <c r="K346" s="5">
        <v>6965</v>
      </c>
      <c r="L346" s="5">
        <v>5512</v>
      </c>
    </row>
    <row r="347" spans="1:12" x14ac:dyDescent="0.2">
      <c r="A347" s="5">
        <v>2011</v>
      </c>
      <c r="B347" s="5" t="s">
        <v>741</v>
      </c>
      <c r="C347" s="5" t="s">
        <v>742</v>
      </c>
      <c r="D347" s="5">
        <v>91075</v>
      </c>
      <c r="E347" s="5">
        <v>17242</v>
      </c>
      <c r="F347" s="5">
        <v>10458</v>
      </c>
      <c r="G347" s="5">
        <v>10643</v>
      </c>
      <c r="H347" s="5">
        <v>11640</v>
      </c>
      <c r="I347" s="5">
        <v>13043</v>
      </c>
      <c r="J347" s="5">
        <v>11679</v>
      </c>
      <c r="K347" s="5">
        <v>8644</v>
      </c>
      <c r="L347" s="5">
        <v>7726</v>
      </c>
    </row>
    <row r="348" spans="1:12" x14ac:dyDescent="0.2">
      <c r="A348" s="5">
        <v>2011</v>
      </c>
      <c r="B348" s="5" t="s">
        <v>743</v>
      </c>
      <c r="C348" s="5" t="s">
        <v>744</v>
      </c>
      <c r="D348" s="5">
        <v>91323</v>
      </c>
      <c r="E348" s="5">
        <v>16243</v>
      </c>
      <c r="F348" s="5">
        <v>8889</v>
      </c>
      <c r="G348" s="5">
        <v>7879</v>
      </c>
      <c r="H348" s="5">
        <v>11911</v>
      </c>
      <c r="I348" s="5">
        <v>14180</v>
      </c>
      <c r="J348" s="5">
        <v>13178</v>
      </c>
      <c r="K348" s="5">
        <v>10070</v>
      </c>
      <c r="L348" s="5">
        <v>8973</v>
      </c>
    </row>
    <row r="349" spans="1:12" x14ac:dyDescent="0.2">
      <c r="A349" s="5">
        <v>2011</v>
      </c>
      <c r="B349" s="5" t="s">
        <v>745</v>
      </c>
      <c r="C349" s="5" t="s">
        <v>746</v>
      </c>
      <c r="D349" s="5">
        <v>145736</v>
      </c>
      <c r="E349" s="5">
        <v>29388</v>
      </c>
      <c r="F349" s="5">
        <v>18036</v>
      </c>
      <c r="G349" s="5">
        <v>18567</v>
      </c>
      <c r="H349" s="5">
        <v>19658</v>
      </c>
      <c r="I349" s="5">
        <v>20026</v>
      </c>
      <c r="J349" s="5">
        <v>16310</v>
      </c>
      <c r="K349" s="5">
        <v>12544</v>
      </c>
      <c r="L349" s="5">
        <v>11207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9"/>
  <sheetViews>
    <sheetView topLeftCell="C1" workbookViewId="0">
      <selection activeCell="G15" sqref="G15"/>
    </sheetView>
  </sheetViews>
  <sheetFormatPr defaultRowHeight="12" x14ac:dyDescent="0.2"/>
  <cols>
    <col min="1" max="1" width="5" style="5" bestFit="1" customWidth="1"/>
    <col min="2" max="2" width="25.28515625" style="5" bestFit="1" customWidth="1"/>
    <col min="3" max="3" width="13.7109375" style="5" bestFit="1" customWidth="1"/>
    <col min="4" max="4" width="8" style="5" bestFit="1" customWidth="1"/>
    <col min="5" max="5" width="7" style="5" bestFit="1" customWidth="1"/>
    <col min="6" max="6" width="23.7109375" style="5" bestFit="1" customWidth="1"/>
    <col min="7" max="7" width="15.85546875" style="5" bestFit="1" customWidth="1"/>
    <col min="8" max="8" width="30.5703125" style="5" bestFit="1" customWidth="1"/>
    <col min="9" max="9" width="15.5703125" style="5" bestFit="1" customWidth="1"/>
    <col min="10" max="16384" width="9.140625" style="5"/>
  </cols>
  <sheetData>
    <row r="1" spans="1:9" x14ac:dyDescent="0.2">
      <c r="A1" s="5" t="s">
        <v>48</v>
      </c>
      <c r="B1" s="5" t="s">
        <v>49</v>
      </c>
      <c r="C1" s="5" t="s">
        <v>50</v>
      </c>
      <c r="D1" s="5" t="s">
        <v>0</v>
      </c>
      <c r="E1" s="5" t="s">
        <v>18</v>
      </c>
      <c r="F1" s="5" t="s">
        <v>774</v>
      </c>
      <c r="G1" s="5" t="s">
        <v>775</v>
      </c>
      <c r="H1" s="5" t="s">
        <v>776</v>
      </c>
      <c r="I1" s="5" t="s">
        <v>777</v>
      </c>
    </row>
    <row r="2" spans="1:9" x14ac:dyDescent="0.2">
      <c r="A2" s="5">
        <v>2011</v>
      </c>
      <c r="B2" s="5" t="s">
        <v>51</v>
      </c>
      <c r="C2" s="5" t="s">
        <v>52</v>
      </c>
      <c r="D2" s="5">
        <v>105564</v>
      </c>
      <c r="E2" s="5">
        <v>101595</v>
      </c>
      <c r="F2" s="5">
        <v>1146</v>
      </c>
      <c r="G2" s="5">
        <v>2205</v>
      </c>
      <c r="H2" s="5">
        <v>357</v>
      </c>
      <c r="I2" s="5">
        <v>261</v>
      </c>
    </row>
    <row r="3" spans="1:9" x14ac:dyDescent="0.2">
      <c r="A3" s="5">
        <v>2011</v>
      </c>
      <c r="B3" s="5" t="s">
        <v>53</v>
      </c>
      <c r="C3" s="5" t="s">
        <v>54</v>
      </c>
      <c r="D3" s="5">
        <v>513242</v>
      </c>
      <c r="E3" s="5">
        <v>503769</v>
      </c>
      <c r="F3" s="5">
        <v>3094</v>
      </c>
      <c r="G3" s="5">
        <v>4856</v>
      </c>
      <c r="H3" s="5">
        <v>701</v>
      </c>
      <c r="I3" s="5">
        <v>822</v>
      </c>
    </row>
    <row r="4" spans="1:9" x14ac:dyDescent="0.2">
      <c r="A4" s="5">
        <v>2011</v>
      </c>
      <c r="B4" s="5" t="s">
        <v>55</v>
      </c>
      <c r="C4" s="5" t="s">
        <v>56</v>
      </c>
      <c r="D4" s="5">
        <v>92028</v>
      </c>
      <c r="E4" s="5">
        <v>89899</v>
      </c>
      <c r="F4" s="5">
        <v>550</v>
      </c>
      <c r="G4" s="5">
        <v>1304</v>
      </c>
      <c r="H4" s="5">
        <v>170</v>
      </c>
      <c r="I4" s="5">
        <v>105</v>
      </c>
    </row>
    <row r="5" spans="1:9" x14ac:dyDescent="0.2">
      <c r="A5" s="5">
        <v>2011</v>
      </c>
      <c r="B5" s="5" t="s">
        <v>57</v>
      </c>
      <c r="C5" s="5" t="s">
        <v>58</v>
      </c>
      <c r="D5" s="5">
        <v>138412</v>
      </c>
      <c r="E5" s="5">
        <v>122055</v>
      </c>
      <c r="F5" s="5">
        <v>2362</v>
      </c>
      <c r="G5" s="5">
        <v>10768</v>
      </c>
      <c r="H5" s="5">
        <v>1731</v>
      </c>
      <c r="I5" s="5">
        <v>1496</v>
      </c>
    </row>
    <row r="6" spans="1:9" x14ac:dyDescent="0.2">
      <c r="A6" s="5">
        <v>2011</v>
      </c>
      <c r="B6" s="5" t="s">
        <v>59</v>
      </c>
      <c r="C6" s="5" t="s">
        <v>60</v>
      </c>
      <c r="D6" s="5">
        <v>316028</v>
      </c>
      <c r="E6" s="5">
        <v>311066</v>
      </c>
      <c r="F6" s="5">
        <v>1692</v>
      </c>
      <c r="G6" s="5">
        <v>2658</v>
      </c>
      <c r="H6" s="5">
        <v>338</v>
      </c>
      <c r="I6" s="5">
        <v>274</v>
      </c>
    </row>
    <row r="7" spans="1:9" x14ac:dyDescent="0.2">
      <c r="A7" s="5">
        <v>2011</v>
      </c>
      <c r="B7" s="5" t="s">
        <v>61</v>
      </c>
      <c r="C7" s="5" t="s">
        <v>62</v>
      </c>
      <c r="D7" s="5">
        <v>135177</v>
      </c>
      <c r="E7" s="5">
        <v>133203</v>
      </c>
      <c r="F7" s="5">
        <v>853</v>
      </c>
      <c r="G7" s="5">
        <v>869</v>
      </c>
      <c r="H7" s="5">
        <v>122</v>
      </c>
      <c r="I7" s="5">
        <v>130</v>
      </c>
    </row>
    <row r="8" spans="1:9" x14ac:dyDescent="0.2">
      <c r="A8" s="5">
        <v>2011</v>
      </c>
      <c r="B8" s="5" t="s">
        <v>63</v>
      </c>
      <c r="C8" s="5" t="s">
        <v>64</v>
      </c>
      <c r="D8" s="5">
        <v>191610</v>
      </c>
      <c r="E8" s="5">
        <v>181299</v>
      </c>
      <c r="F8" s="5">
        <v>1997</v>
      </c>
      <c r="G8" s="5">
        <v>6632</v>
      </c>
      <c r="H8" s="5">
        <v>1133</v>
      </c>
      <c r="I8" s="5">
        <v>549</v>
      </c>
    </row>
    <row r="9" spans="1:9" x14ac:dyDescent="0.2">
      <c r="A9" s="5">
        <v>2011</v>
      </c>
      <c r="B9" s="5" t="s">
        <v>65</v>
      </c>
      <c r="C9" s="5" t="s">
        <v>66</v>
      </c>
      <c r="D9" s="5">
        <v>200214</v>
      </c>
      <c r="E9" s="5">
        <v>192742</v>
      </c>
      <c r="F9" s="5">
        <v>1558</v>
      </c>
      <c r="G9" s="5">
        <v>3738</v>
      </c>
      <c r="H9" s="5">
        <v>1081</v>
      </c>
      <c r="I9" s="5">
        <v>1095</v>
      </c>
    </row>
    <row r="10" spans="1:9" x14ac:dyDescent="0.2">
      <c r="A10" s="5">
        <v>2011</v>
      </c>
      <c r="B10" s="5" t="s">
        <v>67</v>
      </c>
      <c r="C10" s="5" t="s">
        <v>68</v>
      </c>
      <c r="D10" s="5">
        <v>280177</v>
      </c>
      <c r="E10" s="5">
        <v>239533</v>
      </c>
      <c r="F10" s="5">
        <v>4279</v>
      </c>
      <c r="G10" s="5">
        <v>27107</v>
      </c>
      <c r="H10" s="5">
        <v>5160</v>
      </c>
      <c r="I10" s="5">
        <v>4098</v>
      </c>
    </row>
    <row r="11" spans="1:9" x14ac:dyDescent="0.2">
      <c r="A11" s="5">
        <v>2011</v>
      </c>
      <c r="B11" s="5" t="s">
        <v>69</v>
      </c>
      <c r="C11" s="5" t="s">
        <v>70</v>
      </c>
      <c r="D11" s="5">
        <v>200801</v>
      </c>
      <c r="E11" s="5">
        <v>194025</v>
      </c>
      <c r="F11" s="5">
        <v>1815</v>
      </c>
      <c r="G11" s="5">
        <v>3815</v>
      </c>
      <c r="H11" s="5">
        <v>734</v>
      </c>
      <c r="I11" s="5">
        <v>412</v>
      </c>
    </row>
    <row r="12" spans="1:9" x14ac:dyDescent="0.2">
      <c r="A12" s="5">
        <v>2011</v>
      </c>
      <c r="B12" s="5" t="s">
        <v>71</v>
      </c>
      <c r="C12" s="5" t="s">
        <v>72</v>
      </c>
      <c r="D12" s="5">
        <v>148127</v>
      </c>
      <c r="E12" s="5">
        <v>142099</v>
      </c>
      <c r="F12" s="5">
        <v>1325</v>
      </c>
      <c r="G12" s="5">
        <v>3311</v>
      </c>
      <c r="H12" s="5">
        <v>420</v>
      </c>
      <c r="I12" s="5">
        <v>972</v>
      </c>
    </row>
    <row r="13" spans="1:9" x14ac:dyDescent="0.2">
      <c r="A13" s="5">
        <v>2011</v>
      </c>
      <c r="B13" s="5" t="s">
        <v>73</v>
      </c>
      <c r="C13" s="5" t="s">
        <v>74</v>
      </c>
      <c r="D13" s="5">
        <v>275506</v>
      </c>
      <c r="E13" s="5">
        <v>264282</v>
      </c>
      <c r="F13" s="5">
        <v>1778</v>
      </c>
      <c r="G13" s="5">
        <v>7336</v>
      </c>
      <c r="H13" s="5">
        <v>1273</v>
      </c>
      <c r="I13" s="5">
        <v>837</v>
      </c>
    </row>
    <row r="14" spans="1:9" x14ac:dyDescent="0.2">
      <c r="A14" s="5">
        <v>2011</v>
      </c>
      <c r="B14" s="5" t="s">
        <v>75</v>
      </c>
      <c r="C14" s="5" t="s">
        <v>76</v>
      </c>
      <c r="D14" s="5">
        <v>147489</v>
      </c>
      <c r="E14" s="5">
        <v>102009</v>
      </c>
      <c r="F14" s="5">
        <v>1823</v>
      </c>
      <c r="G14" s="5">
        <v>41494</v>
      </c>
      <c r="H14" s="5">
        <v>933</v>
      </c>
      <c r="I14" s="5">
        <v>1230</v>
      </c>
    </row>
    <row r="15" spans="1:9" x14ac:dyDescent="0.2">
      <c r="A15" s="5">
        <v>2011</v>
      </c>
      <c r="B15" s="5" t="s">
        <v>77</v>
      </c>
      <c r="C15" s="5" t="s">
        <v>78</v>
      </c>
      <c r="D15" s="5">
        <v>142065</v>
      </c>
      <c r="E15" s="5">
        <v>137339</v>
      </c>
      <c r="F15" s="5">
        <v>1753</v>
      </c>
      <c r="G15" s="5">
        <v>2282</v>
      </c>
      <c r="H15" s="5">
        <v>346</v>
      </c>
      <c r="I15" s="5">
        <v>345</v>
      </c>
    </row>
    <row r="16" spans="1:9" x14ac:dyDescent="0.2">
      <c r="A16" s="5">
        <v>2011</v>
      </c>
      <c r="B16" s="5" t="s">
        <v>79</v>
      </c>
      <c r="C16" s="5" t="s">
        <v>80</v>
      </c>
      <c r="D16" s="5">
        <v>370127</v>
      </c>
      <c r="E16" s="5">
        <v>357940</v>
      </c>
      <c r="F16" s="5">
        <v>3873</v>
      </c>
      <c r="G16" s="5">
        <v>6060</v>
      </c>
      <c r="H16" s="5">
        <v>1402</v>
      </c>
      <c r="I16" s="5">
        <v>852</v>
      </c>
    </row>
    <row r="17" spans="1:9" x14ac:dyDescent="0.2">
      <c r="A17" s="5">
        <v>2011</v>
      </c>
      <c r="B17" s="5" t="s">
        <v>81</v>
      </c>
      <c r="C17" s="5" t="s">
        <v>82</v>
      </c>
      <c r="D17" s="5">
        <v>329608</v>
      </c>
      <c r="E17" s="5">
        <v>321025</v>
      </c>
      <c r="F17" s="5">
        <v>3050</v>
      </c>
      <c r="G17" s="5">
        <v>4097</v>
      </c>
      <c r="H17" s="5">
        <v>908</v>
      </c>
      <c r="I17" s="5">
        <v>528</v>
      </c>
    </row>
    <row r="18" spans="1:9" x14ac:dyDescent="0.2">
      <c r="A18" s="5">
        <v>2011</v>
      </c>
      <c r="B18" s="5" t="s">
        <v>83</v>
      </c>
      <c r="C18" s="5" t="s">
        <v>84</v>
      </c>
      <c r="D18" s="5">
        <v>125746</v>
      </c>
      <c r="E18" s="5">
        <v>123041</v>
      </c>
      <c r="F18" s="5">
        <v>1356</v>
      </c>
      <c r="G18" s="5">
        <v>943</v>
      </c>
      <c r="H18" s="5">
        <v>260</v>
      </c>
      <c r="I18" s="5">
        <v>146</v>
      </c>
    </row>
    <row r="19" spans="1:9" x14ac:dyDescent="0.2">
      <c r="A19" s="5">
        <v>2011</v>
      </c>
      <c r="B19" s="5" t="s">
        <v>85</v>
      </c>
      <c r="C19" s="5" t="s">
        <v>86</v>
      </c>
      <c r="D19" s="5">
        <v>202228</v>
      </c>
      <c r="E19" s="5">
        <v>193992</v>
      </c>
      <c r="F19" s="5">
        <v>2144</v>
      </c>
      <c r="G19" s="5">
        <v>4911</v>
      </c>
      <c r="H19" s="5">
        <v>694</v>
      </c>
      <c r="I19" s="5">
        <v>487</v>
      </c>
    </row>
    <row r="20" spans="1:9" x14ac:dyDescent="0.2">
      <c r="A20" s="5">
        <v>2011</v>
      </c>
      <c r="B20" s="5" t="s">
        <v>87</v>
      </c>
      <c r="C20" s="5" t="s">
        <v>88</v>
      </c>
      <c r="D20" s="5">
        <v>96422</v>
      </c>
      <c r="E20" s="5">
        <v>95385</v>
      </c>
      <c r="F20" s="5">
        <v>426</v>
      </c>
      <c r="G20" s="5">
        <v>477</v>
      </c>
      <c r="H20" s="5">
        <v>73</v>
      </c>
      <c r="I20" s="5">
        <v>61</v>
      </c>
    </row>
    <row r="21" spans="1:9" x14ac:dyDescent="0.2">
      <c r="A21" s="5">
        <v>2011</v>
      </c>
      <c r="B21" s="5" t="s">
        <v>89</v>
      </c>
      <c r="C21" s="5" t="s">
        <v>90</v>
      </c>
      <c r="D21" s="5">
        <v>69087</v>
      </c>
      <c r="E21" s="5">
        <v>67940</v>
      </c>
      <c r="F21" s="5">
        <v>360</v>
      </c>
      <c r="G21" s="5">
        <v>633</v>
      </c>
      <c r="H21" s="5">
        <v>70</v>
      </c>
      <c r="I21" s="5">
        <v>84</v>
      </c>
    </row>
    <row r="22" spans="1:9" x14ac:dyDescent="0.2">
      <c r="A22" s="5">
        <v>2011</v>
      </c>
      <c r="B22" s="5" t="s">
        <v>91</v>
      </c>
      <c r="C22" s="5" t="s">
        <v>92</v>
      </c>
      <c r="D22" s="5">
        <v>107524</v>
      </c>
      <c r="E22" s="5">
        <v>105480</v>
      </c>
      <c r="F22" s="5">
        <v>535</v>
      </c>
      <c r="G22" s="5">
        <v>1248</v>
      </c>
      <c r="H22" s="5">
        <v>147</v>
      </c>
      <c r="I22" s="5">
        <v>114</v>
      </c>
    </row>
    <row r="23" spans="1:9" x14ac:dyDescent="0.2">
      <c r="A23" s="5">
        <v>2011</v>
      </c>
      <c r="B23" s="5" t="s">
        <v>93</v>
      </c>
      <c r="C23" s="5" t="s">
        <v>94</v>
      </c>
      <c r="D23" s="5">
        <v>70603</v>
      </c>
      <c r="E23" s="5">
        <v>69491</v>
      </c>
      <c r="F23" s="5">
        <v>339</v>
      </c>
      <c r="G23" s="5">
        <v>629</v>
      </c>
      <c r="H23" s="5">
        <v>84</v>
      </c>
      <c r="I23" s="5">
        <v>60</v>
      </c>
    </row>
    <row r="24" spans="1:9" x14ac:dyDescent="0.2">
      <c r="A24" s="5">
        <v>2011</v>
      </c>
      <c r="B24" s="5" t="s">
        <v>95</v>
      </c>
      <c r="C24" s="5" t="s">
        <v>96</v>
      </c>
      <c r="D24" s="5">
        <v>52564</v>
      </c>
      <c r="E24" s="5">
        <v>51999</v>
      </c>
      <c r="F24" s="5">
        <v>211</v>
      </c>
      <c r="G24" s="5">
        <v>292</v>
      </c>
      <c r="H24" s="5">
        <v>22</v>
      </c>
      <c r="I24" s="5">
        <v>40</v>
      </c>
    </row>
    <row r="25" spans="1:9" x14ac:dyDescent="0.2">
      <c r="A25" s="5">
        <v>2011</v>
      </c>
      <c r="B25" s="5" t="s">
        <v>97</v>
      </c>
      <c r="C25" s="5" t="s">
        <v>98</v>
      </c>
      <c r="D25" s="5">
        <v>103658</v>
      </c>
      <c r="E25" s="5">
        <v>101962</v>
      </c>
      <c r="F25" s="5">
        <v>633</v>
      </c>
      <c r="G25" s="5">
        <v>787</v>
      </c>
      <c r="H25" s="5">
        <v>183</v>
      </c>
      <c r="I25" s="5">
        <v>93</v>
      </c>
    </row>
    <row r="26" spans="1:9" x14ac:dyDescent="0.2">
      <c r="A26" s="5">
        <v>2011</v>
      </c>
      <c r="B26" s="5" t="s">
        <v>99</v>
      </c>
      <c r="C26" s="5" t="s">
        <v>100</v>
      </c>
      <c r="D26" s="5">
        <v>276786</v>
      </c>
      <c r="E26" s="5">
        <v>226645</v>
      </c>
      <c r="F26" s="5">
        <v>4892</v>
      </c>
      <c r="G26" s="5">
        <v>38749</v>
      </c>
      <c r="H26" s="5">
        <v>4652</v>
      </c>
      <c r="I26" s="5">
        <v>1848</v>
      </c>
    </row>
    <row r="27" spans="1:9" x14ac:dyDescent="0.2">
      <c r="A27" s="5">
        <v>2011</v>
      </c>
      <c r="B27" s="5" t="s">
        <v>101</v>
      </c>
      <c r="C27" s="5" t="s">
        <v>102</v>
      </c>
      <c r="D27" s="5">
        <v>185060</v>
      </c>
      <c r="E27" s="5">
        <v>165032</v>
      </c>
      <c r="F27" s="5">
        <v>3365</v>
      </c>
      <c r="G27" s="5">
        <v>13407</v>
      </c>
      <c r="H27" s="5">
        <v>1893</v>
      </c>
      <c r="I27" s="5">
        <v>1363</v>
      </c>
    </row>
    <row r="28" spans="1:9" x14ac:dyDescent="0.2">
      <c r="A28" s="5">
        <v>2011</v>
      </c>
      <c r="B28" s="5" t="s">
        <v>103</v>
      </c>
      <c r="C28" s="5" t="s">
        <v>104</v>
      </c>
      <c r="D28" s="5">
        <v>503127</v>
      </c>
      <c r="E28" s="5">
        <v>335109</v>
      </c>
      <c r="F28" s="5">
        <v>23161</v>
      </c>
      <c r="G28" s="5">
        <v>85986</v>
      </c>
      <c r="H28" s="5">
        <v>43484</v>
      </c>
      <c r="I28" s="5">
        <v>15387</v>
      </c>
    </row>
    <row r="29" spans="1:9" x14ac:dyDescent="0.2">
      <c r="A29" s="5">
        <v>2011</v>
      </c>
      <c r="B29" s="5" t="s">
        <v>105</v>
      </c>
      <c r="C29" s="5" t="s">
        <v>106</v>
      </c>
      <c r="D29" s="5">
        <v>224897</v>
      </c>
      <c r="E29" s="5">
        <v>174326</v>
      </c>
      <c r="F29" s="5">
        <v>4057</v>
      </c>
      <c r="G29" s="5">
        <v>43165</v>
      </c>
      <c r="H29" s="5">
        <v>2797</v>
      </c>
      <c r="I29" s="5">
        <v>552</v>
      </c>
    </row>
    <row r="30" spans="1:9" x14ac:dyDescent="0.2">
      <c r="A30" s="5">
        <v>2011</v>
      </c>
      <c r="B30" s="5" t="s">
        <v>107</v>
      </c>
      <c r="C30" s="5" t="s">
        <v>108</v>
      </c>
      <c r="D30" s="5">
        <v>211699</v>
      </c>
      <c r="E30" s="5">
        <v>172874</v>
      </c>
      <c r="F30" s="5">
        <v>3569</v>
      </c>
      <c r="G30" s="5">
        <v>31630</v>
      </c>
      <c r="H30" s="5">
        <v>2770</v>
      </c>
      <c r="I30" s="5">
        <v>856</v>
      </c>
    </row>
    <row r="31" spans="1:9" x14ac:dyDescent="0.2">
      <c r="A31" s="5">
        <v>2011</v>
      </c>
      <c r="B31" s="5" t="s">
        <v>109</v>
      </c>
      <c r="C31" s="5" t="s">
        <v>110</v>
      </c>
      <c r="D31" s="5">
        <v>233933</v>
      </c>
      <c r="E31" s="5">
        <v>210862</v>
      </c>
      <c r="F31" s="5">
        <v>4616</v>
      </c>
      <c r="G31" s="5">
        <v>9429</v>
      </c>
      <c r="H31" s="5">
        <v>6541</v>
      </c>
      <c r="I31" s="5">
        <v>2485</v>
      </c>
    </row>
    <row r="32" spans="1:9" x14ac:dyDescent="0.2">
      <c r="A32" s="5">
        <v>2011</v>
      </c>
      <c r="B32" s="5" t="s">
        <v>111</v>
      </c>
      <c r="C32" s="5" t="s">
        <v>112</v>
      </c>
      <c r="D32" s="5">
        <v>283275</v>
      </c>
      <c r="E32" s="5">
        <v>260819</v>
      </c>
      <c r="F32" s="5">
        <v>5104</v>
      </c>
      <c r="G32" s="5">
        <v>13762</v>
      </c>
      <c r="H32" s="5">
        <v>1958</v>
      </c>
      <c r="I32" s="5">
        <v>1632</v>
      </c>
    </row>
    <row r="33" spans="1:9" x14ac:dyDescent="0.2">
      <c r="A33" s="5">
        <v>2011</v>
      </c>
      <c r="B33" s="5" t="s">
        <v>113</v>
      </c>
      <c r="C33" s="5" t="s">
        <v>114</v>
      </c>
      <c r="D33" s="5">
        <v>219324</v>
      </c>
      <c r="E33" s="5">
        <v>199429</v>
      </c>
      <c r="F33" s="5">
        <v>3159</v>
      </c>
      <c r="G33" s="5">
        <v>14553</v>
      </c>
      <c r="H33" s="5">
        <v>1784</v>
      </c>
      <c r="I33" s="5">
        <v>399</v>
      </c>
    </row>
    <row r="34" spans="1:9" x14ac:dyDescent="0.2">
      <c r="A34" s="5">
        <v>2011</v>
      </c>
      <c r="B34" s="5" t="s">
        <v>115</v>
      </c>
      <c r="C34" s="5" t="s">
        <v>116</v>
      </c>
      <c r="D34" s="5">
        <v>226578</v>
      </c>
      <c r="E34" s="5">
        <v>193834</v>
      </c>
      <c r="F34" s="5">
        <v>6031</v>
      </c>
      <c r="G34" s="5">
        <v>17973</v>
      </c>
      <c r="H34" s="5">
        <v>6540</v>
      </c>
      <c r="I34" s="5">
        <v>2200</v>
      </c>
    </row>
    <row r="35" spans="1:9" x14ac:dyDescent="0.2">
      <c r="A35" s="5">
        <v>2011</v>
      </c>
      <c r="B35" s="5" t="s">
        <v>117</v>
      </c>
      <c r="C35" s="5" t="s">
        <v>118</v>
      </c>
      <c r="D35" s="5">
        <v>317849</v>
      </c>
      <c r="E35" s="5">
        <v>309193</v>
      </c>
      <c r="F35" s="5">
        <v>2756</v>
      </c>
      <c r="G35" s="5">
        <v>3519</v>
      </c>
      <c r="H35" s="5">
        <v>1678</v>
      </c>
      <c r="I35" s="5">
        <v>703</v>
      </c>
    </row>
    <row r="36" spans="1:9" x14ac:dyDescent="0.2">
      <c r="A36" s="5">
        <v>2011</v>
      </c>
      <c r="B36" s="5" t="s">
        <v>119</v>
      </c>
      <c r="C36" s="5" t="s">
        <v>120</v>
      </c>
      <c r="D36" s="5">
        <v>87059</v>
      </c>
      <c r="E36" s="5">
        <v>76054</v>
      </c>
      <c r="F36" s="5">
        <v>976</v>
      </c>
      <c r="G36" s="5">
        <v>9578</v>
      </c>
      <c r="H36" s="5">
        <v>211</v>
      </c>
      <c r="I36" s="5">
        <v>240</v>
      </c>
    </row>
    <row r="37" spans="1:9" x14ac:dyDescent="0.2">
      <c r="A37" s="5">
        <v>2011</v>
      </c>
      <c r="B37" s="5" t="s">
        <v>121</v>
      </c>
      <c r="C37" s="5" t="s">
        <v>122</v>
      </c>
      <c r="D37" s="5">
        <v>107155</v>
      </c>
      <c r="E37" s="5">
        <v>103833</v>
      </c>
      <c r="F37" s="5">
        <v>1016</v>
      </c>
      <c r="G37" s="5">
        <v>1710</v>
      </c>
      <c r="H37" s="5">
        <v>401</v>
      </c>
      <c r="I37" s="5">
        <v>195</v>
      </c>
    </row>
    <row r="38" spans="1:9" x14ac:dyDescent="0.2">
      <c r="A38" s="5">
        <v>2011</v>
      </c>
      <c r="B38" s="5" t="s">
        <v>123</v>
      </c>
      <c r="C38" s="5" t="s">
        <v>124</v>
      </c>
      <c r="D38" s="5">
        <v>75757</v>
      </c>
      <c r="E38" s="5">
        <v>73844</v>
      </c>
      <c r="F38" s="5">
        <v>742</v>
      </c>
      <c r="G38" s="5">
        <v>845</v>
      </c>
      <c r="H38" s="5">
        <v>163</v>
      </c>
      <c r="I38" s="5">
        <v>163</v>
      </c>
    </row>
    <row r="39" spans="1:9" x14ac:dyDescent="0.2">
      <c r="A39" s="5">
        <v>2011</v>
      </c>
      <c r="B39" s="5" t="s">
        <v>125</v>
      </c>
      <c r="C39" s="5" t="s">
        <v>126</v>
      </c>
      <c r="D39" s="5">
        <v>80734</v>
      </c>
      <c r="E39" s="5">
        <v>70778</v>
      </c>
      <c r="F39" s="5">
        <v>696</v>
      </c>
      <c r="G39" s="5">
        <v>9007</v>
      </c>
      <c r="H39" s="5">
        <v>106</v>
      </c>
      <c r="I39" s="5">
        <v>147</v>
      </c>
    </row>
    <row r="40" spans="1:9" x14ac:dyDescent="0.2">
      <c r="A40" s="5">
        <v>2011</v>
      </c>
      <c r="B40" s="5" t="s">
        <v>127</v>
      </c>
      <c r="C40" s="5" t="s">
        <v>128</v>
      </c>
      <c r="D40" s="5">
        <v>138375</v>
      </c>
      <c r="E40" s="5">
        <v>132342</v>
      </c>
      <c r="F40" s="5">
        <v>1356</v>
      </c>
      <c r="G40" s="5">
        <v>3732</v>
      </c>
      <c r="H40" s="5">
        <v>628</v>
      </c>
      <c r="I40" s="5">
        <v>317</v>
      </c>
    </row>
    <row r="41" spans="1:9" x14ac:dyDescent="0.2">
      <c r="A41" s="5">
        <v>2011</v>
      </c>
      <c r="B41" s="5" t="s">
        <v>129</v>
      </c>
      <c r="C41" s="5" t="s">
        <v>130</v>
      </c>
      <c r="D41" s="5">
        <v>89452</v>
      </c>
      <c r="E41" s="5">
        <v>71437</v>
      </c>
      <c r="F41" s="5">
        <v>946</v>
      </c>
      <c r="G41" s="5">
        <v>16807</v>
      </c>
      <c r="H41" s="5">
        <v>126</v>
      </c>
      <c r="I41" s="5">
        <v>136</v>
      </c>
    </row>
    <row r="42" spans="1:9" x14ac:dyDescent="0.2">
      <c r="A42" s="5">
        <v>2011</v>
      </c>
      <c r="B42" s="5" t="s">
        <v>131</v>
      </c>
      <c r="C42" s="5" t="s">
        <v>132</v>
      </c>
      <c r="D42" s="5">
        <v>140202</v>
      </c>
      <c r="E42" s="5">
        <v>112415</v>
      </c>
      <c r="F42" s="5">
        <v>3326</v>
      </c>
      <c r="G42" s="5">
        <v>21732</v>
      </c>
      <c r="H42" s="5">
        <v>1676</v>
      </c>
      <c r="I42" s="5">
        <v>1053</v>
      </c>
    </row>
    <row r="43" spans="1:9" x14ac:dyDescent="0.2">
      <c r="A43" s="5">
        <v>2011</v>
      </c>
      <c r="B43" s="5" t="s">
        <v>133</v>
      </c>
      <c r="C43" s="5" t="s">
        <v>134</v>
      </c>
      <c r="D43" s="5">
        <v>57132</v>
      </c>
      <c r="E43" s="5">
        <v>55904</v>
      </c>
      <c r="F43" s="5">
        <v>360</v>
      </c>
      <c r="G43" s="5">
        <v>729</v>
      </c>
      <c r="H43" s="5">
        <v>92</v>
      </c>
      <c r="I43" s="5">
        <v>47</v>
      </c>
    </row>
    <row r="44" spans="1:9" x14ac:dyDescent="0.2">
      <c r="A44" s="5">
        <v>2011</v>
      </c>
      <c r="B44" s="5" t="s">
        <v>135</v>
      </c>
      <c r="C44" s="5" t="s">
        <v>136</v>
      </c>
      <c r="D44" s="5">
        <v>67982</v>
      </c>
      <c r="E44" s="5">
        <v>63778</v>
      </c>
      <c r="F44" s="5">
        <v>602</v>
      </c>
      <c r="G44" s="5">
        <v>3396</v>
      </c>
      <c r="H44" s="5">
        <v>123</v>
      </c>
      <c r="I44" s="5">
        <v>83</v>
      </c>
    </row>
    <row r="45" spans="1:9" x14ac:dyDescent="0.2">
      <c r="A45" s="5">
        <v>2011</v>
      </c>
      <c r="B45" s="5" t="s">
        <v>137</v>
      </c>
      <c r="C45" s="5" t="s">
        <v>138</v>
      </c>
      <c r="D45" s="5">
        <v>109057</v>
      </c>
      <c r="E45" s="5">
        <v>105847</v>
      </c>
      <c r="F45" s="5">
        <v>1174</v>
      </c>
      <c r="G45" s="5">
        <v>1612</v>
      </c>
      <c r="H45" s="5">
        <v>268</v>
      </c>
      <c r="I45" s="5">
        <v>156</v>
      </c>
    </row>
    <row r="46" spans="1:9" x14ac:dyDescent="0.2">
      <c r="A46" s="5">
        <v>2011</v>
      </c>
      <c r="B46" s="5" t="s">
        <v>139</v>
      </c>
      <c r="C46" s="5" t="s">
        <v>140</v>
      </c>
      <c r="D46" s="5">
        <v>110685</v>
      </c>
      <c r="E46" s="5">
        <v>108603</v>
      </c>
      <c r="F46" s="5">
        <v>866</v>
      </c>
      <c r="G46" s="5">
        <v>913</v>
      </c>
      <c r="H46" s="5">
        <v>174</v>
      </c>
      <c r="I46" s="5">
        <v>129</v>
      </c>
    </row>
    <row r="47" spans="1:9" x14ac:dyDescent="0.2">
      <c r="A47" s="5">
        <v>2011</v>
      </c>
      <c r="B47" s="5" t="s">
        <v>141</v>
      </c>
      <c r="C47" s="5" t="s">
        <v>142</v>
      </c>
      <c r="D47" s="5">
        <v>107749</v>
      </c>
      <c r="E47" s="5">
        <v>105852</v>
      </c>
      <c r="F47" s="5">
        <v>664</v>
      </c>
      <c r="G47" s="5">
        <v>993</v>
      </c>
      <c r="H47" s="5">
        <v>130</v>
      </c>
      <c r="I47" s="5">
        <v>110</v>
      </c>
    </row>
    <row r="48" spans="1:9" x14ac:dyDescent="0.2">
      <c r="A48" s="5">
        <v>2011</v>
      </c>
      <c r="B48" s="5" t="s">
        <v>143</v>
      </c>
      <c r="C48" s="5" t="s">
        <v>144</v>
      </c>
      <c r="D48" s="5">
        <v>145893</v>
      </c>
      <c r="E48" s="5">
        <v>141858</v>
      </c>
      <c r="F48" s="5">
        <v>1913</v>
      </c>
      <c r="G48" s="5">
        <v>1403</v>
      </c>
      <c r="H48" s="5">
        <v>505</v>
      </c>
      <c r="I48" s="5">
        <v>214</v>
      </c>
    </row>
    <row r="49" spans="1:9" x14ac:dyDescent="0.2">
      <c r="A49" s="5">
        <v>2011</v>
      </c>
      <c r="B49" s="5" t="s">
        <v>145</v>
      </c>
      <c r="C49" s="5" t="s">
        <v>146</v>
      </c>
      <c r="D49" s="5">
        <v>466415</v>
      </c>
      <c r="E49" s="5">
        <v>414671</v>
      </c>
      <c r="F49" s="5">
        <v>11756</v>
      </c>
      <c r="G49" s="5">
        <v>19403</v>
      </c>
      <c r="H49" s="5">
        <v>12308</v>
      </c>
      <c r="I49" s="5">
        <v>8277</v>
      </c>
    </row>
    <row r="50" spans="1:9" x14ac:dyDescent="0.2">
      <c r="A50" s="5">
        <v>2011</v>
      </c>
      <c r="B50" s="5" t="s">
        <v>147</v>
      </c>
      <c r="C50" s="5" t="s">
        <v>148</v>
      </c>
      <c r="D50" s="5">
        <v>273790</v>
      </c>
      <c r="E50" s="5">
        <v>266741</v>
      </c>
      <c r="F50" s="5">
        <v>2820</v>
      </c>
      <c r="G50" s="5">
        <v>2719</v>
      </c>
      <c r="H50" s="5">
        <v>796</v>
      </c>
      <c r="I50" s="5">
        <v>714</v>
      </c>
    </row>
    <row r="51" spans="1:9" x14ac:dyDescent="0.2">
      <c r="A51" s="5">
        <v>2011</v>
      </c>
      <c r="B51" s="5" t="s">
        <v>149</v>
      </c>
      <c r="C51" s="5" t="s">
        <v>150</v>
      </c>
      <c r="D51" s="5">
        <v>175308</v>
      </c>
      <c r="E51" s="5">
        <v>171877</v>
      </c>
      <c r="F51" s="5">
        <v>1179</v>
      </c>
      <c r="G51" s="5">
        <v>1764</v>
      </c>
      <c r="H51" s="5">
        <v>248</v>
      </c>
      <c r="I51" s="5">
        <v>240</v>
      </c>
    </row>
    <row r="52" spans="1:9" x14ac:dyDescent="0.2">
      <c r="A52" s="5">
        <v>2011</v>
      </c>
      <c r="B52" s="5" t="s">
        <v>151</v>
      </c>
      <c r="C52" s="5" t="s">
        <v>152</v>
      </c>
      <c r="D52" s="5">
        <v>319783</v>
      </c>
      <c r="E52" s="5">
        <v>310156</v>
      </c>
      <c r="F52" s="5">
        <v>3286</v>
      </c>
      <c r="G52" s="5">
        <v>5116</v>
      </c>
      <c r="H52" s="5">
        <v>695</v>
      </c>
      <c r="I52" s="5">
        <v>530</v>
      </c>
    </row>
    <row r="53" spans="1:9" x14ac:dyDescent="0.2">
      <c r="A53" s="5">
        <v>2011</v>
      </c>
      <c r="B53" s="5" t="s">
        <v>153</v>
      </c>
      <c r="C53" s="5" t="s">
        <v>154</v>
      </c>
      <c r="D53" s="5">
        <v>334179</v>
      </c>
      <c r="E53" s="5">
        <v>327789</v>
      </c>
      <c r="F53" s="5">
        <v>2301</v>
      </c>
      <c r="G53" s="5">
        <v>2961</v>
      </c>
      <c r="H53" s="5">
        <v>598</v>
      </c>
      <c r="I53" s="5">
        <v>530</v>
      </c>
    </row>
    <row r="54" spans="1:9" x14ac:dyDescent="0.2">
      <c r="A54" s="5">
        <v>2011</v>
      </c>
      <c r="B54" s="5" t="s">
        <v>155</v>
      </c>
      <c r="C54" s="5" t="s">
        <v>156</v>
      </c>
      <c r="D54" s="5">
        <v>256406</v>
      </c>
      <c r="E54" s="5">
        <v>241321</v>
      </c>
      <c r="F54" s="5">
        <v>3454</v>
      </c>
      <c r="G54" s="5">
        <v>6471</v>
      </c>
      <c r="H54" s="5">
        <v>2996</v>
      </c>
      <c r="I54" s="5">
        <v>2164</v>
      </c>
    </row>
    <row r="55" spans="1:9" x14ac:dyDescent="0.2">
      <c r="A55" s="5">
        <v>2011</v>
      </c>
      <c r="B55" s="5" t="s">
        <v>157</v>
      </c>
      <c r="C55" s="5" t="s">
        <v>158</v>
      </c>
      <c r="D55" s="5">
        <v>159616</v>
      </c>
      <c r="E55" s="5">
        <v>155421</v>
      </c>
      <c r="F55" s="5">
        <v>1186</v>
      </c>
      <c r="G55" s="5">
        <v>2129</v>
      </c>
      <c r="H55" s="5">
        <v>411</v>
      </c>
      <c r="I55" s="5">
        <v>469</v>
      </c>
    </row>
    <row r="56" spans="1:9" x14ac:dyDescent="0.2">
      <c r="A56" s="5">
        <v>2011</v>
      </c>
      <c r="B56" s="5" t="s">
        <v>159</v>
      </c>
      <c r="C56" s="5" t="s">
        <v>160</v>
      </c>
      <c r="D56" s="5">
        <v>167446</v>
      </c>
      <c r="E56" s="5">
        <v>160748</v>
      </c>
      <c r="F56" s="5">
        <v>1244</v>
      </c>
      <c r="G56" s="5">
        <v>4549</v>
      </c>
      <c r="H56" s="5">
        <v>494</v>
      </c>
      <c r="I56" s="5">
        <v>411</v>
      </c>
    </row>
    <row r="57" spans="1:9" x14ac:dyDescent="0.2">
      <c r="A57" s="5">
        <v>2011</v>
      </c>
      <c r="B57" s="5" t="s">
        <v>161</v>
      </c>
      <c r="C57" s="5" t="s">
        <v>162</v>
      </c>
      <c r="D57" s="5">
        <v>198051</v>
      </c>
      <c r="E57" s="5">
        <v>186731</v>
      </c>
      <c r="F57" s="5">
        <v>2413</v>
      </c>
      <c r="G57" s="5">
        <v>6740</v>
      </c>
      <c r="H57" s="5">
        <v>1194</v>
      </c>
      <c r="I57" s="5">
        <v>973</v>
      </c>
    </row>
    <row r="58" spans="1:9" x14ac:dyDescent="0.2">
      <c r="A58" s="5">
        <v>2011</v>
      </c>
      <c r="B58" s="5" t="s">
        <v>163</v>
      </c>
      <c r="C58" s="5" t="s">
        <v>164</v>
      </c>
      <c r="D58" s="5">
        <v>55409</v>
      </c>
      <c r="E58" s="5">
        <v>53964</v>
      </c>
      <c r="F58" s="5">
        <v>375</v>
      </c>
      <c r="G58" s="5">
        <v>970</v>
      </c>
      <c r="H58" s="5">
        <v>61</v>
      </c>
      <c r="I58" s="5">
        <v>39</v>
      </c>
    </row>
    <row r="59" spans="1:9" x14ac:dyDescent="0.2">
      <c r="A59" s="5">
        <v>2011</v>
      </c>
      <c r="B59" s="5" t="s">
        <v>165</v>
      </c>
      <c r="C59" s="5" t="s">
        <v>166</v>
      </c>
      <c r="D59" s="5">
        <v>89140</v>
      </c>
      <c r="E59" s="5">
        <v>87635</v>
      </c>
      <c r="F59" s="5">
        <v>593</v>
      </c>
      <c r="G59" s="5">
        <v>600</v>
      </c>
      <c r="H59" s="5">
        <v>188</v>
      </c>
      <c r="I59" s="5">
        <v>124</v>
      </c>
    </row>
    <row r="60" spans="1:9" x14ac:dyDescent="0.2">
      <c r="A60" s="5">
        <v>2011</v>
      </c>
      <c r="B60" s="5" t="s">
        <v>167</v>
      </c>
      <c r="C60" s="5" t="s">
        <v>168</v>
      </c>
      <c r="D60" s="5">
        <v>157869</v>
      </c>
      <c r="E60" s="5">
        <v>152075</v>
      </c>
      <c r="F60" s="5">
        <v>1776</v>
      </c>
      <c r="G60" s="5">
        <v>2409</v>
      </c>
      <c r="H60" s="5">
        <v>1147</v>
      </c>
      <c r="I60" s="5">
        <v>462</v>
      </c>
    </row>
    <row r="61" spans="1:9" x14ac:dyDescent="0.2">
      <c r="A61" s="5">
        <v>2011</v>
      </c>
      <c r="B61" s="5" t="s">
        <v>169</v>
      </c>
      <c r="C61" s="5" t="s">
        <v>170</v>
      </c>
      <c r="D61" s="5">
        <v>51965</v>
      </c>
      <c r="E61" s="5">
        <v>49556</v>
      </c>
      <c r="F61" s="5">
        <v>502</v>
      </c>
      <c r="G61" s="5">
        <v>1247</v>
      </c>
      <c r="H61" s="5">
        <v>496</v>
      </c>
      <c r="I61" s="5">
        <v>164</v>
      </c>
    </row>
    <row r="62" spans="1:9" x14ac:dyDescent="0.2">
      <c r="A62" s="5">
        <v>2011</v>
      </c>
      <c r="B62" s="5" t="s">
        <v>171</v>
      </c>
      <c r="C62" s="5" t="s">
        <v>172</v>
      </c>
      <c r="D62" s="5">
        <v>51751</v>
      </c>
      <c r="E62" s="5">
        <v>51064</v>
      </c>
      <c r="F62" s="5">
        <v>302</v>
      </c>
      <c r="G62" s="5">
        <v>273</v>
      </c>
      <c r="H62" s="5">
        <v>80</v>
      </c>
      <c r="I62" s="5">
        <v>32</v>
      </c>
    </row>
    <row r="63" spans="1:9" x14ac:dyDescent="0.2">
      <c r="A63" s="5">
        <v>2011</v>
      </c>
      <c r="B63" s="5" t="s">
        <v>173</v>
      </c>
      <c r="C63" s="5" t="s">
        <v>174</v>
      </c>
      <c r="D63" s="5">
        <v>108793</v>
      </c>
      <c r="E63" s="5">
        <v>106104</v>
      </c>
      <c r="F63" s="5">
        <v>869</v>
      </c>
      <c r="G63" s="5">
        <v>1364</v>
      </c>
      <c r="H63" s="5">
        <v>240</v>
      </c>
      <c r="I63" s="5">
        <v>216</v>
      </c>
    </row>
    <row r="64" spans="1:9" x14ac:dyDescent="0.2">
      <c r="A64" s="5">
        <v>2011</v>
      </c>
      <c r="B64" s="5" t="s">
        <v>175</v>
      </c>
      <c r="C64" s="5" t="s">
        <v>176</v>
      </c>
      <c r="D64" s="5">
        <v>83449</v>
      </c>
      <c r="E64" s="5">
        <v>82077</v>
      </c>
      <c r="F64" s="5">
        <v>626</v>
      </c>
      <c r="G64" s="5">
        <v>493</v>
      </c>
      <c r="H64" s="5">
        <v>212</v>
      </c>
      <c r="I64" s="5">
        <v>41</v>
      </c>
    </row>
    <row r="65" spans="1:9" x14ac:dyDescent="0.2">
      <c r="A65" s="5">
        <v>2011</v>
      </c>
      <c r="B65" s="5" t="s">
        <v>177</v>
      </c>
      <c r="C65" s="5" t="s">
        <v>178</v>
      </c>
      <c r="D65" s="5">
        <v>231221</v>
      </c>
      <c r="E65" s="5">
        <v>226285</v>
      </c>
      <c r="F65" s="5">
        <v>1630</v>
      </c>
      <c r="G65" s="5">
        <v>1661</v>
      </c>
      <c r="H65" s="5">
        <v>1221</v>
      </c>
      <c r="I65" s="5">
        <v>424</v>
      </c>
    </row>
    <row r="66" spans="1:9" x14ac:dyDescent="0.2">
      <c r="A66" s="5">
        <v>2011</v>
      </c>
      <c r="B66" s="5" t="s">
        <v>179</v>
      </c>
      <c r="C66" s="5" t="s">
        <v>180</v>
      </c>
      <c r="D66" s="5">
        <v>302402</v>
      </c>
      <c r="E66" s="5">
        <v>288066</v>
      </c>
      <c r="F66" s="5">
        <v>3321</v>
      </c>
      <c r="G66" s="5">
        <v>7614</v>
      </c>
      <c r="H66" s="5">
        <v>2337</v>
      </c>
      <c r="I66" s="5">
        <v>1064</v>
      </c>
    </row>
    <row r="67" spans="1:9" x14ac:dyDescent="0.2">
      <c r="A67" s="5">
        <v>2011</v>
      </c>
      <c r="B67" s="5" t="s">
        <v>181</v>
      </c>
      <c r="C67" s="5" t="s">
        <v>182</v>
      </c>
      <c r="D67" s="5">
        <v>257280</v>
      </c>
      <c r="E67" s="5">
        <v>240758</v>
      </c>
      <c r="F67" s="5">
        <v>2551</v>
      </c>
      <c r="G67" s="5">
        <v>10551</v>
      </c>
      <c r="H67" s="5">
        <v>2112</v>
      </c>
      <c r="I67" s="5">
        <v>1308</v>
      </c>
    </row>
    <row r="68" spans="1:9" x14ac:dyDescent="0.2">
      <c r="A68" s="5">
        <v>2011</v>
      </c>
      <c r="B68" s="5" t="s">
        <v>183</v>
      </c>
      <c r="C68" s="5" t="s">
        <v>184</v>
      </c>
      <c r="D68" s="5">
        <v>552698</v>
      </c>
      <c r="E68" s="5">
        <v>462544</v>
      </c>
      <c r="F68" s="5">
        <v>13289</v>
      </c>
      <c r="G68" s="5">
        <v>44385</v>
      </c>
      <c r="H68" s="5">
        <v>20082</v>
      </c>
      <c r="I68" s="5">
        <v>12398</v>
      </c>
    </row>
    <row r="69" spans="1:9" x14ac:dyDescent="0.2">
      <c r="A69" s="5">
        <v>2011</v>
      </c>
      <c r="B69" s="5" t="s">
        <v>185</v>
      </c>
      <c r="C69" s="5" t="s">
        <v>186</v>
      </c>
      <c r="D69" s="5">
        <v>522452</v>
      </c>
      <c r="E69" s="5">
        <v>352317</v>
      </c>
      <c r="F69" s="5">
        <v>12979</v>
      </c>
      <c r="G69" s="5">
        <v>140149</v>
      </c>
      <c r="H69" s="5">
        <v>9267</v>
      </c>
      <c r="I69" s="5">
        <v>7740</v>
      </c>
    </row>
    <row r="70" spans="1:9" x14ac:dyDescent="0.2">
      <c r="A70" s="5">
        <v>2011</v>
      </c>
      <c r="B70" s="5" t="s">
        <v>187</v>
      </c>
      <c r="C70" s="5" t="s">
        <v>188</v>
      </c>
      <c r="D70" s="5">
        <v>203826</v>
      </c>
      <c r="E70" s="5">
        <v>182787</v>
      </c>
      <c r="F70" s="5">
        <v>2797</v>
      </c>
      <c r="G70" s="5">
        <v>16875</v>
      </c>
      <c r="H70" s="5">
        <v>899</v>
      </c>
      <c r="I70" s="5">
        <v>468</v>
      </c>
    </row>
    <row r="71" spans="1:9" x14ac:dyDescent="0.2">
      <c r="A71" s="5">
        <v>2011</v>
      </c>
      <c r="B71" s="5" t="s">
        <v>189</v>
      </c>
      <c r="C71" s="5" t="s">
        <v>190</v>
      </c>
      <c r="D71" s="5">
        <v>422458</v>
      </c>
      <c r="E71" s="5">
        <v>334270</v>
      </c>
      <c r="F71" s="5">
        <v>9790</v>
      </c>
      <c r="G71" s="5">
        <v>67782</v>
      </c>
      <c r="H71" s="5">
        <v>7905</v>
      </c>
      <c r="I71" s="5">
        <v>2711</v>
      </c>
    </row>
    <row r="72" spans="1:9" x14ac:dyDescent="0.2">
      <c r="A72" s="5">
        <v>2011</v>
      </c>
      <c r="B72" s="5" t="s">
        <v>191</v>
      </c>
      <c r="C72" s="5" t="s">
        <v>192</v>
      </c>
      <c r="D72" s="5">
        <v>751485</v>
      </c>
      <c r="E72" s="5">
        <v>639487</v>
      </c>
      <c r="F72" s="5">
        <v>19632</v>
      </c>
      <c r="G72" s="5">
        <v>58243</v>
      </c>
      <c r="H72" s="5">
        <v>25893</v>
      </c>
      <c r="I72" s="5">
        <v>8230</v>
      </c>
    </row>
    <row r="73" spans="1:9" x14ac:dyDescent="0.2">
      <c r="A73" s="5">
        <v>2011</v>
      </c>
      <c r="B73" s="5" t="s">
        <v>193</v>
      </c>
      <c r="C73" s="5" t="s">
        <v>194</v>
      </c>
      <c r="D73" s="5">
        <v>325837</v>
      </c>
      <c r="E73" s="5">
        <v>310957</v>
      </c>
      <c r="F73" s="5">
        <v>2928</v>
      </c>
      <c r="G73" s="5">
        <v>8498</v>
      </c>
      <c r="H73" s="5">
        <v>2512</v>
      </c>
      <c r="I73" s="5">
        <v>942</v>
      </c>
    </row>
    <row r="74" spans="1:9" x14ac:dyDescent="0.2">
      <c r="A74" s="5">
        <v>2011</v>
      </c>
      <c r="B74" s="5" t="s">
        <v>195</v>
      </c>
      <c r="C74" s="5" t="s">
        <v>196</v>
      </c>
      <c r="D74" s="5">
        <v>248752</v>
      </c>
      <c r="E74" s="5">
        <v>199751</v>
      </c>
      <c r="F74" s="5">
        <v>7232</v>
      </c>
      <c r="G74" s="5">
        <v>31095</v>
      </c>
      <c r="H74" s="5">
        <v>7320</v>
      </c>
      <c r="I74" s="5">
        <v>3354</v>
      </c>
    </row>
    <row r="75" spans="1:9" x14ac:dyDescent="0.2">
      <c r="A75" s="5">
        <v>2011</v>
      </c>
      <c r="B75" s="5" t="s">
        <v>197</v>
      </c>
      <c r="C75" s="5" t="s">
        <v>198</v>
      </c>
      <c r="D75" s="5">
        <v>329839</v>
      </c>
      <c r="E75" s="5">
        <v>166636</v>
      </c>
      <c r="F75" s="5">
        <v>11580</v>
      </c>
      <c r="G75" s="5">
        <v>122470</v>
      </c>
      <c r="H75" s="5">
        <v>20585</v>
      </c>
      <c r="I75" s="5">
        <v>8568</v>
      </c>
    </row>
    <row r="76" spans="1:9" x14ac:dyDescent="0.2">
      <c r="A76" s="5">
        <v>2011</v>
      </c>
      <c r="B76" s="5" t="s">
        <v>199</v>
      </c>
      <c r="C76" s="5" t="s">
        <v>200</v>
      </c>
      <c r="D76" s="5">
        <v>305680</v>
      </c>
      <c r="E76" s="5">
        <v>218698</v>
      </c>
      <c r="F76" s="5">
        <v>20265</v>
      </c>
      <c r="G76" s="5">
        <v>40039</v>
      </c>
      <c r="H76" s="5">
        <v>22185</v>
      </c>
      <c r="I76" s="5">
        <v>4493</v>
      </c>
    </row>
    <row r="77" spans="1:9" x14ac:dyDescent="0.2">
      <c r="A77" s="5">
        <v>2011</v>
      </c>
      <c r="B77" s="5" t="s">
        <v>201</v>
      </c>
      <c r="C77" s="5" t="s">
        <v>202</v>
      </c>
      <c r="D77" s="5">
        <v>37369</v>
      </c>
      <c r="E77" s="5">
        <v>36301</v>
      </c>
      <c r="F77" s="5">
        <v>389</v>
      </c>
      <c r="G77" s="5">
        <v>365</v>
      </c>
      <c r="H77" s="5">
        <v>251</v>
      </c>
      <c r="I77" s="5">
        <v>63</v>
      </c>
    </row>
    <row r="78" spans="1:9" x14ac:dyDescent="0.2">
      <c r="A78" s="5">
        <v>2011</v>
      </c>
      <c r="B78" s="5" t="s">
        <v>203</v>
      </c>
      <c r="C78" s="5" t="s">
        <v>204</v>
      </c>
      <c r="D78" s="5">
        <v>122309</v>
      </c>
      <c r="E78" s="5">
        <v>120023</v>
      </c>
      <c r="F78" s="5">
        <v>980</v>
      </c>
      <c r="G78" s="5">
        <v>929</v>
      </c>
      <c r="H78" s="5">
        <v>253</v>
      </c>
      <c r="I78" s="5">
        <v>124</v>
      </c>
    </row>
    <row r="79" spans="1:9" x14ac:dyDescent="0.2">
      <c r="A79" s="5">
        <v>2011</v>
      </c>
      <c r="B79" s="5" t="s">
        <v>205</v>
      </c>
      <c r="C79" s="5" t="s">
        <v>206</v>
      </c>
      <c r="D79" s="5">
        <v>75866</v>
      </c>
      <c r="E79" s="5">
        <v>74452</v>
      </c>
      <c r="F79" s="5">
        <v>518</v>
      </c>
      <c r="G79" s="5">
        <v>612</v>
      </c>
      <c r="H79" s="5">
        <v>267</v>
      </c>
      <c r="I79" s="5">
        <v>17</v>
      </c>
    </row>
    <row r="80" spans="1:9" x14ac:dyDescent="0.2">
      <c r="A80" s="5">
        <v>2011</v>
      </c>
      <c r="B80" s="5" t="s">
        <v>207</v>
      </c>
      <c r="C80" s="5" t="s">
        <v>208</v>
      </c>
      <c r="D80" s="5">
        <v>103788</v>
      </c>
      <c r="E80" s="5">
        <v>100172</v>
      </c>
      <c r="F80" s="5">
        <v>1094</v>
      </c>
      <c r="G80" s="5">
        <v>1592</v>
      </c>
      <c r="H80" s="5">
        <v>782</v>
      </c>
      <c r="I80" s="5">
        <v>148</v>
      </c>
    </row>
    <row r="81" spans="1:9" x14ac:dyDescent="0.2">
      <c r="A81" s="5">
        <v>2011</v>
      </c>
      <c r="B81" s="5" t="s">
        <v>209</v>
      </c>
      <c r="C81" s="5" t="s">
        <v>210</v>
      </c>
      <c r="D81" s="5">
        <v>71116</v>
      </c>
      <c r="E81" s="5">
        <v>70117</v>
      </c>
      <c r="F81" s="5">
        <v>466</v>
      </c>
      <c r="G81" s="5">
        <v>398</v>
      </c>
      <c r="H81" s="5">
        <v>87</v>
      </c>
      <c r="I81" s="5">
        <v>48</v>
      </c>
    </row>
    <row r="82" spans="1:9" x14ac:dyDescent="0.2">
      <c r="A82" s="5">
        <v>2011</v>
      </c>
      <c r="B82" s="5" t="s">
        <v>211</v>
      </c>
      <c r="C82" s="5" t="s">
        <v>212</v>
      </c>
      <c r="D82" s="5">
        <v>112081</v>
      </c>
      <c r="E82" s="5">
        <v>108765</v>
      </c>
      <c r="F82" s="5">
        <v>1269</v>
      </c>
      <c r="G82" s="5">
        <v>1383</v>
      </c>
      <c r="H82" s="5">
        <v>536</v>
      </c>
      <c r="I82" s="5">
        <v>128</v>
      </c>
    </row>
    <row r="83" spans="1:9" x14ac:dyDescent="0.2">
      <c r="A83" s="5">
        <v>2011</v>
      </c>
      <c r="B83" s="5" t="s">
        <v>213</v>
      </c>
      <c r="C83" s="5" t="s">
        <v>214</v>
      </c>
      <c r="D83" s="5">
        <v>90892</v>
      </c>
      <c r="E83" s="5">
        <v>88954</v>
      </c>
      <c r="F83" s="5">
        <v>944</v>
      </c>
      <c r="G83" s="5">
        <v>711</v>
      </c>
      <c r="H83" s="5">
        <v>184</v>
      </c>
      <c r="I83" s="5">
        <v>99</v>
      </c>
    </row>
    <row r="84" spans="1:9" x14ac:dyDescent="0.2">
      <c r="A84" s="5">
        <v>2011</v>
      </c>
      <c r="B84" s="5" t="s">
        <v>215</v>
      </c>
      <c r="C84" s="5" t="s">
        <v>216</v>
      </c>
      <c r="D84" s="5">
        <v>99023</v>
      </c>
      <c r="E84" s="5">
        <v>97084</v>
      </c>
      <c r="F84" s="5">
        <v>786</v>
      </c>
      <c r="G84" s="5">
        <v>795</v>
      </c>
      <c r="H84" s="5">
        <v>236</v>
      </c>
      <c r="I84" s="5">
        <v>122</v>
      </c>
    </row>
    <row r="85" spans="1:9" x14ac:dyDescent="0.2">
      <c r="A85" s="5">
        <v>2011</v>
      </c>
      <c r="B85" s="5" t="s">
        <v>217</v>
      </c>
      <c r="C85" s="5" t="s">
        <v>218</v>
      </c>
      <c r="D85" s="5">
        <v>94611</v>
      </c>
      <c r="E85" s="5">
        <v>90527</v>
      </c>
      <c r="F85" s="5">
        <v>1062</v>
      </c>
      <c r="G85" s="5">
        <v>2375</v>
      </c>
      <c r="H85" s="5">
        <v>425</v>
      </c>
      <c r="I85" s="5">
        <v>222</v>
      </c>
    </row>
    <row r="86" spans="1:9" x14ac:dyDescent="0.2">
      <c r="A86" s="5">
        <v>2011</v>
      </c>
      <c r="B86" s="5" t="s">
        <v>219</v>
      </c>
      <c r="C86" s="5" t="s">
        <v>220</v>
      </c>
      <c r="D86" s="5">
        <v>93915</v>
      </c>
      <c r="E86" s="5">
        <v>85451</v>
      </c>
      <c r="F86" s="5">
        <v>1505</v>
      </c>
      <c r="G86" s="5">
        <v>5718</v>
      </c>
      <c r="H86" s="5">
        <v>900</v>
      </c>
      <c r="I86" s="5">
        <v>341</v>
      </c>
    </row>
    <row r="87" spans="1:9" x14ac:dyDescent="0.2">
      <c r="A87" s="5">
        <v>2011</v>
      </c>
      <c r="B87" s="5" t="s">
        <v>221</v>
      </c>
      <c r="C87" s="5" t="s">
        <v>222</v>
      </c>
      <c r="D87" s="5">
        <v>166100</v>
      </c>
      <c r="E87" s="5">
        <v>145114</v>
      </c>
      <c r="F87" s="5">
        <v>2577</v>
      </c>
      <c r="G87" s="5">
        <v>16138</v>
      </c>
      <c r="H87" s="5">
        <v>1327</v>
      </c>
      <c r="I87" s="5">
        <v>944</v>
      </c>
    </row>
    <row r="88" spans="1:9" x14ac:dyDescent="0.2">
      <c r="A88" s="5">
        <v>2011</v>
      </c>
      <c r="B88" s="5" t="s">
        <v>223</v>
      </c>
      <c r="C88" s="5" t="s">
        <v>224</v>
      </c>
      <c r="D88" s="5">
        <v>85382</v>
      </c>
      <c r="E88" s="5">
        <v>81316</v>
      </c>
      <c r="F88" s="5">
        <v>971</v>
      </c>
      <c r="G88" s="5">
        <v>2563</v>
      </c>
      <c r="H88" s="5">
        <v>327</v>
      </c>
      <c r="I88" s="5">
        <v>205</v>
      </c>
    </row>
    <row r="89" spans="1:9" x14ac:dyDescent="0.2">
      <c r="A89" s="5">
        <v>2011</v>
      </c>
      <c r="B89" s="5" t="s">
        <v>225</v>
      </c>
      <c r="C89" s="5" t="s">
        <v>226</v>
      </c>
      <c r="D89" s="5">
        <v>105078</v>
      </c>
      <c r="E89" s="5">
        <v>101369</v>
      </c>
      <c r="F89" s="5">
        <v>1027</v>
      </c>
      <c r="G89" s="5">
        <v>2246</v>
      </c>
      <c r="H89" s="5">
        <v>262</v>
      </c>
      <c r="I89" s="5">
        <v>174</v>
      </c>
    </row>
    <row r="90" spans="1:9" x14ac:dyDescent="0.2">
      <c r="A90" s="5">
        <v>2011</v>
      </c>
      <c r="B90" s="5" t="s">
        <v>227</v>
      </c>
      <c r="C90" s="5" t="s">
        <v>228</v>
      </c>
      <c r="D90" s="5">
        <v>50376</v>
      </c>
      <c r="E90" s="5">
        <v>49319</v>
      </c>
      <c r="F90" s="5">
        <v>414</v>
      </c>
      <c r="G90" s="5">
        <v>518</v>
      </c>
      <c r="H90" s="5">
        <v>95</v>
      </c>
      <c r="I90" s="5">
        <v>30</v>
      </c>
    </row>
    <row r="91" spans="1:9" x14ac:dyDescent="0.2">
      <c r="A91" s="5">
        <v>2011</v>
      </c>
      <c r="B91" s="5" t="s">
        <v>229</v>
      </c>
      <c r="C91" s="5" t="s">
        <v>230</v>
      </c>
      <c r="D91" s="5">
        <v>93468</v>
      </c>
      <c r="E91" s="5">
        <v>91187</v>
      </c>
      <c r="F91" s="5">
        <v>881</v>
      </c>
      <c r="G91" s="5">
        <v>1074</v>
      </c>
      <c r="H91" s="5">
        <v>205</v>
      </c>
      <c r="I91" s="5">
        <v>121</v>
      </c>
    </row>
    <row r="92" spans="1:9" x14ac:dyDescent="0.2">
      <c r="A92" s="5">
        <v>2011</v>
      </c>
      <c r="B92" s="5" t="s">
        <v>231</v>
      </c>
      <c r="C92" s="5" t="s">
        <v>232</v>
      </c>
      <c r="D92" s="5">
        <v>56170</v>
      </c>
      <c r="E92" s="5">
        <v>41011</v>
      </c>
      <c r="F92" s="5">
        <v>1176</v>
      </c>
      <c r="G92" s="5">
        <v>12520</v>
      </c>
      <c r="H92" s="5">
        <v>671</v>
      </c>
      <c r="I92" s="5">
        <v>792</v>
      </c>
    </row>
    <row r="93" spans="1:9" x14ac:dyDescent="0.2">
      <c r="A93" s="5">
        <v>2011</v>
      </c>
      <c r="B93" s="5" t="s">
        <v>233</v>
      </c>
      <c r="C93" s="5" t="s">
        <v>234</v>
      </c>
      <c r="D93" s="5">
        <v>64637</v>
      </c>
      <c r="E93" s="5">
        <v>62592</v>
      </c>
      <c r="F93" s="5">
        <v>664</v>
      </c>
      <c r="G93" s="5">
        <v>928</v>
      </c>
      <c r="H93" s="5">
        <v>278</v>
      </c>
      <c r="I93" s="5">
        <v>175</v>
      </c>
    </row>
    <row r="94" spans="1:9" x14ac:dyDescent="0.2">
      <c r="A94" s="5">
        <v>2011</v>
      </c>
      <c r="B94" s="5" t="s">
        <v>235</v>
      </c>
      <c r="C94" s="5" t="s">
        <v>236</v>
      </c>
      <c r="D94" s="5">
        <v>136401</v>
      </c>
      <c r="E94" s="5">
        <v>134314</v>
      </c>
      <c r="F94" s="5">
        <v>937</v>
      </c>
      <c r="G94" s="5">
        <v>789</v>
      </c>
      <c r="H94" s="5">
        <v>264</v>
      </c>
      <c r="I94" s="5">
        <v>97</v>
      </c>
    </row>
    <row r="95" spans="1:9" x14ac:dyDescent="0.2">
      <c r="A95" s="5">
        <v>2011</v>
      </c>
      <c r="B95" s="5" t="s">
        <v>237</v>
      </c>
      <c r="C95" s="5" t="s">
        <v>238</v>
      </c>
      <c r="D95" s="5">
        <v>93541</v>
      </c>
      <c r="E95" s="5">
        <v>89379</v>
      </c>
      <c r="F95" s="5">
        <v>1230</v>
      </c>
      <c r="G95" s="5">
        <v>1794</v>
      </c>
      <c r="H95" s="5">
        <v>778</v>
      </c>
      <c r="I95" s="5">
        <v>360</v>
      </c>
    </row>
    <row r="96" spans="1:9" x14ac:dyDescent="0.2">
      <c r="A96" s="5">
        <v>2011</v>
      </c>
      <c r="B96" s="5" t="s">
        <v>239</v>
      </c>
      <c r="C96" s="5" t="s">
        <v>240</v>
      </c>
      <c r="D96" s="5">
        <v>107766</v>
      </c>
      <c r="E96" s="5">
        <v>105835</v>
      </c>
      <c r="F96" s="5">
        <v>791</v>
      </c>
      <c r="G96" s="5">
        <v>750</v>
      </c>
      <c r="H96" s="5">
        <v>251</v>
      </c>
      <c r="I96" s="5">
        <v>139</v>
      </c>
    </row>
    <row r="97" spans="1:9" x14ac:dyDescent="0.2">
      <c r="A97" s="5">
        <v>2011</v>
      </c>
      <c r="B97" s="5" t="s">
        <v>241</v>
      </c>
      <c r="C97" s="5" t="s">
        <v>242</v>
      </c>
      <c r="D97" s="5">
        <v>88270</v>
      </c>
      <c r="E97" s="5">
        <v>86370</v>
      </c>
      <c r="F97" s="5">
        <v>796</v>
      </c>
      <c r="G97" s="5">
        <v>747</v>
      </c>
      <c r="H97" s="5">
        <v>257</v>
      </c>
      <c r="I97" s="5">
        <v>100</v>
      </c>
    </row>
    <row r="98" spans="1:9" x14ac:dyDescent="0.2">
      <c r="A98" s="5">
        <v>2011</v>
      </c>
      <c r="B98" s="5" t="s">
        <v>243</v>
      </c>
      <c r="C98" s="5" t="s">
        <v>244</v>
      </c>
      <c r="D98" s="5">
        <v>133788</v>
      </c>
      <c r="E98" s="5">
        <v>130394</v>
      </c>
      <c r="F98" s="5">
        <v>1142</v>
      </c>
      <c r="G98" s="5">
        <v>1580</v>
      </c>
      <c r="H98" s="5">
        <v>509</v>
      </c>
      <c r="I98" s="5">
        <v>163</v>
      </c>
    </row>
    <row r="99" spans="1:9" x14ac:dyDescent="0.2">
      <c r="A99" s="5">
        <v>2011</v>
      </c>
      <c r="B99" s="5" t="s">
        <v>245</v>
      </c>
      <c r="C99" s="5" t="s">
        <v>246</v>
      </c>
      <c r="D99" s="5">
        <v>89250</v>
      </c>
      <c r="E99" s="5">
        <v>87600</v>
      </c>
      <c r="F99" s="5">
        <v>630</v>
      </c>
      <c r="G99" s="5">
        <v>728</v>
      </c>
      <c r="H99" s="5">
        <v>224</v>
      </c>
      <c r="I99" s="5">
        <v>68</v>
      </c>
    </row>
    <row r="100" spans="1:9" x14ac:dyDescent="0.2">
      <c r="A100" s="5">
        <v>2011</v>
      </c>
      <c r="B100" s="5" t="s">
        <v>247</v>
      </c>
      <c r="C100" s="5" t="s">
        <v>248</v>
      </c>
      <c r="D100" s="5">
        <v>61255</v>
      </c>
      <c r="E100" s="5">
        <v>58519</v>
      </c>
      <c r="F100" s="5">
        <v>836</v>
      </c>
      <c r="G100" s="5">
        <v>782</v>
      </c>
      <c r="H100" s="5">
        <v>1008</v>
      </c>
      <c r="I100" s="5">
        <v>110</v>
      </c>
    </row>
    <row r="101" spans="1:9" x14ac:dyDescent="0.2">
      <c r="A101" s="5">
        <v>2011</v>
      </c>
      <c r="B101" s="5" t="s">
        <v>249</v>
      </c>
      <c r="C101" s="5" t="s">
        <v>250</v>
      </c>
      <c r="D101" s="5">
        <v>77843</v>
      </c>
      <c r="E101" s="5">
        <v>75123</v>
      </c>
      <c r="F101" s="5">
        <v>971</v>
      </c>
      <c r="G101" s="5">
        <v>1183</v>
      </c>
      <c r="H101" s="5">
        <v>481</v>
      </c>
      <c r="I101" s="5">
        <v>85</v>
      </c>
    </row>
    <row r="102" spans="1:9" x14ac:dyDescent="0.2">
      <c r="A102" s="5">
        <v>2011</v>
      </c>
      <c r="B102" s="5" t="s">
        <v>251</v>
      </c>
      <c r="C102" s="5" t="s">
        <v>252</v>
      </c>
      <c r="D102" s="5">
        <v>86765</v>
      </c>
      <c r="E102" s="5">
        <v>83842</v>
      </c>
      <c r="F102" s="5">
        <v>1052</v>
      </c>
      <c r="G102" s="5">
        <v>1096</v>
      </c>
      <c r="H102" s="5">
        <v>630</v>
      </c>
      <c r="I102" s="5">
        <v>145</v>
      </c>
    </row>
    <row r="103" spans="1:9" x14ac:dyDescent="0.2">
      <c r="A103" s="5">
        <v>2011</v>
      </c>
      <c r="B103" s="5" t="s">
        <v>253</v>
      </c>
      <c r="C103" s="5" t="s">
        <v>254</v>
      </c>
      <c r="D103" s="5">
        <v>93475</v>
      </c>
      <c r="E103" s="5">
        <v>87740</v>
      </c>
      <c r="F103" s="5">
        <v>1313</v>
      </c>
      <c r="G103" s="5">
        <v>3023</v>
      </c>
      <c r="H103" s="5">
        <v>991</v>
      </c>
      <c r="I103" s="5">
        <v>408</v>
      </c>
    </row>
    <row r="104" spans="1:9" x14ac:dyDescent="0.2">
      <c r="A104" s="5">
        <v>2011</v>
      </c>
      <c r="B104" s="5" t="s">
        <v>255</v>
      </c>
      <c r="C104" s="5" t="s">
        <v>256</v>
      </c>
      <c r="D104" s="5">
        <v>212069</v>
      </c>
      <c r="E104" s="5">
        <v>179238</v>
      </c>
      <c r="F104" s="5">
        <v>6849</v>
      </c>
      <c r="G104" s="5">
        <v>13751</v>
      </c>
      <c r="H104" s="5">
        <v>10741</v>
      </c>
      <c r="I104" s="5">
        <v>1490</v>
      </c>
    </row>
    <row r="105" spans="1:9" x14ac:dyDescent="0.2">
      <c r="A105" s="5">
        <v>2011</v>
      </c>
      <c r="B105" s="5" t="s">
        <v>257</v>
      </c>
      <c r="C105" s="5" t="s">
        <v>258</v>
      </c>
      <c r="D105" s="5">
        <v>85189</v>
      </c>
      <c r="E105" s="5">
        <v>82572</v>
      </c>
      <c r="F105" s="5">
        <v>1003</v>
      </c>
      <c r="G105" s="5">
        <v>1129</v>
      </c>
      <c r="H105" s="5">
        <v>376</v>
      </c>
      <c r="I105" s="5">
        <v>109</v>
      </c>
    </row>
    <row r="106" spans="1:9" x14ac:dyDescent="0.2">
      <c r="A106" s="5">
        <v>2011</v>
      </c>
      <c r="B106" s="5" t="s">
        <v>259</v>
      </c>
      <c r="C106" s="5" t="s">
        <v>260</v>
      </c>
      <c r="D106" s="5">
        <v>75356</v>
      </c>
      <c r="E106" s="5">
        <v>65788</v>
      </c>
      <c r="F106" s="5">
        <v>2158</v>
      </c>
      <c r="G106" s="5">
        <v>4463</v>
      </c>
      <c r="H106" s="5">
        <v>2696</v>
      </c>
      <c r="I106" s="5">
        <v>251</v>
      </c>
    </row>
    <row r="107" spans="1:9" x14ac:dyDescent="0.2">
      <c r="A107" s="5">
        <v>2011</v>
      </c>
      <c r="B107" s="5" t="s">
        <v>261</v>
      </c>
      <c r="C107" s="5" t="s">
        <v>262</v>
      </c>
      <c r="D107" s="5">
        <v>119497</v>
      </c>
      <c r="E107" s="5">
        <v>116733</v>
      </c>
      <c r="F107" s="5">
        <v>1059</v>
      </c>
      <c r="G107" s="5">
        <v>1099</v>
      </c>
      <c r="H107" s="5">
        <v>472</v>
      </c>
      <c r="I107" s="5">
        <v>134</v>
      </c>
    </row>
    <row r="108" spans="1:9" x14ac:dyDescent="0.2">
      <c r="A108" s="5">
        <v>2011</v>
      </c>
      <c r="B108" s="5" t="s">
        <v>263</v>
      </c>
      <c r="C108" s="5" t="s">
        <v>264</v>
      </c>
      <c r="D108" s="5">
        <v>112863</v>
      </c>
      <c r="E108" s="5">
        <v>109892</v>
      </c>
      <c r="F108" s="5">
        <v>996</v>
      </c>
      <c r="G108" s="5">
        <v>1255</v>
      </c>
      <c r="H108" s="5">
        <v>520</v>
      </c>
      <c r="I108" s="5">
        <v>200</v>
      </c>
    </row>
    <row r="109" spans="1:9" x14ac:dyDescent="0.2">
      <c r="A109" s="5">
        <v>2011</v>
      </c>
      <c r="B109" s="5" t="s">
        <v>265</v>
      </c>
      <c r="C109" s="5" t="s">
        <v>266</v>
      </c>
      <c r="D109" s="5">
        <v>109487</v>
      </c>
      <c r="E109" s="5">
        <v>101538</v>
      </c>
      <c r="F109" s="5">
        <v>1827</v>
      </c>
      <c r="G109" s="5">
        <v>4503</v>
      </c>
      <c r="H109" s="5">
        <v>933</v>
      </c>
      <c r="I109" s="5">
        <v>686</v>
      </c>
    </row>
    <row r="110" spans="1:9" x14ac:dyDescent="0.2">
      <c r="A110" s="5">
        <v>2011</v>
      </c>
      <c r="B110" s="5" t="s">
        <v>267</v>
      </c>
      <c r="C110" s="5" t="s">
        <v>268</v>
      </c>
      <c r="D110" s="5">
        <v>113543</v>
      </c>
      <c r="E110" s="5">
        <v>105656</v>
      </c>
      <c r="F110" s="5">
        <v>2619</v>
      </c>
      <c r="G110" s="5">
        <v>3343</v>
      </c>
      <c r="H110" s="5">
        <v>1653</v>
      </c>
      <c r="I110" s="5">
        <v>272</v>
      </c>
    </row>
    <row r="111" spans="1:9" x14ac:dyDescent="0.2">
      <c r="A111" s="5">
        <v>2011</v>
      </c>
      <c r="B111" s="5" t="s">
        <v>269</v>
      </c>
      <c r="C111" s="5" t="s">
        <v>270</v>
      </c>
      <c r="D111" s="5">
        <v>104466</v>
      </c>
      <c r="E111" s="5">
        <v>101522</v>
      </c>
      <c r="F111" s="5">
        <v>1106</v>
      </c>
      <c r="G111" s="5">
        <v>1289</v>
      </c>
      <c r="H111" s="5">
        <v>398</v>
      </c>
      <c r="I111" s="5">
        <v>151</v>
      </c>
    </row>
    <row r="112" spans="1:9" x14ac:dyDescent="0.2">
      <c r="A112" s="5">
        <v>2011</v>
      </c>
      <c r="B112" s="5" t="s">
        <v>271</v>
      </c>
      <c r="C112" s="5" t="s">
        <v>272</v>
      </c>
      <c r="D112" s="5">
        <v>114817</v>
      </c>
      <c r="E112" s="5">
        <v>111958</v>
      </c>
      <c r="F112" s="5">
        <v>1160</v>
      </c>
      <c r="G112" s="5">
        <v>1036</v>
      </c>
      <c r="H112" s="5">
        <v>499</v>
      </c>
      <c r="I112" s="5">
        <v>164</v>
      </c>
    </row>
    <row r="113" spans="1:9" x14ac:dyDescent="0.2">
      <c r="A113" s="5">
        <v>2011</v>
      </c>
      <c r="B113" s="5" t="s">
        <v>273</v>
      </c>
      <c r="C113" s="5" t="s">
        <v>274</v>
      </c>
      <c r="D113" s="5">
        <v>111129</v>
      </c>
      <c r="E113" s="5">
        <v>103504</v>
      </c>
      <c r="F113" s="5">
        <v>1949</v>
      </c>
      <c r="G113" s="5">
        <v>4614</v>
      </c>
      <c r="H113" s="5">
        <v>627</v>
      </c>
      <c r="I113" s="5">
        <v>435</v>
      </c>
    </row>
    <row r="114" spans="1:9" x14ac:dyDescent="0.2">
      <c r="A114" s="5">
        <v>2011</v>
      </c>
      <c r="B114" s="5" t="s">
        <v>275</v>
      </c>
      <c r="C114" s="5" t="s">
        <v>276</v>
      </c>
      <c r="D114" s="5">
        <v>183477</v>
      </c>
      <c r="E114" s="5">
        <v>180169</v>
      </c>
      <c r="F114" s="5">
        <v>1270</v>
      </c>
      <c r="G114" s="5">
        <v>1439</v>
      </c>
      <c r="H114" s="5">
        <v>331</v>
      </c>
      <c r="I114" s="5">
        <v>268</v>
      </c>
    </row>
    <row r="115" spans="1:9" x14ac:dyDescent="0.2">
      <c r="A115" s="5">
        <v>2011</v>
      </c>
      <c r="B115" s="5" t="s">
        <v>277</v>
      </c>
      <c r="C115" s="5" t="s">
        <v>278</v>
      </c>
      <c r="D115" s="5">
        <v>306129</v>
      </c>
      <c r="E115" s="5">
        <v>299874</v>
      </c>
      <c r="F115" s="5">
        <v>2168</v>
      </c>
      <c r="G115" s="5">
        <v>3089</v>
      </c>
      <c r="H115" s="5">
        <v>580</v>
      </c>
      <c r="I115" s="5">
        <v>418</v>
      </c>
    </row>
    <row r="116" spans="1:9" x14ac:dyDescent="0.2">
      <c r="A116" s="5">
        <v>2011</v>
      </c>
      <c r="B116" s="5" t="s">
        <v>279</v>
      </c>
      <c r="C116" s="5" t="s">
        <v>280</v>
      </c>
      <c r="D116" s="5">
        <v>249008</v>
      </c>
      <c r="E116" s="5">
        <v>220712</v>
      </c>
      <c r="F116" s="5">
        <v>4491</v>
      </c>
      <c r="G116" s="5">
        <v>18442</v>
      </c>
      <c r="H116" s="5">
        <v>3741</v>
      </c>
      <c r="I116" s="5">
        <v>1622</v>
      </c>
    </row>
    <row r="117" spans="1:9" x14ac:dyDescent="0.2">
      <c r="A117" s="5">
        <v>2011</v>
      </c>
      <c r="B117" s="5" t="s">
        <v>281</v>
      </c>
      <c r="C117" s="5" t="s">
        <v>282</v>
      </c>
      <c r="D117" s="5">
        <v>166641</v>
      </c>
      <c r="E117" s="5">
        <v>154415</v>
      </c>
      <c r="F117" s="5">
        <v>2983</v>
      </c>
      <c r="G117" s="5">
        <v>6991</v>
      </c>
      <c r="H117" s="5">
        <v>1779</v>
      </c>
      <c r="I117" s="5">
        <v>473</v>
      </c>
    </row>
    <row r="118" spans="1:9" x14ac:dyDescent="0.2">
      <c r="A118" s="5">
        <v>2011</v>
      </c>
      <c r="B118" s="5" t="s">
        <v>283</v>
      </c>
      <c r="C118" s="5" t="s">
        <v>284</v>
      </c>
      <c r="D118" s="5">
        <v>97462</v>
      </c>
      <c r="E118" s="5">
        <v>95256</v>
      </c>
      <c r="F118" s="5">
        <v>867</v>
      </c>
      <c r="G118" s="5">
        <v>982</v>
      </c>
      <c r="H118" s="5">
        <v>280</v>
      </c>
      <c r="I118" s="5">
        <v>77</v>
      </c>
    </row>
    <row r="119" spans="1:9" x14ac:dyDescent="0.2">
      <c r="A119" s="5">
        <v>2011</v>
      </c>
      <c r="B119" s="5" t="s">
        <v>285</v>
      </c>
      <c r="C119" s="5" t="s">
        <v>286</v>
      </c>
      <c r="D119" s="5">
        <v>113583</v>
      </c>
      <c r="E119" s="5">
        <v>102704</v>
      </c>
      <c r="F119" s="5">
        <v>1619</v>
      </c>
      <c r="G119" s="5">
        <v>7864</v>
      </c>
      <c r="H119" s="5">
        <v>1023</v>
      </c>
      <c r="I119" s="5">
        <v>373</v>
      </c>
    </row>
    <row r="120" spans="1:9" x14ac:dyDescent="0.2">
      <c r="A120" s="5">
        <v>2011</v>
      </c>
      <c r="B120" s="5" t="s">
        <v>287</v>
      </c>
      <c r="C120" s="5" t="s">
        <v>288</v>
      </c>
      <c r="D120" s="5">
        <v>100654</v>
      </c>
      <c r="E120" s="5">
        <v>97399</v>
      </c>
      <c r="F120" s="5">
        <v>1034</v>
      </c>
      <c r="G120" s="5">
        <v>1623</v>
      </c>
      <c r="H120" s="5">
        <v>481</v>
      </c>
      <c r="I120" s="5">
        <v>117</v>
      </c>
    </row>
    <row r="121" spans="1:9" x14ac:dyDescent="0.2">
      <c r="A121" s="5">
        <v>2011</v>
      </c>
      <c r="B121" s="5" t="s">
        <v>289</v>
      </c>
      <c r="C121" s="5" t="s">
        <v>290</v>
      </c>
      <c r="D121" s="5">
        <v>123871</v>
      </c>
      <c r="E121" s="5">
        <v>117662</v>
      </c>
      <c r="F121" s="5">
        <v>1490</v>
      </c>
      <c r="G121" s="5">
        <v>3512</v>
      </c>
      <c r="H121" s="5">
        <v>828</v>
      </c>
      <c r="I121" s="5">
        <v>379</v>
      </c>
    </row>
    <row r="122" spans="1:9" x14ac:dyDescent="0.2">
      <c r="A122" s="5">
        <v>2011</v>
      </c>
      <c r="B122" s="5" t="s">
        <v>291</v>
      </c>
      <c r="C122" s="5" t="s">
        <v>292</v>
      </c>
      <c r="D122" s="5">
        <v>108131</v>
      </c>
      <c r="E122" s="5">
        <v>103700</v>
      </c>
      <c r="F122" s="5">
        <v>1495</v>
      </c>
      <c r="G122" s="5">
        <v>2122</v>
      </c>
      <c r="H122" s="5">
        <v>578</v>
      </c>
      <c r="I122" s="5">
        <v>236</v>
      </c>
    </row>
    <row r="123" spans="1:9" x14ac:dyDescent="0.2">
      <c r="A123" s="5">
        <v>2011</v>
      </c>
      <c r="B123" s="5" t="s">
        <v>293</v>
      </c>
      <c r="C123" s="5" t="s">
        <v>294</v>
      </c>
      <c r="D123" s="5">
        <v>130869</v>
      </c>
      <c r="E123" s="5">
        <v>124308</v>
      </c>
      <c r="F123" s="5">
        <v>1694</v>
      </c>
      <c r="G123" s="5">
        <v>3288</v>
      </c>
      <c r="H123" s="5">
        <v>1107</v>
      </c>
      <c r="I123" s="5">
        <v>472</v>
      </c>
    </row>
    <row r="124" spans="1:9" x14ac:dyDescent="0.2">
      <c r="A124" s="5">
        <v>2011</v>
      </c>
      <c r="B124" s="5" t="s">
        <v>295</v>
      </c>
      <c r="C124" s="5" t="s">
        <v>296</v>
      </c>
      <c r="D124" s="5">
        <v>97106</v>
      </c>
      <c r="E124" s="5">
        <v>95825</v>
      </c>
      <c r="F124" s="5">
        <v>602</v>
      </c>
      <c r="G124" s="5">
        <v>502</v>
      </c>
      <c r="H124" s="5">
        <v>120</v>
      </c>
      <c r="I124" s="5">
        <v>57</v>
      </c>
    </row>
    <row r="125" spans="1:9" x14ac:dyDescent="0.2">
      <c r="A125" s="5">
        <v>2011</v>
      </c>
      <c r="B125" s="5" t="s">
        <v>297</v>
      </c>
      <c r="C125" s="5" t="s">
        <v>298</v>
      </c>
      <c r="D125" s="5">
        <v>76813</v>
      </c>
      <c r="E125" s="5">
        <v>74761</v>
      </c>
      <c r="F125" s="5">
        <v>803</v>
      </c>
      <c r="G125" s="5">
        <v>763</v>
      </c>
      <c r="H125" s="5">
        <v>393</v>
      </c>
      <c r="I125" s="5">
        <v>93</v>
      </c>
    </row>
    <row r="126" spans="1:9" x14ac:dyDescent="0.2">
      <c r="A126" s="5">
        <v>2011</v>
      </c>
      <c r="B126" s="5" t="s">
        <v>299</v>
      </c>
      <c r="C126" s="5" t="s">
        <v>300</v>
      </c>
      <c r="D126" s="5">
        <v>62014</v>
      </c>
      <c r="E126" s="5">
        <v>60709</v>
      </c>
      <c r="F126" s="5">
        <v>506</v>
      </c>
      <c r="G126" s="5">
        <v>580</v>
      </c>
      <c r="H126" s="5">
        <v>172</v>
      </c>
      <c r="I126" s="5">
        <v>47</v>
      </c>
    </row>
    <row r="127" spans="1:9" x14ac:dyDescent="0.2">
      <c r="A127" s="5">
        <v>2011</v>
      </c>
      <c r="B127" s="5" t="s">
        <v>301</v>
      </c>
      <c r="C127" s="5" t="s">
        <v>302</v>
      </c>
      <c r="D127" s="5">
        <v>125252</v>
      </c>
      <c r="E127" s="5">
        <v>114392</v>
      </c>
      <c r="F127" s="5">
        <v>1396</v>
      </c>
      <c r="G127" s="5">
        <v>7880</v>
      </c>
      <c r="H127" s="5">
        <v>1047</v>
      </c>
      <c r="I127" s="5">
        <v>537</v>
      </c>
    </row>
    <row r="128" spans="1:9" x14ac:dyDescent="0.2">
      <c r="A128" s="5">
        <v>2011</v>
      </c>
      <c r="B128" s="5" t="s">
        <v>303</v>
      </c>
      <c r="C128" s="5" t="s">
        <v>304</v>
      </c>
      <c r="D128" s="5">
        <v>100075</v>
      </c>
      <c r="E128" s="5">
        <v>90565</v>
      </c>
      <c r="F128" s="5">
        <v>1986</v>
      </c>
      <c r="G128" s="5">
        <v>5225</v>
      </c>
      <c r="H128" s="5">
        <v>1987</v>
      </c>
      <c r="I128" s="5">
        <v>312</v>
      </c>
    </row>
    <row r="129" spans="1:9" x14ac:dyDescent="0.2">
      <c r="A129" s="5">
        <v>2011</v>
      </c>
      <c r="B129" s="5" t="s">
        <v>305</v>
      </c>
      <c r="C129" s="5" t="s">
        <v>306</v>
      </c>
      <c r="D129" s="5">
        <v>120485</v>
      </c>
      <c r="E129" s="5">
        <v>117307</v>
      </c>
      <c r="F129" s="5">
        <v>1258</v>
      </c>
      <c r="G129" s="5">
        <v>1466</v>
      </c>
      <c r="H129" s="5">
        <v>264</v>
      </c>
      <c r="I129" s="5">
        <v>190</v>
      </c>
    </row>
    <row r="130" spans="1:9" x14ac:dyDescent="0.2">
      <c r="A130" s="5">
        <v>2011</v>
      </c>
      <c r="B130" s="5" t="s">
        <v>307</v>
      </c>
      <c r="C130" s="5" t="s">
        <v>308</v>
      </c>
      <c r="D130" s="5">
        <v>137648</v>
      </c>
      <c r="E130" s="5">
        <v>122715</v>
      </c>
      <c r="F130" s="5">
        <v>2803</v>
      </c>
      <c r="G130" s="5">
        <v>9945</v>
      </c>
      <c r="H130" s="5">
        <v>973</v>
      </c>
      <c r="I130" s="5">
        <v>1212</v>
      </c>
    </row>
    <row r="131" spans="1:9" x14ac:dyDescent="0.2">
      <c r="A131" s="5">
        <v>2011</v>
      </c>
      <c r="B131" s="5" t="s">
        <v>309</v>
      </c>
      <c r="C131" s="5" t="s">
        <v>310</v>
      </c>
      <c r="D131" s="5">
        <v>1073045</v>
      </c>
      <c r="E131" s="5">
        <v>621636</v>
      </c>
      <c r="F131" s="5">
        <v>47605</v>
      </c>
      <c r="G131" s="5">
        <v>285640</v>
      </c>
      <c r="H131" s="5">
        <v>96360</v>
      </c>
      <c r="I131" s="5">
        <v>21804</v>
      </c>
    </row>
    <row r="132" spans="1:9" x14ac:dyDescent="0.2">
      <c r="A132" s="5">
        <v>2011</v>
      </c>
      <c r="B132" s="5" t="s">
        <v>311</v>
      </c>
      <c r="C132" s="5" t="s">
        <v>312</v>
      </c>
      <c r="D132" s="5">
        <v>316960</v>
      </c>
      <c r="E132" s="5">
        <v>234029</v>
      </c>
      <c r="F132" s="5">
        <v>8230</v>
      </c>
      <c r="G132" s="5">
        <v>51598</v>
      </c>
      <c r="H132" s="5">
        <v>17764</v>
      </c>
      <c r="I132" s="5">
        <v>5339</v>
      </c>
    </row>
    <row r="133" spans="1:9" x14ac:dyDescent="0.2">
      <c r="A133" s="5">
        <v>2011</v>
      </c>
      <c r="B133" s="5" t="s">
        <v>313</v>
      </c>
      <c r="C133" s="5" t="s">
        <v>314</v>
      </c>
      <c r="D133" s="5">
        <v>312925</v>
      </c>
      <c r="E133" s="5">
        <v>281607</v>
      </c>
      <c r="F133" s="5">
        <v>5758</v>
      </c>
      <c r="G133" s="5">
        <v>18942</v>
      </c>
      <c r="H133" s="5">
        <v>4671</v>
      </c>
      <c r="I133" s="5">
        <v>1947</v>
      </c>
    </row>
    <row r="134" spans="1:9" x14ac:dyDescent="0.2">
      <c r="A134" s="5">
        <v>2011</v>
      </c>
      <c r="B134" s="5" t="s">
        <v>315</v>
      </c>
      <c r="C134" s="5" t="s">
        <v>316</v>
      </c>
      <c r="D134" s="5">
        <v>308063</v>
      </c>
      <c r="E134" s="5">
        <v>215471</v>
      </c>
      <c r="F134" s="5">
        <v>10199</v>
      </c>
      <c r="G134" s="5">
        <v>59258</v>
      </c>
      <c r="H134" s="5">
        <v>18357</v>
      </c>
      <c r="I134" s="5">
        <v>4778</v>
      </c>
    </row>
    <row r="135" spans="1:9" x14ac:dyDescent="0.2">
      <c r="A135" s="5">
        <v>2011</v>
      </c>
      <c r="B135" s="5" t="s">
        <v>317</v>
      </c>
      <c r="C135" s="5" t="s">
        <v>318</v>
      </c>
      <c r="D135" s="5">
        <v>206674</v>
      </c>
      <c r="E135" s="5">
        <v>184244</v>
      </c>
      <c r="F135" s="5">
        <v>4404</v>
      </c>
      <c r="G135" s="5">
        <v>13561</v>
      </c>
      <c r="H135" s="5">
        <v>3239</v>
      </c>
      <c r="I135" s="5">
        <v>1226</v>
      </c>
    </row>
    <row r="136" spans="1:9" x14ac:dyDescent="0.2">
      <c r="A136" s="5">
        <v>2011</v>
      </c>
      <c r="B136" s="5" t="s">
        <v>319</v>
      </c>
      <c r="C136" s="5" t="s">
        <v>320</v>
      </c>
      <c r="D136" s="5">
        <v>269323</v>
      </c>
      <c r="E136" s="5">
        <v>212469</v>
      </c>
      <c r="F136" s="5">
        <v>7224</v>
      </c>
      <c r="G136" s="5">
        <v>41022</v>
      </c>
      <c r="H136" s="5">
        <v>6369</v>
      </c>
      <c r="I136" s="5">
        <v>2239</v>
      </c>
    </row>
    <row r="137" spans="1:9" x14ac:dyDescent="0.2">
      <c r="A137" s="5">
        <v>2011</v>
      </c>
      <c r="B137" s="5" t="s">
        <v>321</v>
      </c>
      <c r="C137" s="5" t="s">
        <v>322</v>
      </c>
      <c r="D137" s="5">
        <v>249470</v>
      </c>
      <c r="E137" s="5">
        <v>169682</v>
      </c>
      <c r="F137" s="5">
        <v>12784</v>
      </c>
      <c r="G137" s="5">
        <v>44960</v>
      </c>
      <c r="H137" s="5">
        <v>17309</v>
      </c>
      <c r="I137" s="5">
        <v>4735</v>
      </c>
    </row>
    <row r="138" spans="1:9" x14ac:dyDescent="0.2">
      <c r="A138" s="5">
        <v>2011</v>
      </c>
      <c r="B138" s="5" t="s">
        <v>323</v>
      </c>
      <c r="C138" s="5" t="s">
        <v>324</v>
      </c>
      <c r="D138" s="5">
        <v>93637</v>
      </c>
      <c r="E138" s="5">
        <v>89696</v>
      </c>
      <c r="F138" s="5">
        <v>1396</v>
      </c>
      <c r="G138" s="5">
        <v>1925</v>
      </c>
      <c r="H138" s="5">
        <v>444</v>
      </c>
      <c r="I138" s="5">
        <v>176</v>
      </c>
    </row>
    <row r="139" spans="1:9" x14ac:dyDescent="0.2">
      <c r="A139" s="5">
        <v>2011</v>
      </c>
      <c r="B139" s="5" t="s">
        <v>325</v>
      </c>
      <c r="C139" s="5" t="s">
        <v>326</v>
      </c>
      <c r="D139" s="5">
        <v>74631</v>
      </c>
      <c r="E139" s="5">
        <v>72841</v>
      </c>
      <c r="F139" s="5">
        <v>639</v>
      </c>
      <c r="G139" s="5">
        <v>902</v>
      </c>
      <c r="H139" s="5">
        <v>151</v>
      </c>
      <c r="I139" s="5">
        <v>98</v>
      </c>
    </row>
    <row r="140" spans="1:9" x14ac:dyDescent="0.2">
      <c r="A140" s="5">
        <v>2011</v>
      </c>
      <c r="B140" s="5" t="s">
        <v>327</v>
      </c>
      <c r="C140" s="5" t="s">
        <v>328</v>
      </c>
      <c r="D140" s="5">
        <v>84214</v>
      </c>
      <c r="E140" s="5">
        <v>77497</v>
      </c>
      <c r="F140" s="5">
        <v>1655</v>
      </c>
      <c r="G140" s="5">
        <v>4029</v>
      </c>
      <c r="H140" s="5">
        <v>862</v>
      </c>
      <c r="I140" s="5">
        <v>171</v>
      </c>
    </row>
    <row r="141" spans="1:9" x14ac:dyDescent="0.2">
      <c r="A141" s="5">
        <v>2011</v>
      </c>
      <c r="B141" s="5" t="s">
        <v>329</v>
      </c>
      <c r="C141" s="5" t="s">
        <v>330</v>
      </c>
      <c r="D141" s="5">
        <v>98768</v>
      </c>
      <c r="E141" s="5">
        <v>92294</v>
      </c>
      <c r="F141" s="5">
        <v>1395</v>
      </c>
      <c r="G141" s="5">
        <v>4366</v>
      </c>
      <c r="H141" s="5">
        <v>473</v>
      </c>
      <c r="I141" s="5">
        <v>240</v>
      </c>
    </row>
    <row r="142" spans="1:9" x14ac:dyDescent="0.2">
      <c r="A142" s="5">
        <v>2011</v>
      </c>
      <c r="B142" s="5" t="s">
        <v>331</v>
      </c>
      <c r="C142" s="5" t="s">
        <v>332</v>
      </c>
      <c r="D142" s="5">
        <v>116944</v>
      </c>
      <c r="E142" s="5">
        <v>114457</v>
      </c>
      <c r="F142" s="5">
        <v>962</v>
      </c>
      <c r="G142" s="5">
        <v>1129</v>
      </c>
      <c r="H142" s="5">
        <v>228</v>
      </c>
      <c r="I142" s="5">
        <v>168</v>
      </c>
    </row>
    <row r="143" spans="1:9" x14ac:dyDescent="0.2">
      <c r="A143" s="5">
        <v>2011</v>
      </c>
      <c r="B143" s="5" t="s">
        <v>333</v>
      </c>
      <c r="C143" s="5" t="s">
        <v>334</v>
      </c>
      <c r="D143" s="5">
        <v>97975</v>
      </c>
      <c r="E143" s="5">
        <v>95273</v>
      </c>
      <c r="F143" s="5">
        <v>998</v>
      </c>
      <c r="G143" s="5">
        <v>1390</v>
      </c>
      <c r="H143" s="5">
        <v>214</v>
      </c>
      <c r="I143" s="5">
        <v>100</v>
      </c>
    </row>
    <row r="144" spans="1:9" x14ac:dyDescent="0.2">
      <c r="A144" s="5">
        <v>2011</v>
      </c>
      <c r="B144" s="5" t="s">
        <v>335</v>
      </c>
      <c r="C144" s="5" t="s">
        <v>336</v>
      </c>
      <c r="D144" s="5">
        <v>157479</v>
      </c>
      <c r="E144" s="5">
        <v>126846</v>
      </c>
      <c r="F144" s="5">
        <v>5386</v>
      </c>
      <c r="G144" s="5">
        <v>17932</v>
      </c>
      <c r="H144" s="5">
        <v>6202</v>
      </c>
      <c r="I144" s="5">
        <v>1113</v>
      </c>
    </row>
    <row r="145" spans="1:9" x14ac:dyDescent="0.2">
      <c r="A145" s="5">
        <v>2011</v>
      </c>
      <c r="B145" s="5" t="s">
        <v>337</v>
      </c>
      <c r="C145" s="5" t="s">
        <v>338</v>
      </c>
      <c r="D145" s="5">
        <v>254381</v>
      </c>
      <c r="E145" s="5">
        <v>238722</v>
      </c>
      <c r="F145" s="5">
        <v>4789</v>
      </c>
      <c r="G145" s="5">
        <v>6402</v>
      </c>
      <c r="H145" s="5">
        <v>3614</v>
      </c>
      <c r="I145" s="5">
        <v>854</v>
      </c>
    </row>
    <row r="146" spans="1:9" x14ac:dyDescent="0.2">
      <c r="A146" s="5">
        <v>2011</v>
      </c>
      <c r="B146" s="5" t="s">
        <v>339</v>
      </c>
      <c r="C146" s="5" t="s">
        <v>340</v>
      </c>
      <c r="D146" s="5">
        <v>203201</v>
      </c>
      <c r="E146" s="5">
        <v>111079</v>
      </c>
      <c r="F146" s="5">
        <v>8281</v>
      </c>
      <c r="G146" s="5">
        <v>60952</v>
      </c>
      <c r="H146" s="5">
        <v>19909</v>
      </c>
      <c r="I146" s="5">
        <v>2980</v>
      </c>
    </row>
    <row r="147" spans="1:9" x14ac:dyDescent="0.2">
      <c r="A147" s="5">
        <v>2011</v>
      </c>
      <c r="B147" s="5" t="s">
        <v>341</v>
      </c>
      <c r="C147" s="5" t="s">
        <v>342</v>
      </c>
      <c r="D147" s="5">
        <v>183631</v>
      </c>
      <c r="E147" s="5">
        <v>151544</v>
      </c>
      <c r="F147" s="5">
        <v>4948</v>
      </c>
      <c r="G147" s="5">
        <v>21492</v>
      </c>
      <c r="H147" s="5">
        <v>4164</v>
      </c>
      <c r="I147" s="5">
        <v>1483</v>
      </c>
    </row>
    <row r="148" spans="1:9" x14ac:dyDescent="0.2">
      <c r="A148" s="5">
        <v>2011</v>
      </c>
      <c r="B148" s="5" t="s">
        <v>343</v>
      </c>
      <c r="C148" s="5" t="s">
        <v>344</v>
      </c>
      <c r="D148" s="5">
        <v>173658</v>
      </c>
      <c r="E148" s="5">
        <v>159023</v>
      </c>
      <c r="F148" s="5">
        <v>3651</v>
      </c>
      <c r="G148" s="5">
        <v>6440</v>
      </c>
      <c r="H148" s="5">
        <v>3647</v>
      </c>
      <c r="I148" s="5">
        <v>897</v>
      </c>
    </row>
    <row r="149" spans="1:9" x14ac:dyDescent="0.2">
      <c r="A149" s="5">
        <v>2011</v>
      </c>
      <c r="B149" s="5" t="s">
        <v>345</v>
      </c>
      <c r="C149" s="5" t="s">
        <v>346</v>
      </c>
      <c r="D149" s="5">
        <v>157705</v>
      </c>
      <c r="E149" s="5">
        <v>135429</v>
      </c>
      <c r="F149" s="5">
        <v>3099</v>
      </c>
      <c r="G149" s="5">
        <v>5927</v>
      </c>
      <c r="H149" s="5">
        <v>12323</v>
      </c>
      <c r="I149" s="5">
        <v>927</v>
      </c>
    </row>
    <row r="150" spans="1:9" x14ac:dyDescent="0.2">
      <c r="A150" s="5">
        <v>2011</v>
      </c>
      <c r="B150" s="5" t="s">
        <v>347</v>
      </c>
      <c r="C150" s="5" t="s">
        <v>348</v>
      </c>
      <c r="D150" s="5">
        <v>123867</v>
      </c>
      <c r="E150" s="5">
        <v>102205</v>
      </c>
      <c r="F150" s="5">
        <v>3944</v>
      </c>
      <c r="G150" s="5">
        <v>13618</v>
      </c>
      <c r="H150" s="5">
        <v>2097</v>
      </c>
      <c r="I150" s="5">
        <v>2003</v>
      </c>
    </row>
    <row r="151" spans="1:9" x14ac:dyDescent="0.2">
      <c r="A151" s="5">
        <v>2011</v>
      </c>
      <c r="B151" s="5" t="s">
        <v>349</v>
      </c>
      <c r="C151" s="5" t="s">
        <v>350</v>
      </c>
      <c r="D151" s="5">
        <v>83818</v>
      </c>
      <c r="E151" s="5">
        <v>80673</v>
      </c>
      <c r="F151" s="5">
        <v>1182</v>
      </c>
      <c r="G151" s="5">
        <v>1215</v>
      </c>
      <c r="H151" s="5">
        <v>506</v>
      </c>
      <c r="I151" s="5">
        <v>242</v>
      </c>
    </row>
    <row r="152" spans="1:9" x14ac:dyDescent="0.2">
      <c r="A152" s="5">
        <v>2011</v>
      </c>
      <c r="B152" s="5" t="s">
        <v>351</v>
      </c>
      <c r="C152" s="5" t="s">
        <v>352</v>
      </c>
      <c r="D152" s="5">
        <v>95262</v>
      </c>
      <c r="E152" s="5">
        <v>92631</v>
      </c>
      <c r="F152" s="5">
        <v>901</v>
      </c>
      <c r="G152" s="5">
        <v>1075</v>
      </c>
      <c r="H152" s="5">
        <v>497</v>
      </c>
      <c r="I152" s="5">
        <v>158</v>
      </c>
    </row>
    <row r="153" spans="1:9" x14ac:dyDescent="0.2">
      <c r="A153" s="5">
        <v>2011</v>
      </c>
      <c r="B153" s="5" t="s">
        <v>353</v>
      </c>
      <c r="C153" s="5" t="s">
        <v>354</v>
      </c>
      <c r="D153" s="5">
        <v>169508</v>
      </c>
      <c r="E153" s="5">
        <v>160691</v>
      </c>
      <c r="F153" s="5">
        <v>2530</v>
      </c>
      <c r="G153" s="5">
        <v>4190</v>
      </c>
      <c r="H153" s="5">
        <v>1642</v>
      </c>
      <c r="I153" s="5">
        <v>455</v>
      </c>
    </row>
    <row r="154" spans="1:9" x14ac:dyDescent="0.2">
      <c r="A154" s="5">
        <v>2011</v>
      </c>
      <c r="B154" s="5" t="s">
        <v>355</v>
      </c>
      <c r="C154" s="5" t="s">
        <v>356</v>
      </c>
      <c r="D154" s="5">
        <v>148755</v>
      </c>
      <c r="E154" s="5">
        <v>138787</v>
      </c>
      <c r="F154" s="5">
        <v>2524</v>
      </c>
      <c r="G154" s="5">
        <v>5540</v>
      </c>
      <c r="H154" s="5">
        <v>1268</v>
      </c>
      <c r="I154" s="5">
        <v>636</v>
      </c>
    </row>
    <row r="155" spans="1:9" x14ac:dyDescent="0.2">
      <c r="A155" s="5">
        <v>2011</v>
      </c>
      <c r="B155" s="5" t="s">
        <v>357</v>
      </c>
      <c r="C155" s="5" t="s">
        <v>358</v>
      </c>
      <c r="D155" s="5">
        <v>174497</v>
      </c>
      <c r="E155" s="5">
        <v>161677</v>
      </c>
      <c r="F155" s="5">
        <v>2887</v>
      </c>
      <c r="G155" s="5">
        <v>4766</v>
      </c>
      <c r="H155" s="5">
        <v>4685</v>
      </c>
      <c r="I155" s="5">
        <v>482</v>
      </c>
    </row>
    <row r="156" spans="1:9" x14ac:dyDescent="0.2">
      <c r="A156" s="5">
        <v>2011</v>
      </c>
      <c r="B156" s="5" t="s">
        <v>359</v>
      </c>
      <c r="C156" s="5" t="s">
        <v>360</v>
      </c>
      <c r="D156" s="5">
        <v>147084</v>
      </c>
      <c r="E156" s="5">
        <v>142087</v>
      </c>
      <c r="F156" s="5">
        <v>1837</v>
      </c>
      <c r="G156" s="5">
        <v>1998</v>
      </c>
      <c r="H156" s="5">
        <v>913</v>
      </c>
      <c r="I156" s="5">
        <v>249</v>
      </c>
    </row>
    <row r="157" spans="1:9" x14ac:dyDescent="0.2">
      <c r="A157" s="5">
        <v>2011</v>
      </c>
      <c r="B157" s="5" t="s">
        <v>361</v>
      </c>
      <c r="C157" s="5" t="s">
        <v>362</v>
      </c>
      <c r="D157" s="5">
        <v>73601</v>
      </c>
      <c r="E157" s="5">
        <v>68868</v>
      </c>
      <c r="F157" s="5">
        <v>1196</v>
      </c>
      <c r="G157" s="5">
        <v>2350</v>
      </c>
      <c r="H157" s="5">
        <v>896</v>
      </c>
      <c r="I157" s="5">
        <v>291</v>
      </c>
    </row>
    <row r="158" spans="1:9" x14ac:dyDescent="0.2">
      <c r="A158" s="5">
        <v>2011</v>
      </c>
      <c r="B158" s="5" t="s">
        <v>363</v>
      </c>
      <c r="C158" s="5" t="s">
        <v>364</v>
      </c>
      <c r="D158" s="5">
        <v>88011</v>
      </c>
      <c r="E158" s="5">
        <v>85273</v>
      </c>
      <c r="F158" s="5">
        <v>911</v>
      </c>
      <c r="G158" s="5">
        <v>1012</v>
      </c>
      <c r="H158" s="5">
        <v>661</v>
      </c>
      <c r="I158" s="5">
        <v>154</v>
      </c>
    </row>
    <row r="159" spans="1:9" x14ac:dyDescent="0.2">
      <c r="A159" s="5">
        <v>2011</v>
      </c>
      <c r="B159" s="5" t="s">
        <v>365</v>
      </c>
      <c r="C159" s="5" t="s">
        <v>366</v>
      </c>
      <c r="D159" s="5">
        <v>168310</v>
      </c>
      <c r="E159" s="5">
        <v>157983</v>
      </c>
      <c r="F159" s="5">
        <v>2646</v>
      </c>
      <c r="G159" s="5">
        <v>4962</v>
      </c>
      <c r="H159" s="5">
        <v>2051</v>
      </c>
      <c r="I159" s="5">
        <v>668</v>
      </c>
    </row>
    <row r="160" spans="1:9" x14ac:dyDescent="0.2">
      <c r="A160" s="5">
        <v>2011</v>
      </c>
      <c r="B160" s="5" t="s">
        <v>367</v>
      </c>
      <c r="C160" s="5" t="s">
        <v>368</v>
      </c>
      <c r="D160" s="5">
        <v>173074</v>
      </c>
      <c r="E160" s="5">
        <v>159306</v>
      </c>
      <c r="F160" s="5">
        <v>3152</v>
      </c>
      <c r="G160" s="5">
        <v>6355</v>
      </c>
      <c r="H160" s="5">
        <v>2575</v>
      </c>
      <c r="I160" s="5">
        <v>1686</v>
      </c>
    </row>
    <row r="161" spans="1:9" x14ac:dyDescent="0.2">
      <c r="A161" s="5">
        <v>2011</v>
      </c>
      <c r="B161" s="5" t="s">
        <v>369</v>
      </c>
      <c r="C161" s="5" t="s">
        <v>370</v>
      </c>
      <c r="D161" s="5">
        <v>124659</v>
      </c>
      <c r="E161" s="5">
        <v>112869</v>
      </c>
      <c r="F161" s="5">
        <v>2649</v>
      </c>
      <c r="G161" s="5">
        <v>5922</v>
      </c>
      <c r="H161" s="5">
        <v>2404</v>
      </c>
      <c r="I161" s="5">
        <v>815</v>
      </c>
    </row>
    <row r="162" spans="1:9" x14ac:dyDescent="0.2">
      <c r="A162" s="5">
        <v>2011</v>
      </c>
      <c r="B162" s="5" t="s">
        <v>371</v>
      </c>
      <c r="C162" s="5" t="s">
        <v>372</v>
      </c>
      <c r="D162" s="5">
        <v>81944</v>
      </c>
      <c r="E162" s="5">
        <v>72999</v>
      </c>
      <c r="F162" s="5">
        <v>1752</v>
      </c>
      <c r="G162" s="5">
        <v>3733</v>
      </c>
      <c r="H162" s="5">
        <v>3090</v>
      </c>
      <c r="I162" s="5">
        <v>370</v>
      </c>
    </row>
    <row r="163" spans="1:9" x14ac:dyDescent="0.2">
      <c r="A163" s="5">
        <v>2011</v>
      </c>
      <c r="B163" s="5" t="s">
        <v>373</v>
      </c>
      <c r="C163" s="5" t="s">
        <v>374</v>
      </c>
      <c r="D163" s="5">
        <v>61629</v>
      </c>
      <c r="E163" s="5">
        <v>60429</v>
      </c>
      <c r="F163" s="5">
        <v>506</v>
      </c>
      <c r="G163" s="5">
        <v>484</v>
      </c>
      <c r="H163" s="5">
        <v>150</v>
      </c>
      <c r="I163" s="5">
        <v>60</v>
      </c>
    </row>
    <row r="164" spans="1:9" x14ac:dyDescent="0.2">
      <c r="A164" s="5">
        <v>2011</v>
      </c>
      <c r="B164" s="5" t="s">
        <v>375</v>
      </c>
      <c r="C164" s="5" t="s">
        <v>376</v>
      </c>
      <c r="D164" s="5">
        <v>83287</v>
      </c>
      <c r="E164" s="5">
        <v>80937</v>
      </c>
      <c r="F164" s="5">
        <v>905</v>
      </c>
      <c r="G164" s="5">
        <v>881</v>
      </c>
      <c r="H164" s="5">
        <v>433</v>
      </c>
      <c r="I164" s="5">
        <v>131</v>
      </c>
    </row>
    <row r="165" spans="1:9" x14ac:dyDescent="0.2">
      <c r="A165" s="5">
        <v>2011</v>
      </c>
      <c r="B165" s="5" t="s">
        <v>377</v>
      </c>
      <c r="C165" s="5" t="s">
        <v>378</v>
      </c>
      <c r="D165" s="5">
        <v>138048</v>
      </c>
      <c r="E165" s="5">
        <v>134667</v>
      </c>
      <c r="F165" s="5">
        <v>1467</v>
      </c>
      <c r="G165" s="5">
        <v>1275</v>
      </c>
      <c r="H165" s="5">
        <v>434</v>
      </c>
      <c r="I165" s="5">
        <v>205</v>
      </c>
    </row>
    <row r="166" spans="1:9" x14ac:dyDescent="0.2">
      <c r="A166" s="5">
        <v>2011</v>
      </c>
      <c r="B166" s="5" t="s">
        <v>379</v>
      </c>
      <c r="C166" s="5" t="s">
        <v>380</v>
      </c>
      <c r="D166" s="5">
        <v>79443</v>
      </c>
      <c r="E166" s="5">
        <v>76761</v>
      </c>
      <c r="F166" s="5">
        <v>977</v>
      </c>
      <c r="G166" s="5">
        <v>1122</v>
      </c>
      <c r="H166" s="5">
        <v>417</v>
      </c>
      <c r="I166" s="5">
        <v>166</v>
      </c>
    </row>
    <row r="167" spans="1:9" x14ac:dyDescent="0.2">
      <c r="A167" s="5">
        <v>2011</v>
      </c>
      <c r="B167" s="5" t="s">
        <v>381</v>
      </c>
      <c r="C167" s="5" t="s">
        <v>382</v>
      </c>
      <c r="D167" s="5">
        <v>93609</v>
      </c>
      <c r="E167" s="5">
        <v>84530</v>
      </c>
      <c r="F167" s="5">
        <v>2141</v>
      </c>
      <c r="G167" s="5">
        <v>2190</v>
      </c>
      <c r="H167" s="5">
        <v>3957</v>
      </c>
      <c r="I167" s="5">
        <v>791</v>
      </c>
    </row>
    <row r="168" spans="1:9" x14ac:dyDescent="0.2">
      <c r="A168" s="5">
        <v>2011</v>
      </c>
      <c r="B168" s="5" t="s">
        <v>383</v>
      </c>
      <c r="C168" s="5" t="s">
        <v>384</v>
      </c>
      <c r="D168" s="5">
        <v>144847</v>
      </c>
      <c r="E168" s="5">
        <v>131537</v>
      </c>
      <c r="F168" s="5">
        <v>3075</v>
      </c>
      <c r="G168" s="5">
        <v>6770</v>
      </c>
      <c r="H168" s="5">
        <v>2990</v>
      </c>
      <c r="I168" s="5">
        <v>475</v>
      </c>
    </row>
    <row r="169" spans="1:9" x14ac:dyDescent="0.2">
      <c r="A169" s="5">
        <v>2011</v>
      </c>
      <c r="B169" s="5" t="s">
        <v>385</v>
      </c>
      <c r="C169" s="5" t="s">
        <v>386</v>
      </c>
      <c r="D169" s="5">
        <v>137687</v>
      </c>
      <c r="E169" s="5">
        <v>131456</v>
      </c>
      <c r="F169" s="5">
        <v>2214</v>
      </c>
      <c r="G169" s="5">
        <v>2681</v>
      </c>
      <c r="H169" s="5">
        <v>984</v>
      </c>
      <c r="I169" s="5">
        <v>352</v>
      </c>
    </row>
    <row r="170" spans="1:9" x14ac:dyDescent="0.2">
      <c r="A170" s="5">
        <v>2011</v>
      </c>
      <c r="B170" s="5" t="s">
        <v>387</v>
      </c>
      <c r="C170" s="5" t="s">
        <v>388</v>
      </c>
      <c r="D170" s="5">
        <v>100031</v>
      </c>
      <c r="E170" s="5">
        <v>85063</v>
      </c>
      <c r="F170" s="5">
        <v>2619</v>
      </c>
      <c r="G170" s="5">
        <v>7393</v>
      </c>
      <c r="H170" s="5">
        <v>3927</v>
      </c>
      <c r="I170" s="5">
        <v>1029</v>
      </c>
    </row>
    <row r="171" spans="1:9" x14ac:dyDescent="0.2">
      <c r="A171" s="5">
        <v>2011</v>
      </c>
      <c r="B171" s="5" t="s">
        <v>389</v>
      </c>
      <c r="C171" s="5" t="s">
        <v>390</v>
      </c>
      <c r="D171" s="5">
        <v>127114</v>
      </c>
      <c r="E171" s="5">
        <v>113755</v>
      </c>
      <c r="F171" s="5">
        <v>3376</v>
      </c>
      <c r="G171" s="5">
        <v>6821</v>
      </c>
      <c r="H171" s="5">
        <v>2491</v>
      </c>
      <c r="I171" s="5">
        <v>671</v>
      </c>
    </row>
    <row r="172" spans="1:9" x14ac:dyDescent="0.2">
      <c r="A172" s="5">
        <v>2011</v>
      </c>
      <c r="B172" s="5" t="s">
        <v>391</v>
      </c>
      <c r="C172" s="5" t="s">
        <v>392</v>
      </c>
      <c r="D172" s="5">
        <v>140664</v>
      </c>
      <c r="E172" s="5">
        <v>124380</v>
      </c>
      <c r="F172" s="5">
        <v>3904</v>
      </c>
      <c r="G172" s="5">
        <v>9011</v>
      </c>
      <c r="H172" s="5">
        <v>2388</v>
      </c>
      <c r="I172" s="5">
        <v>981</v>
      </c>
    </row>
    <row r="173" spans="1:9" x14ac:dyDescent="0.2">
      <c r="A173" s="5">
        <v>2011</v>
      </c>
      <c r="B173" s="5" t="s">
        <v>393</v>
      </c>
      <c r="C173" s="5" t="s">
        <v>394</v>
      </c>
      <c r="D173" s="5">
        <v>83957</v>
      </c>
      <c r="E173" s="5">
        <v>73598</v>
      </c>
      <c r="F173" s="5">
        <v>2265</v>
      </c>
      <c r="G173" s="5">
        <v>4848</v>
      </c>
      <c r="H173" s="5">
        <v>2836</v>
      </c>
      <c r="I173" s="5">
        <v>410</v>
      </c>
    </row>
    <row r="174" spans="1:9" x14ac:dyDescent="0.2">
      <c r="A174" s="5">
        <v>2011</v>
      </c>
      <c r="B174" s="5" t="s">
        <v>395</v>
      </c>
      <c r="C174" s="5" t="s">
        <v>396</v>
      </c>
      <c r="D174" s="5">
        <v>87317</v>
      </c>
      <c r="E174" s="5">
        <v>75294</v>
      </c>
      <c r="F174" s="5">
        <v>2002</v>
      </c>
      <c r="G174" s="5">
        <v>7993</v>
      </c>
      <c r="H174" s="5">
        <v>1610</v>
      </c>
      <c r="I174" s="5">
        <v>418</v>
      </c>
    </row>
    <row r="175" spans="1:9" x14ac:dyDescent="0.2">
      <c r="A175" s="5">
        <v>2011</v>
      </c>
      <c r="B175" s="5" t="s">
        <v>397</v>
      </c>
      <c r="C175" s="5" t="s">
        <v>398</v>
      </c>
      <c r="D175" s="5">
        <v>90301</v>
      </c>
      <c r="E175" s="5">
        <v>64946</v>
      </c>
      <c r="F175" s="5">
        <v>3104</v>
      </c>
      <c r="G175" s="5">
        <v>16170</v>
      </c>
      <c r="H175" s="5">
        <v>5229</v>
      </c>
      <c r="I175" s="5">
        <v>852</v>
      </c>
    </row>
    <row r="176" spans="1:9" x14ac:dyDescent="0.2">
      <c r="A176" s="5">
        <v>2011</v>
      </c>
      <c r="B176" s="5" t="s">
        <v>399</v>
      </c>
      <c r="C176" s="5" t="s">
        <v>400</v>
      </c>
      <c r="D176" s="5">
        <v>110535</v>
      </c>
      <c r="E176" s="5">
        <v>92936</v>
      </c>
      <c r="F176" s="5">
        <v>2797</v>
      </c>
      <c r="G176" s="5">
        <v>8704</v>
      </c>
      <c r="H176" s="5">
        <v>4989</v>
      </c>
      <c r="I176" s="5">
        <v>1109</v>
      </c>
    </row>
    <row r="177" spans="1:9" x14ac:dyDescent="0.2">
      <c r="A177" s="5">
        <v>2011</v>
      </c>
      <c r="B177" s="5" t="s">
        <v>401</v>
      </c>
      <c r="C177" s="5" t="s">
        <v>402</v>
      </c>
      <c r="D177" s="5">
        <v>130491</v>
      </c>
      <c r="E177" s="5">
        <v>127116</v>
      </c>
      <c r="F177" s="5">
        <v>1562</v>
      </c>
      <c r="G177" s="5">
        <v>1040</v>
      </c>
      <c r="H177" s="5">
        <v>596</v>
      </c>
      <c r="I177" s="5">
        <v>177</v>
      </c>
    </row>
    <row r="178" spans="1:9" x14ac:dyDescent="0.2">
      <c r="A178" s="5">
        <v>2011</v>
      </c>
      <c r="B178" s="5" t="s">
        <v>403</v>
      </c>
      <c r="C178" s="5" t="s">
        <v>404</v>
      </c>
      <c r="D178" s="5">
        <v>124646</v>
      </c>
      <c r="E178" s="5">
        <v>121795</v>
      </c>
      <c r="F178" s="5">
        <v>1064</v>
      </c>
      <c r="G178" s="5">
        <v>1265</v>
      </c>
      <c r="H178" s="5">
        <v>331</v>
      </c>
      <c r="I178" s="5">
        <v>191</v>
      </c>
    </row>
    <row r="179" spans="1:9" x14ac:dyDescent="0.2">
      <c r="A179" s="5">
        <v>2011</v>
      </c>
      <c r="B179" s="5" t="s">
        <v>405</v>
      </c>
      <c r="C179" s="5" t="s">
        <v>406</v>
      </c>
      <c r="D179" s="5">
        <v>97277</v>
      </c>
      <c r="E179" s="5">
        <v>94215</v>
      </c>
      <c r="F179" s="5">
        <v>1159</v>
      </c>
      <c r="G179" s="5">
        <v>1204</v>
      </c>
      <c r="H179" s="5">
        <v>439</v>
      </c>
      <c r="I179" s="5">
        <v>260</v>
      </c>
    </row>
    <row r="180" spans="1:9" x14ac:dyDescent="0.2">
      <c r="A180" s="5">
        <v>2011</v>
      </c>
      <c r="B180" s="5" t="s">
        <v>407</v>
      </c>
      <c r="C180" s="5" t="s">
        <v>408</v>
      </c>
      <c r="D180" s="5">
        <v>147451</v>
      </c>
      <c r="E180" s="5">
        <v>143409</v>
      </c>
      <c r="F180" s="5">
        <v>1372</v>
      </c>
      <c r="G180" s="5">
        <v>1863</v>
      </c>
      <c r="H180" s="5">
        <v>561</v>
      </c>
      <c r="I180" s="5">
        <v>246</v>
      </c>
    </row>
    <row r="181" spans="1:9" x14ac:dyDescent="0.2">
      <c r="A181" s="5">
        <v>2011</v>
      </c>
      <c r="B181" s="5" t="s">
        <v>409</v>
      </c>
      <c r="C181" s="5" t="s">
        <v>410</v>
      </c>
      <c r="D181" s="5">
        <v>101499</v>
      </c>
      <c r="E181" s="5">
        <v>100127</v>
      </c>
      <c r="F181" s="5">
        <v>617</v>
      </c>
      <c r="G181" s="5">
        <v>531</v>
      </c>
      <c r="H181" s="5">
        <v>157</v>
      </c>
      <c r="I181" s="5">
        <v>67</v>
      </c>
    </row>
    <row r="182" spans="1:9" x14ac:dyDescent="0.2">
      <c r="A182" s="5">
        <v>2011</v>
      </c>
      <c r="B182" s="5" t="s">
        <v>411</v>
      </c>
      <c r="C182" s="5" t="s">
        <v>412</v>
      </c>
      <c r="D182" s="5">
        <v>132512</v>
      </c>
      <c r="E182" s="5">
        <v>120375</v>
      </c>
      <c r="F182" s="5">
        <v>3039</v>
      </c>
      <c r="G182" s="5">
        <v>5844</v>
      </c>
      <c r="H182" s="5">
        <v>2147</v>
      </c>
      <c r="I182" s="5">
        <v>1107</v>
      </c>
    </row>
    <row r="183" spans="1:9" x14ac:dyDescent="0.2">
      <c r="A183" s="5">
        <v>2011</v>
      </c>
      <c r="B183" s="5" t="s">
        <v>413</v>
      </c>
      <c r="C183" s="5" t="s">
        <v>414</v>
      </c>
      <c r="D183" s="5">
        <v>124012</v>
      </c>
      <c r="E183" s="5">
        <v>120981</v>
      </c>
      <c r="F183" s="5">
        <v>1214</v>
      </c>
      <c r="G183" s="5">
        <v>1270</v>
      </c>
      <c r="H183" s="5">
        <v>378</v>
      </c>
      <c r="I183" s="5">
        <v>169</v>
      </c>
    </row>
    <row r="184" spans="1:9" x14ac:dyDescent="0.2">
      <c r="A184" s="5">
        <v>2011</v>
      </c>
      <c r="B184" s="5" t="s">
        <v>415</v>
      </c>
      <c r="C184" s="5" t="s">
        <v>416</v>
      </c>
      <c r="D184" s="5">
        <v>87740</v>
      </c>
      <c r="E184" s="5">
        <v>85845</v>
      </c>
      <c r="F184" s="5">
        <v>827</v>
      </c>
      <c r="G184" s="5">
        <v>666</v>
      </c>
      <c r="H184" s="5">
        <v>264</v>
      </c>
      <c r="I184" s="5">
        <v>138</v>
      </c>
    </row>
    <row r="185" spans="1:9" x14ac:dyDescent="0.2">
      <c r="A185" s="5">
        <v>2011</v>
      </c>
      <c r="B185" s="5" t="s">
        <v>417</v>
      </c>
      <c r="C185" s="5" t="s">
        <v>418</v>
      </c>
      <c r="D185" s="5">
        <v>59748</v>
      </c>
      <c r="E185" s="5">
        <v>54907</v>
      </c>
      <c r="F185" s="5">
        <v>1744</v>
      </c>
      <c r="G185" s="5">
        <v>1263</v>
      </c>
      <c r="H185" s="5">
        <v>1296</v>
      </c>
      <c r="I185" s="5">
        <v>538</v>
      </c>
    </row>
    <row r="186" spans="1:9" x14ac:dyDescent="0.2">
      <c r="A186" s="5">
        <v>2011</v>
      </c>
      <c r="B186" s="5" t="s">
        <v>419</v>
      </c>
      <c r="C186" s="5" t="s">
        <v>420</v>
      </c>
      <c r="D186" s="5">
        <v>133384</v>
      </c>
      <c r="E186" s="5">
        <v>118596</v>
      </c>
      <c r="F186" s="5">
        <v>4816</v>
      </c>
      <c r="G186" s="5">
        <v>5740</v>
      </c>
      <c r="H186" s="5">
        <v>3096</v>
      </c>
      <c r="I186" s="5">
        <v>1136</v>
      </c>
    </row>
    <row r="187" spans="1:9" x14ac:dyDescent="0.2">
      <c r="A187" s="5">
        <v>2011</v>
      </c>
      <c r="B187" s="5" t="s">
        <v>421</v>
      </c>
      <c r="C187" s="5" t="s">
        <v>422</v>
      </c>
      <c r="D187" s="5">
        <v>96731</v>
      </c>
      <c r="E187" s="5">
        <v>94667</v>
      </c>
      <c r="F187" s="5">
        <v>953</v>
      </c>
      <c r="G187" s="5">
        <v>647</v>
      </c>
      <c r="H187" s="5">
        <v>371</v>
      </c>
      <c r="I187" s="5">
        <v>93</v>
      </c>
    </row>
    <row r="188" spans="1:9" x14ac:dyDescent="0.2">
      <c r="A188" s="5">
        <v>2011</v>
      </c>
      <c r="B188" s="5" t="s">
        <v>423</v>
      </c>
      <c r="C188" s="5" t="s">
        <v>424</v>
      </c>
      <c r="D188" s="5">
        <v>111008</v>
      </c>
      <c r="E188" s="5">
        <v>106615</v>
      </c>
      <c r="F188" s="5">
        <v>1404</v>
      </c>
      <c r="G188" s="5">
        <v>1824</v>
      </c>
      <c r="H188" s="5">
        <v>902</v>
      </c>
      <c r="I188" s="5">
        <v>263</v>
      </c>
    </row>
    <row r="189" spans="1:9" x14ac:dyDescent="0.2">
      <c r="A189" s="5">
        <v>2011</v>
      </c>
      <c r="B189" s="5" t="s">
        <v>425</v>
      </c>
      <c r="C189" s="5" t="s">
        <v>426</v>
      </c>
      <c r="D189" s="5">
        <v>124298</v>
      </c>
      <c r="E189" s="5">
        <v>119976</v>
      </c>
      <c r="F189" s="5">
        <v>1513</v>
      </c>
      <c r="G189" s="5">
        <v>2032</v>
      </c>
      <c r="H189" s="5">
        <v>556</v>
      </c>
      <c r="I189" s="5">
        <v>221</v>
      </c>
    </row>
    <row r="190" spans="1:9" x14ac:dyDescent="0.2">
      <c r="A190" s="5">
        <v>2011</v>
      </c>
      <c r="B190" s="5" t="s">
        <v>427</v>
      </c>
      <c r="C190" s="5" t="s">
        <v>428</v>
      </c>
      <c r="D190" s="5">
        <v>115254</v>
      </c>
      <c r="E190" s="5">
        <v>112589</v>
      </c>
      <c r="F190" s="5">
        <v>1215</v>
      </c>
      <c r="G190" s="5">
        <v>959</v>
      </c>
      <c r="H190" s="5">
        <v>369</v>
      </c>
      <c r="I190" s="5">
        <v>122</v>
      </c>
    </row>
    <row r="191" spans="1:9" x14ac:dyDescent="0.2">
      <c r="A191" s="5">
        <v>2011</v>
      </c>
      <c r="B191" s="5" t="s">
        <v>429</v>
      </c>
      <c r="C191" s="5" t="s">
        <v>430</v>
      </c>
      <c r="D191" s="5">
        <v>220338</v>
      </c>
      <c r="E191" s="5">
        <v>146055</v>
      </c>
      <c r="F191" s="5">
        <v>12322</v>
      </c>
      <c r="G191" s="5">
        <v>35446</v>
      </c>
      <c r="H191" s="5">
        <v>18060</v>
      </c>
      <c r="I191" s="5">
        <v>8455</v>
      </c>
    </row>
    <row r="192" spans="1:9" x14ac:dyDescent="0.2">
      <c r="A192" s="5">
        <v>2011</v>
      </c>
      <c r="B192" s="5" t="s">
        <v>431</v>
      </c>
      <c r="C192" s="5" t="s">
        <v>432</v>
      </c>
      <c r="D192" s="5">
        <v>7375</v>
      </c>
      <c r="E192" s="5">
        <v>5799</v>
      </c>
      <c r="F192" s="5">
        <v>289</v>
      </c>
      <c r="G192" s="5">
        <v>940</v>
      </c>
      <c r="H192" s="5">
        <v>193</v>
      </c>
      <c r="I192" s="5">
        <v>154</v>
      </c>
    </row>
    <row r="193" spans="1:9" x14ac:dyDescent="0.2">
      <c r="A193" s="5">
        <v>2011</v>
      </c>
      <c r="B193" s="5" t="s">
        <v>433</v>
      </c>
      <c r="C193" s="5" t="s">
        <v>434</v>
      </c>
      <c r="D193" s="5">
        <v>246270</v>
      </c>
      <c r="E193" s="5">
        <v>134617</v>
      </c>
      <c r="F193" s="5">
        <v>15869</v>
      </c>
      <c r="G193" s="5">
        <v>25867</v>
      </c>
      <c r="H193" s="5">
        <v>56858</v>
      </c>
      <c r="I193" s="5">
        <v>13059</v>
      </c>
    </row>
    <row r="194" spans="1:9" x14ac:dyDescent="0.2">
      <c r="A194" s="5">
        <v>2011</v>
      </c>
      <c r="B194" s="5" t="s">
        <v>435</v>
      </c>
      <c r="C194" s="5" t="s">
        <v>436</v>
      </c>
      <c r="D194" s="5">
        <v>182493</v>
      </c>
      <c r="E194" s="5">
        <v>124222</v>
      </c>
      <c r="F194" s="5">
        <v>10044</v>
      </c>
      <c r="G194" s="5">
        <v>16635</v>
      </c>
      <c r="H194" s="5">
        <v>21505</v>
      </c>
      <c r="I194" s="5">
        <v>10087</v>
      </c>
    </row>
    <row r="195" spans="1:9" x14ac:dyDescent="0.2">
      <c r="A195" s="5">
        <v>2011</v>
      </c>
      <c r="B195" s="5" t="s">
        <v>437</v>
      </c>
      <c r="C195" s="5" t="s">
        <v>438</v>
      </c>
      <c r="D195" s="5">
        <v>254926</v>
      </c>
      <c r="E195" s="5">
        <v>154343</v>
      </c>
      <c r="F195" s="5">
        <v>16548</v>
      </c>
      <c r="G195" s="5">
        <v>24150</v>
      </c>
      <c r="H195" s="5">
        <v>47830</v>
      </c>
      <c r="I195" s="5">
        <v>12055</v>
      </c>
    </row>
    <row r="196" spans="1:9" x14ac:dyDescent="0.2">
      <c r="A196" s="5">
        <v>2011</v>
      </c>
      <c r="B196" s="5" t="s">
        <v>439</v>
      </c>
      <c r="C196" s="5" t="s">
        <v>440</v>
      </c>
      <c r="D196" s="5">
        <v>206125</v>
      </c>
      <c r="E196" s="5">
        <v>140515</v>
      </c>
      <c r="F196" s="5">
        <v>13339</v>
      </c>
      <c r="G196" s="5">
        <v>19034</v>
      </c>
      <c r="H196" s="5">
        <v>26294</v>
      </c>
      <c r="I196" s="5">
        <v>6943</v>
      </c>
    </row>
    <row r="197" spans="1:9" x14ac:dyDescent="0.2">
      <c r="A197" s="5">
        <v>2011</v>
      </c>
      <c r="B197" s="5" t="s">
        <v>441</v>
      </c>
      <c r="C197" s="5" t="s">
        <v>442</v>
      </c>
      <c r="D197" s="5">
        <v>158649</v>
      </c>
      <c r="E197" s="5">
        <v>112017</v>
      </c>
      <c r="F197" s="5">
        <v>8986</v>
      </c>
      <c r="G197" s="5">
        <v>15861</v>
      </c>
      <c r="H197" s="5">
        <v>10333</v>
      </c>
      <c r="I197" s="5">
        <v>11452</v>
      </c>
    </row>
    <row r="198" spans="1:9" x14ac:dyDescent="0.2">
      <c r="A198" s="5">
        <v>2011</v>
      </c>
      <c r="B198" s="5" t="s">
        <v>443</v>
      </c>
      <c r="C198" s="5" t="s">
        <v>444</v>
      </c>
      <c r="D198" s="5">
        <v>303086</v>
      </c>
      <c r="E198" s="5">
        <v>173025</v>
      </c>
      <c r="F198" s="5">
        <v>23160</v>
      </c>
      <c r="G198" s="5">
        <v>20938</v>
      </c>
      <c r="H198" s="5">
        <v>78542</v>
      </c>
      <c r="I198" s="5">
        <v>7421</v>
      </c>
    </row>
    <row r="199" spans="1:9" x14ac:dyDescent="0.2">
      <c r="A199" s="5">
        <v>2011</v>
      </c>
      <c r="B199" s="5" t="s">
        <v>445</v>
      </c>
      <c r="C199" s="5" t="s">
        <v>446</v>
      </c>
      <c r="D199" s="5">
        <v>275885</v>
      </c>
      <c r="E199" s="5">
        <v>147686</v>
      </c>
      <c r="F199" s="5">
        <v>20472</v>
      </c>
      <c r="G199" s="5">
        <v>25534</v>
      </c>
      <c r="H199" s="5">
        <v>74942</v>
      </c>
      <c r="I199" s="5">
        <v>7251</v>
      </c>
    </row>
    <row r="200" spans="1:9" x14ac:dyDescent="0.2">
      <c r="A200" s="5">
        <v>2011</v>
      </c>
      <c r="B200" s="5" t="s">
        <v>447</v>
      </c>
      <c r="C200" s="5" t="s">
        <v>448</v>
      </c>
      <c r="D200" s="5">
        <v>307984</v>
      </c>
      <c r="E200" s="5">
        <v>89216</v>
      </c>
      <c r="F200" s="5">
        <v>13945</v>
      </c>
      <c r="G200" s="5">
        <v>133895</v>
      </c>
      <c r="H200" s="5">
        <v>60256</v>
      </c>
      <c r="I200" s="5">
        <v>10672</v>
      </c>
    </row>
    <row r="201" spans="1:9" x14ac:dyDescent="0.2">
      <c r="A201" s="5">
        <v>2011</v>
      </c>
      <c r="B201" s="5" t="s">
        <v>449</v>
      </c>
      <c r="C201" s="5" t="s">
        <v>450</v>
      </c>
      <c r="D201" s="5">
        <v>288283</v>
      </c>
      <c r="E201" s="5">
        <v>156349</v>
      </c>
      <c r="F201" s="5">
        <v>17778</v>
      </c>
      <c r="G201" s="5">
        <v>27192</v>
      </c>
      <c r="H201" s="5">
        <v>77511</v>
      </c>
      <c r="I201" s="5">
        <v>9453</v>
      </c>
    </row>
    <row r="202" spans="1:9" x14ac:dyDescent="0.2">
      <c r="A202" s="5">
        <v>2011</v>
      </c>
      <c r="B202" s="5" t="s">
        <v>451</v>
      </c>
      <c r="C202" s="5" t="s">
        <v>452</v>
      </c>
      <c r="D202" s="5">
        <v>254096</v>
      </c>
      <c r="E202" s="5">
        <v>114819</v>
      </c>
      <c r="F202" s="5">
        <v>10360</v>
      </c>
      <c r="G202" s="5">
        <v>104501</v>
      </c>
      <c r="H202" s="5">
        <v>18629</v>
      </c>
      <c r="I202" s="5">
        <v>5787</v>
      </c>
    </row>
    <row r="203" spans="1:9" x14ac:dyDescent="0.2">
      <c r="A203" s="5">
        <v>2011</v>
      </c>
      <c r="B203" s="5" t="s">
        <v>453</v>
      </c>
      <c r="C203" s="5" t="s">
        <v>454</v>
      </c>
      <c r="D203" s="5">
        <v>306995</v>
      </c>
      <c r="E203" s="5">
        <v>219216</v>
      </c>
      <c r="F203" s="5">
        <v>15241</v>
      </c>
      <c r="G203" s="5">
        <v>33338</v>
      </c>
      <c r="H203" s="5">
        <v>32756</v>
      </c>
      <c r="I203" s="5">
        <v>6444</v>
      </c>
    </row>
    <row r="204" spans="1:9" x14ac:dyDescent="0.2">
      <c r="A204" s="5">
        <v>2011</v>
      </c>
      <c r="B204" s="5" t="s">
        <v>455</v>
      </c>
      <c r="C204" s="5" t="s">
        <v>456</v>
      </c>
      <c r="D204" s="5">
        <v>219396</v>
      </c>
      <c r="E204" s="5">
        <v>135330</v>
      </c>
      <c r="F204" s="5">
        <v>11395</v>
      </c>
      <c r="G204" s="5">
        <v>31862</v>
      </c>
      <c r="H204" s="5">
        <v>16472</v>
      </c>
      <c r="I204" s="5">
        <v>24337</v>
      </c>
    </row>
    <row r="205" spans="1:9" x14ac:dyDescent="0.2">
      <c r="A205" s="5">
        <v>2011</v>
      </c>
      <c r="B205" s="5" t="s">
        <v>457</v>
      </c>
      <c r="C205" s="5" t="s">
        <v>458</v>
      </c>
      <c r="D205" s="5">
        <v>185911</v>
      </c>
      <c r="E205" s="5">
        <v>108386</v>
      </c>
      <c r="F205" s="5">
        <v>7878</v>
      </c>
      <c r="G205" s="5">
        <v>29594</v>
      </c>
      <c r="H205" s="5">
        <v>37140</v>
      </c>
      <c r="I205" s="5">
        <v>2913</v>
      </c>
    </row>
    <row r="206" spans="1:9" x14ac:dyDescent="0.2">
      <c r="A206" s="5">
        <v>2011</v>
      </c>
      <c r="B206" s="5" t="s">
        <v>459</v>
      </c>
      <c r="C206" s="5" t="s">
        <v>460</v>
      </c>
      <c r="D206" s="5">
        <v>356386</v>
      </c>
      <c r="E206" s="5">
        <v>228553</v>
      </c>
      <c r="F206" s="5">
        <v>17169</v>
      </c>
      <c r="G206" s="5">
        <v>65918</v>
      </c>
      <c r="H206" s="5">
        <v>27431</v>
      </c>
      <c r="I206" s="5">
        <v>17315</v>
      </c>
    </row>
    <row r="207" spans="1:9" x14ac:dyDescent="0.2">
      <c r="A207" s="5">
        <v>2011</v>
      </c>
      <c r="B207" s="5" t="s">
        <v>461</v>
      </c>
      <c r="C207" s="5" t="s">
        <v>462</v>
      </c>
      <c r="D207" s="5">
        <v>231997</v>
      </c>
      <c r="E207" s="5">
        <v>189962</v>
      </c>
      <c r="F207" s="5">
        <v>5395</v>
      </c>
      <c r="G207" s="5">
        <v>15243</v>
      </c>
      <c r="H207" s="5">
        <v>19624</v>
      </c>
      <c r="I207" s="5">
        <v>1773</v>
      </c>
    </row>
    <row r="208" spans="1:9" x14ac:dyDescent="0.2">
      <c r="A208" s="5">
        <v>2011</v>
      </c>
      <c r="B208" s="5" t="s">
        <v>463</v>
      </c>
      <c r="C208" s="5" t="s">
        <v>464</v>
      </c>
      <c r="D208" s="5">
        <v>311215</v>
      </c>
      <c r="E208" s="5">
        <v>112880</v>
      </c>
      <c r="F208" s="5">
        <v>15775</v>
      </c>
      <c r="G208" s="5">
        <v>105986</v>
      </c>
      <c r="H208" s="5">
        <v>58632</v>
      </c>
      <c r="I208" s="5">
        <v>17942</v>
      </c>
    </row>
    <row r="209" spans="1:9" x14ac:dyDescent="0.2">
      <c r="A209" s="5">
        <v>2011</v>
      </c>
      <c r="B209" s="5" t="s">
        <v>465</v>
      </c>
      <c r="C209" s="5" t="s">
        <v>466</v>
      </c>
      <c r="D209" s="5">
        <v>309392</v>
      </c>
      <c r="E209" s="5">
        <v>260870</v>
      </c>
      <c r="F209" s="5">
        <v>10897</v>
      </c>
      <c r="G209" s="5">
        <v>16067</v>
      </c>
      <c r="H209" s="5">
        <v>18686</v>
      </c>
      <c r="I209" s="5">
        <v>2872</v>
      </c>
    </row>
    <row r="210" spans="1:9" x14ac:dyDescent="0.2">
      <c r="A210" s="5">
        <v>2011</v>
      </c>
      <c r="B210" s="5" t="s">
        <v>467</v>
      </c>
      <c r="C210" s="5" t="s">
        <v>468</v>
      </c>
      <c r="D210" s="5">
        <v>363378</v>
      </c>
      <c r="E210" s="5">
        <v>200195</v>
      </c>
      <c r="F210" s="5">
        <v>23895</v>
      </c>
      <c r="G210" s="5">
        <v>59627</v>
      </c>
      <c r="H210" s="5">
        <v>73256</v>
      </c>
      <c r="I210" s="5">
        <v>6405</v>
      </c>
    </row>
    <row r="211" spans="1:9" x14ac:dyDescent="0.2">
      <c r="A211" s="5">
        <v>2011</v>
      </c>
      <c r="B211" s="5" t="s">
        <v>469</v>
      </c>
      <c r="C211" s="5" t="s">
        <v>470</v>
      </c>
      <c r="D211" s="5">
        <v>338449</v>
      </c>
      <c r="E211" s="5">
        <v>165818</v>
      </c>
      <c r="F211" s="5">
        <v>15066</v>
      </c>
      <c r="G211" s="5">
        <v>100439</v>
      </c>
      <c r="H211" s="5">
        <v>36860</v>
      </c>
      <c r="I211" s="5">
        <v>20266</v>
      </c>
    </row>
    <row r="212" spans="1:9" x14ac:dyDescent="0.2">
      <c r="A212" s="5">
        <v>2011</v>
      </c>
      <c r="B212" s="5" t="s">
        <v>471</v>
      </c>
      <c r="C212" s="5" t="s">
        <v>472</v>
      </c>
      <c r="D212" s="5">
        <v>312466</v>
      </c>
      <c r="E212" s="5">
        <v>190640</v>
      </c>
      <c r="F212" s="5">
        <v>17183</v>
      </c>
      <c r="G212" s="5">
        <v>34893</v>
      </c>
      <c r="H212" s="5">
        <v>53687</v>
      </c>
      <c r="I212" s="5">
        <v>16063</v>
      </c>
    </row>
    <row r="213" spans="1:9" x14ac:dyDescent="0.2">
      <c r="A213" s="5">
        <v>2011</v>
      </c>
      <c r="B213" s="5" t="s">
        <v>473</v>
      </c>
      <c r="C213" s="5" t="s">
        <v>474</v>
      </c>
      <c r="D213" s="5">
        <v>254557</v>
      </c>
      <c r="E213" s="5">
        <v>159002</v>
      </c>
      <c r="F213" s="5">
        <v>12274</v>
      </c>
      <c r="G213" s="5">
        <v>29894</v>
      </c>
      <c r="H213" s="5">
        <v>48655</v>
      </c>
      <c r="I213" s="5">
        <v>4732</v>
      </c>
    </row>
    <row r="214" spans="1:9" x14ac:dyDescent="0.2">
      <c r="A214" s="5">
        <v>2011</v>
      </c>
      <c r="B214" s="5" t="s">
        <v>475</v>
      </c>
      <c r="C214" s="5" t="s">
        <v>476</v>
      </c>
      <c r="D214" s="5">
        <v>239056</v>
      </c>
      <c r="E214" s="5">
        <v>100991</v>
      </c>
      <c r="F214" s="5">
        <v>9499</v>
      </c>
      <c r="G214" s="5">
        <v>101808</v>
      </c>
      <c r="H214" s="5">
        <v>19708</v>
      </c>
      <c r="I214" s="5">
        <v>7050</v>
      </c>
    </row>
    <row r="215" spans="1:9" x14ac:dyDescent="0.2">
      <c r="A215" s="5">
        <v>2011</v>
      </c>
      <c r="B215" s="5" t="s">
        <v>477</v>
      </c>
      <c r="C215" s="5" t="s">
        <v>478</v>
      </c>
      <c r="D215" s="5">
        <v>237232</v>
      </c>
      <c r="E215" s="5">
        <v>207949</v>
      </c>
      <c r="F215" s="5">
        <v>4933</v>
      </c>
      <c r="G215" s="5">
        <v>11545</v>
      </c>
      <c r="H215" s="5">
        <v>11481</v>
      </c>
      <c r="I215" s="5">
        <v>1324</v>
      </c>
    </row>
    <row r="216" spans="1:9" x14ac:dyDescent="0.2">
      <c r="A216" s="5">
        <v>2011</v>
      </c>
      <c r="B216" s="5" t="s">
        <v>479</v>
      </c>
      <c r="C216" s="5" t="s">
        <v>480</v>
      </c>
      <c r="D216" s="5">
        <v>273936</v>
      </c>
      <c r="E216" s="5">
        <v>166031</v>
      </c>
      <c r="F216" s="5">
        <v>10479</v>
      </c>
      <c r="G216" s="5">
        <v>69253</v>
      </c>
      <c r="H216" s="5">
        <v>20082</v>
      </c>
      <c r="I216" s="5">
        <v>8091</v>
      </c>
    </row>
    <row r="217" spans="1:9" x14ac:dyDescent="0.2">
      <c r="A217" s="5">
        <v>2011</v>
      </c>
      <c r="B217" s="5" t="s">
        <v>481</v>
      </c>
      <c r="C217" s="5" t="s">
        <v>482</v>
      </c>
      <c r="D217" s="5">
        <v>253957</v>
      </c>
      <c r="E217" s="5">
        <v>130505</v>
      </c>
      <c r="F217" s="5">
        <v>10349</v>
      </c>
      <c r="G217" s="5">
        <v>87257</v>
      </c>
      <c r="H217" s="5">
        <v>16813</v>
      </c>
      <c r="I217" s="5">
        <v>9033</v>
      </c>
    </row>
    <row r="218" spans="1:9" x14ac:dyDescent="0.2">
      <c r="A218" s="5">
        <v>2011</v>
      </c>
      <c r="B218" s="5" t="s">
        <v>483</v>
      </c>
      <c r="C218" s="5" t="s">
        <v>484</v>
      </c>
      <c r="D218" s="5">
        <v>160060</v>
      </c>
      <c r="E218" s="5">
        <v>119219</v>
      </c>
      <c r="F218" s="5">
        <v>6269</v>
      </c>
      <c r="G218" s="5">
        <v>26152</v>
      </c>
      <c r="H218" s="5">
        <v>4021</v>
      </c>
      <c r="I218" s="5">
        <v>4399</v>
      </c>
    </row>
    <row r="219" spans="1:9" x14ac:dyDescent="0.2">
      <c r="A219" s="5">
        <v>2011</v>
      </c>
      <c r="B219" s="5" t="s">
        <v>485</v>
      </c>
      <c r="C219" s="5" t="s">
        <v>486</v>
      </c>
      <c r="D219" s="5">
        <v>199693</v>
      </c>
      <c r="E219" s="5">
        <v>129606</v>
      </c>
      <c r="F219" s="5">
        <v>9334</v>
      </c>
      <c r="G219" s="5">
        <v>36143</v>
      </c>
      <c r="H219" s="5">
        <v>20811</v>
      </c>
      <c r="I219" s="5">
        <v>3799</v>
      </c>
    </row>
    <row r="220" spans="1:9" x14ac:dyDescent="0.2">
      <c r="A220" s="5">
        <v>2011</v>
      </c>
      <c r="B220" s="5" t="s">
        <v>487</v>
      </c>
      <c r="C220" s="5" t="s">
        <v>488</v>
      </c>
      <c r="D220" s="5">
        <v>278970</v>
      </c>
      <c r="E220" s="5">
        <v>118646</v>
      </c>
      <c r="F220" s="5">
        <v>11456</v>
      </c>
      <c r="G220" s="5">
        <v>116503</v>
      </c>
      <c r="H220" s="5">
        <v>24845</v>
      </c>
      <c r="I220" s="5">
        <v>7520</v>
      </c>
    </row>
    <row r="221" spans="1:9" x14ac:dyDescent="0.2">
      <c r="A221" s="5">
        <v>2011</v>
      </c>
      <c r="B221" s="5" t="s">
        <v>489</v>
      </c>
      <c r="C221" s="5" t="s">
        <v>490</v>
      </c>
      <c r="D221" s="5">
        <v>186990</v>
      </c>
      <c r="E221" s="5">
        <v>160725</v>
      </c>
      <c r="F221" s="5">
        <v>6780</v>
      </c>
      <c r="G221" s="5">
        <v>13607</v>
      </c>
      <c r="H221" s="5">
        <v>2816</v>
      </c>
      <c r="I221" s="5">
        <v>3062</v>
      </c>
    </row>
    <row r="222" spans="1:9" x14ac:dyDescent="0.2">
      <c r="A222" s="5">
        <v>2011</v>
      </c>
      <c r="B222" s="5" t="s">
        <v>491</v>
      </c>
      <c r="C222" s="5" t="s">
        <v>492</v>
      </c>
      <c r="D222" s="5">
        <v>190146</v>
      </c>
      <c r="E222" s="5">
        <v>149449</v>
      </c>
      <c r="F222" s="5">
        <v>7134</v>
      </c>
      <c r="G222" s="5">
        <v>22035</v>
      </c>
      <c r="H222" s="5">
        <v>9120</v>
      </c>
      <c r="I222" s="5">
        <v>2408</v>
      </c>
    </row>
    <row r="223" spans="1:9" x14ac:dyDescent="0.2">
      <c r="A223" s="5">
        <v>2011</v>
      </c>
      <c r="B223" s="5" t="s">
        <v>493</v>
      </c>
      <c r="C223" s="5" t="s">
        <v>494</v>
      </c>
      <c r="D223" s="5">
        <v>258249</v>
      </c>
      <c r="E223" s="5">
        <v>134799</v>
      </c>
      <c r="F223" s="5">
        <v>13766</v>
      </c>
      <c r="G223" s="5">
        <v>54389</v>
      </c>
      <c r="H223" s="5">
        <v>44791</v>
      </c>
      <c r="I223" s="5">
        <v>10504</v>
      </c>
    </row>
    <row r="224" spans="1:9" x14ac:dyDescent="0.2">
      <c r="A224" s="5">
        <v>2011</v>
      </c>
      <c r="B224" s="5" t="s">
        <v>495</v>
      </c>
      <c r="C224" s="5" t="s">
        <v>496</v>
      </c>
      <c r="D224" s="5">
        <v>113205</v>
      </c>
      <c r="E224" s="5">
        <v>102554</v>
      </c>
      <c r="F224" s="5">
        <v>2303</v>
      </c>
      <c r="G224" s="5">
        <v>5664</v>
      </c>
      <c r="H224" s="5">
        <v>2189</v>
      </c>
      <c r="I224" s="5">
        <v>495</v>
      </c>
    </row>
    <row r="225" spans="1:9" x14ac:dyDescent="0.2">
      <c r="A225" s="5">
        <v>2011</v>
      </c>
      <c r="B225" s="5" t="s">
        <v>497</v>
      </c>
      <c r="C225" s="5" t="s">
        <v>498</v>
      </c>
      <c r="D225" s="5">
        <v>273369</v>
      </c>
      <c r="E225" s="5">
        <v>243512</v>
      </c>
      <c r="F225" s="5">
        <v>10408</v>
      </c>
      <c r="G225" s="5">
        <v>11278</v>
      </c>
      <c r="H225" s="5">
        <v>4188</v>
      </c>
      <c r="I225" s="5">
        <v>3983</v>
      </c>
    </row>
    <row r="226" spans="1:9" x14ac:dyDescent="0.2">
      <c r="A226" s="5">
        <v>2011</v>
      </c>
      <c r="B226" s="5" t="s">
        <v>499</v>
      </c>
      <c r="C226" s="5" t="s">
        <v>500</v>
      </c>
      <c r="D226" s="5">
        <v>138265</v>
      </c>
      <c r="E226" s="5">
        <v>134545</v>
      </c>
      <c r="F226" s="5">
        <v>1709</v>
      </c>
      <c r="G226" s="5">
        <v>1514</v>
      </c>
      <c r="H226" s="5">
        <v>303</v>
      </c>
      <c r="I226" s="5">
        <v>194</v>
      </c>
    </row>
    <row r="227" spans="1:9" x14ac:dyDescent="0.2">
      <c r="A227" s="5">
        <v>2011</v>
      </c>
      <c r="B227" s="5" t="s">
        <v>501</v>
      </c>
      <c r="C227" s="5" t="s">
        <v>502</v>
      </c>
      <c r="D227" s="5">
        <v>263925</v>
      </c>
      <c r="E227" s="5">
        <v>236579</v>
      </c>
      <c r="F227" s="5">
        <v>5176</v>
      </c>
      <c r="G227" s="5">
        <v>13615</v>
      </c>
      <c r="H227" s="5">
        <v>6663</v>
      </c>
      <c r="I227" s="5">
        <v>1892</v>
      </c>
    </row>
    <row r="228" spans="1:9" x14ac:dyDescent="0.2">
      <c r="A228" s="5">
        <v>2011</v>
      </c>
      <c r="B228" s="5" t="s">
        <v>503</v>
      </c>
      <c r="C228" s="5" t="s">
        <v>504</v>
      </c>
      <c r="D228" s="5">
        <v>248821</v>
      </c>
      <c r="E228" s="5">
        <v>199094</v>
      </c>
      <c r="F228" s="5">
        <v>8235</v>
      </c>
      <c r="G228" s="5">
        <v>22782</v>
      </c>
      <c r="H228" s="5">
        <v>17131</v>
      </c>
      <c r="I228" s="5">
        <v>1579</v>
      </c>
    </row>
    <row r="229" spans="1:9" x14ac:dyDescent="0.2">
      <c r="A229" s="5">
        <v>2011</v>
      </c>
      <c r="B229" s="5" t="s">
        <v>505</v>
      </c>
      <c r="C229" s="5" t="s">
        <v>506</v>
      </c>
      <c r="D229" s="5">
        <v>205056</v>
      </c>
      <c r="E229" s="5">
        <v>181182</v>
      </c>
      <c r="F229" s="5">
        <v>5467</v>
      </c>
      <c r="G229" s="5">
        <v>12474</v>
      </c>
      <c r="H229" s="5">
        <v>3777</v>
      </c>
      <c r="I229" s="5">
        <v>2156</v>
      </c>
    </row>
    <row r="230" spans="1:9" x14ac:dyDescent="0.2">
      <c r="A230" s="5">
        <v>2011</v>
      </c>
      <c r="B230" s="5" t="s">
        <v>507</v>
      </c>
      <c r="C230" s="5" t="s">
        <v>508</v>
      </c>
      <c r="D230" s="5">
        <v>155698</v>
      </c>
      <c r="E230" s="5">
        <v>116387</v>
      </c>
      <c r="F230" s="5">
        <v>6180</v>
      </c>
      <c r="G230" s="5">
        <v>21161</v>
      </c>
      <c r="H230" s="5">
        <v>10470</v>
      </c>
      <c r="I230" s="5">
        <v>1500</v>
      </c>
    </row>
    <row r="231" spans="1:9" x14ac:dyDescent="0.2">
      <c r="A231" s="5">
        <v>2011</v>
      </c>
      <c r="B231" s="5" t="s">
        <v>509</v>
      </c>
      <c r="C231" s="5" t="s">
        <v>510</v>
      </c>
      <c r="D231" s="5">
        <v>140205</v>
      </c>
      <c r="E231" s="5">
        <v>64053</v>
      </c>
      <c r="F231" s="5">
        <v>4758</v>
      </c>
      <c r="G231" s="5">
        <v>55697</v>
      </c>
      <c r="H231" s="5">
        <v>12115</v>
      </c>
      <c r="I231" s="5">
        <v>3582</v>
      </c>
    </row>
    <row r="232" spans="1:9" x14ac:dyDescent="0.2">
      <c r="A232" s="5">
        <v>2011</v>
      </c>
      <c r="B232" s="5" t="s">
        <v>511</v>
      </c>
      <c r="C232" s="5" t="s">
        <v>512</v>
      </c>
      <c r="D232" s="5">
        <v>236882</v>
      </c>
      <c r="E232" s="5">
        <v>203528</v>
      </c>
      <c r="F232" s="5">
        <v>5678</v>
      </c>
      <c r="G232" s="5">
        <v>19892</v>
      </c>
      <c r="H232" s="5">
        <v>5067</v>
      </c>
      <c r="I232" s="5">
        <v>2717</v>
      </c>
    </row>
    <row r="233" spans="1:9" x14ac:dyDescent="0.2">
      <c r="A233" s="5">
        <v>2011</v>
      </c>
      <c r="B233" s="5" t="s">
        <v>513</v>
      </c>
      <c r="C233" s="5" t="s">
        <v>514</v>
      </c>
      <c r="D233" s="5">
        <v>153822</v>
      </c>
      <c r="E233" s="5">
        <v>145854</v>
      </c>
      <c r="F233" s="5">
        <v>2420</v>
      </c>
      <c r="G233" s="5">
        <v>3808</v>
      </c>
      <c r="H233" s="5">
        <v>1376</v>
      </c>
      <c r="I233" s="5">
        <v>364</v>
      </c>
    </row>
    <row r="234" spans="1:9" x14ac:dyDescent="0.2">
      <c r="A234" s="5">
        <v>2011</v>
      </c>
      <c r="B234" s="5" t="s">
        <v>515</v>
      </c>
      <c r="C234" s="5" t="s">
        <v>516</v>
      </c>
      <c r="D234" s="5">
        <v>144560</v>
      </c>
      <c r="E234" s="5">
        <v>124505</v>
      </c>
      <c r="F234" s="5">
        <v>3315</v>
      </c>
      <c r="G234" s="5">
        <v>13848</v>
      </c>
      <c r="H234" s="5">
        <v>1725</v>
      </c>
      <c r="I234" s="5">
        <v>1167</v>
      </c>
    </row>
    <row r="235" spans="1:9" x14ac:dyDescent="0.2">
      <c r="A235" s="5">
        <v>2011</v>
      </c>
      <c r="B235" s="5" t="s">
        <v>517</v>
      </c>
      <c r="C235" s="5" t="s">
        <v>518</v>
      </c>
      <c r="D235" s="5">
        <v>154380</v>
      </c>
      <c r="E235" s="5">
        <v>136525</v>
      </c>
      <c r="F235" s="5">
        <v>3182</v>
      </c>
      <c r="G235" s="5">
        <v>11438</v>
      </c>
      <c r="H235" s="5">
        <v>2093</v>
      </c>
      <c r="I235" s="5">
        <v>1142</v>
      </c>
    </row>
    <row r="236" spans="1:9" x14ac:dyDescent="0.2">
      <c r="A236" s="5">
        <v>2011</v>
      </c>
      <c r="B236" s="5" t="s">
        <v>519</v>
      </c>
      <c r="C236" s="5" t="s">
        <v>520</v>
      </c>
      <c r="D236" s="5">
        <v>174137</v>
      </c>
      <c r="E236" s="5">
        <v>156079</v>
      </c>
      <c r="F236" s="5">
        <v>3864</v>
      </c>
      <c r="G236" s="5">
        <v>10105</v>
      </c>
      <c r="H236" s="5">
        <v>3323</v>
      </c>
      <c r="I236" s="5">
        <v>766</v>
      </c>
    </row>
    <row r="237" spans="1:9" x14ac:dyDescent="0.2">
      <c r="A237" s="5">
        <v>2011</v>
      </c>
      <c r="B237" s="5" t="s">
        <v>521</v>
      </c>
      <c r="C237" s="5" t="s">
        <v>522</v>
      </c>
      <c r="D237" s="5">
        <v>92635</v>
      </c>
      <c r="E237" s="5">
        <v>84749</v>
      </c>
      <c r="F237" s="5">
        <v>2040</v>
      </c>
      <c r="G237" s="5">
        <v>5046</v>
      </c>
      <c r="H237" s="5">
        <v>524</v>
      </c>
      <c r="I237" s="5">
        <v>276</v>
      </c>
    </row>
    <row r="238" spans="1:9" x14ac:dyDescent="0.2">
      <c r="A238" s="5">
        <v>2011</v>
      </c>
      <c r="B238" s="5" t="s">
        <v>523</v>
      </c>
      <c r="C238" s="5" t="s">
        <v>524</v>
      </c>
      <c r="D238" s="5">
        <v>66867</v>
      </c>
      <c r="E238" s="5">
        <v>56365</v>
      </c>
      <c r="F238" s="5">
        <v>1607</v>
      </c>
      <c r="G238" s="5">
        <v>7533</v>
      </c>
      <c r="H238" s="5">
        <v>709</v>
      </c>
      <c r="I238" s="5">
        <v>653</v>
      </c>
    </row>
    <row r="239" spans="1:9" x14ac:dyDescent="0.2">
      <c r="A239" s="5">
        <v>2011</v>
      </c>
      <c r="B239" s="5" t="s">
        <v>525</v>
      </c>
      <c r="C239" s="5" t="s">
        <v>526</v>
      </c>
      <c r="D239" s="5">
        <v>171644</v>
      </c>
      <c r="E239" s="5">
        <v>139477</v>
      </c>
      <c r="F239" s="5">
        <v>4849</v>
      </c>
      <c r="G239" s="5">
        <v>20585</v>
      </c>
      <c r="H239" s="5">
        <v>5934</v>
      </c>
      <c r="I239" s="5">
        <v>799</v>
      </c>
    </row>
    <row r="240" spans="1:9" x14ac:dyDescent="0.2">
      <c r="A240" s="5">
        <v>2011</v>
      </c>
      <c r="B240" s="5" t="s">
        <v>527</v>
      </c>
      <c r="C240" s="5" t="s">
        <v>528</v>
      </c>
      <c r="D240" s="5">
        <v>99412</v>
      </c>
      <c r="E240" s="5">
        <v>93508</v>
      </c>
      <c r="F240" s="5">
        <v>1791</v>
      </c>
      <c r="G240" s="5">
        <v>2795</v>
      </c>
      <c r="H240" s="5">
        <v>783</v>
      </c>
      <c r="I240" s="5">
        <v>535</v>
      </c>
    </row>
    <row r="241" spans="1:9" x14ac:dyDescent="0.2">
      <c r="A241" s="5">
        <v>2011</v>
      </c>
      <c r="B241" s="5" t="s">
        <v>529</v>
      </c>
      <c r="C241" s="5" t="s">
        <v>530</v>
      </c>
      <c r="D241" s="5">
        <v>90254</v>
      </c>
      <c r="E241" s="5">
        <v>84631</v>
      </c>
      <c r="F241" s="5">
        <v>1948</v>
      </c>
      <c r="G241" s="5">
        <v>2126</v>
      </c>
      <c r="H241" s="5">
        <v>1065</v>
      </c>
      <c r="I241" s="5">
        <v>484</v>
      </c>
    </row>
    <row r="242" spans="1:9" x14ac:dyDescent="0.2">
      <c r="A242" s="5">
        <v>2011</v>
      </c>
      <c r="B242" s="5" t="s">
        <v>531</v>
      </c>
      <c r="C242" s="5" t="s">
        <v>532</v>
      </c>
      <c r="D242" s="5">
        <v>97502</v>
      </c>
      <c r="E242" s="5">
        <v>94159</v>
      </c>
      <c r="F242" s="5">
        <v>1275</v>
      </c>
      <c r="G242" s="5">
        <v>1400</v>
      </c>
      <c r="H242" s="5">
        <v>416</v>
      </c>
      <c r="I242" s="5">
        <v>252</v>
      </c>
    </row>
    <row r="243" spans="1:9" x14ac:dyDescent="0.2">
      <c r="A243" s="5">
        <v>2011</v>
      </c>
      <c r="B243" s="5" t="s">
        <v>533</v>
      </c>
      <c r="C243" s="5" t="s">
        <v>534</v>
      </c>
      <c r="D243" s="5">
        <v>90588</v>
      </c>
      <c r="E243" s="5">
        <v>87951</v>
      </c>
      <c r="F243" s="5">
        <v>1031</v>
      </c>
      <c r="G243" s="5">
        <v>1103</v>
      </c>
      <c r="H243" s="5">
        <v>305</v>
      </c>
      <c r="I243" s="5">
        <v>198</v>
      </c>
    </row>
    <row r="244" spans="1:9" x14ac:dyDescent="0.2">
      <c r="A244" s="5">
        <v>2011</v>
      </c>
      <c r="B244" s="5" t="s">
        <v>535</v>
      </c>
      <c r="C244" s="5" t="s">
        <v>536</v>
      </c>
      <c r="D244" s="5">
        <v>148915</v>
      </c>
      <c r="E244" s="5">
        <v>145173</v>
      </c>
      <c r="F244" s="5">
        <v>1428</v>
      </c>
      <c r="G244" s="5">
        <v>1719</v>
      </c>
      <c r="H244" s="5">
        <v>343</v>
      </c>
      <c r="I244" s="5">
        <v>252</v>
      </c>
    </row>
    <row r="245" spans="1:9" x14ac:dyDescent="0.2">
      <c r="A245" s="5">
        <v>2011</v>
      </c>
      <c r="B245" s="5" t="s">
        <v>537</v>
      </c>
      <c r="C245" s="5" t="s">
        <v>538</v>
      </c>
      <c r="D245" s="5">
        <v>167799</v>
      </c>
      <c r="E245" s="5">
        <v>155888</v>
      </c>
      <c r="F245" s="5">
        <v>2813</v>
      </c>
      <c r="G245" s="5">
        <v>6715</v>
      </c>
      <c r="H245" s="5">
        <v>1909</v>
      </c>
      <c r="I245" s="5">
        <v>474</v>
      </c>
    </row>
    <row r="246" spans="1:9" x14ac:dyDescent="0.2">
      <c r="A246" s="5">
        <v>2011</v>
      </c>
      <c r="B246" s="5" t="s">
        <v>539</v>
      </c>
      <c r="C246" s="5" t="s">
        <v>540</v>
      </c>
      <c r="D246" s="5">
        <v>115608</v>
      </c>
      <c r="E246" s="5">
        <v>111635</v>
      </c>
      <c r="F246" s="5">
        <v>1305</v>
      </c>
      <c r="G246" s="5">
        <v>1859</v>
      </c>
      <c r="H246" s="5">
        <v>517</v>
      </c>
      <c r="I246" s="5">
        <v>292</v>
      </c>
    </row>
    <row r="247" spans="1:9" x14ac:dyDescent="0.2">
      <c r="A247" s="5">
        <v>2011</v>
      </c>
      <c r="B247" s="5" t="s">
        <v>541</v>
      </c>
      <c r="C247" s="5" t="s">
        <v>542</v>
      </c>
      <c r="D247" s="5">
        <v>125199</v>
      </c>
      <c r="E247" s="5">
        <v>118537</v>
      </c>
      <c r="F247" s="5">
        <v>1740</v>
      </c>
      <c r="G247" s="5">
        <v>3740</v>
      </c>
      <c r="H247" s="5">
        <v>605</v>
      </c>
      <c r="I247" s="5">
        <v>577</v>
      </c>
    </row>
    <row r="248" spans="1:9" x14ac:dyDescent="0.2">
      <c r="A248" s="5">
        <v>2011</v>
      </c>
      <c r="B248" s="5" t="s">
        <v>543</v>
      </c>
      <c r="C248" s="5" t="s">
        <v>544</v>
      </c>
      <c r="D248" s="5">
        <v>111581</v>
      </c>
      <c r="E248" s="5">
        <v>107959</v>
      </c>
      <c r="F248" s="5">
        <v>1359</v>
      </c>
      <c r="G248" s="5">
        <v>1667</v>
      </c>
      <c r="H248" s="5">
        <v>357</v>
      </c>
      <c r="I248" s="5">
        <v>239</v>
      </c>
    </row>
    <row r="249" spans="1:9" x14ac:dyDescent="0.2">
      <c r="A249" s="5">
        <v>2011</v>
      </c>
      <c r="B249" s="5" t="s">
        <v>545</v>
      </c>
      <c r="C249" s="5" t="s">
        <v>546</v>
      </c>
      <c r="D249" s="5">
        <v>82622</v>
      </c>
      <c r="E249" s="5">
        <v>79685</v>
      </c>
      <c r="F249" s="5">
        <v>1066</v>
      </c>
      <c r="G249" s="5">
        <v>1073</v>
      </c>
      <c r="H249" s="5">
        <v>592</v>
      </c>
      <c r="I249" s="5">
        <v>206</v>
      </c>
    </row>
    <row r="250" spans="1:9" x14ac:dyDescent="0.2">
      <c r="A250" s="5">
        <v>2011</v>
      </c>
      <c r="B250" s="5" t="s">
        <v>547</v>
      </c>
      <c r="C250" s="5" t="s">
        <v>548</v>
      </c>
      <c r="D250" s="5">
        <v>91033</v>
      </c>
      <c r="E250" s="5">
        <v>86355</v>
      </c>
      <c r="F250" s="5">
        <v>1457</v>
      </c>
      <c r="G250" s="5">
        <v>2448</v>
      </c>
      <c r="H250" s="5">
        <v>506</v>
      </c>
      <c r="I250" s="5">
        <v>267</v>
      </c>
    </row>
    <row r="251" spans="1:9" x14ac:dyDescent="0.2">
      <c r="A251" s="5">
        <v>2011</v>
      </c>
      <c r="B251" s="5" t="s">
        <v>549</v>
      </c>
      <c r="C251" s="5" t="s">
        <v>550</v>
      </c>
      <c r="D251" s="5">
        <v>120684</v>
      </c>
      <c r="E251" s="5">
        <v>117162</v>
      </c>
      <c r="F251" s="5">
        <v>1514</v>
      </c>
      <c r="G251" s="5">
        <v>1427</v>
      </c>
      <c r="H251" s="5">
        <v>388</v>
      </c>
      <c r="I251" s="5">
        <v>193</v>
      </c>
    </row>
    <row r="252" spans="1:9" x14ac:dyDescent="0.2">
      <c r="A252" s="5">
        <v>2011</v>
      </c>
      <c r="B252" s="5" t="s">
        <v>551</v>
      </c>
      <c r="C252" s="5" t="s">
        <v>552</v>
      </c>
      <c r="D252" s="5">
        <v>176462</v>
      </c>
      <c r="E252" s="5">
        <v>172160</v>
      </c>
      <c r="F252" s="5">
        <v>1620</v>
      </c>
      <c r="G252" s="5">
        <v>1665</v>
      </c>
      <c r="H252" s="5">
        <v>612</v>
      </c>
      <c r="I252" s="5">
        <v>405</v>
      </c>
    </row>
    <row r="253" spans="1:9" x14ac:dyDescent="0.2">
      <c r="A253" s="5">
        <v>2011</v>
      </c>
      <c r="B253" s="5" t="s">
        <v>553</v>
      </c>
      <c r="C253" s="5" t="s">
        <v>554</v>
      </c>
      <c r="D253" s="5">
        <v>93807</v>
      </c>
      <c r="E253" s="5">
        <v>79520</v>
      </c>
      <c r="F253" s="5">
        <v>2057</v>
      </c>
      <c r="G253" s="5">
        <v>9755</v>
      </c>
      <c r="H253" s="5">
        <v>1868</v>
      </c>
      <c r="I253" s="5">
        <v>607</v>
      </c>
    </row>
    <row r="254" spans="1:9" x14ac:dyDescent="0.2">
      <c r="A254" s="5">
        <v>2011</v>
      </c>
      <c r="B254" s="5" t="s">
        <v>555</v>
      </c>
      <c r="C254" s="5" t="s">
        <v>556</v>
      </c>
      <c r="D254" s="5">
        <v>116398</v>
      </c>
      <c r="E254" s="5">
        <v>111645</v>
      </c>
      <c r="F254" s="5">
        <v>1494</v>
      </c>
      <c r="G254" s="5">
        <v>2368</v>
      </c>
      <c r="H254" s="5">
        <v>487</v>
      </c>
      <c r="I254" s="5">
        <v>404</v>
      </c>
    </row>
    <row r="255" spans="1:9" x14ac:dyDescent="0.2">
      <c r="A255" s="5">
        <v>2011</v>
      </c>
      <c r="B255" s="5" t="s">
        <v>557</v>
      </c>
      <c r="C255" s="5" t="s">
        <v>558</v>
      </c>
      <c r="D255" s="5">
        <v>116595</v>
      </c>
      <c r="E255" s="5">
        <v>111577</v>
      </c>
      <c r="F255" s="5">
        <v>1626</v>
      </c>
      <c r="G255" s="5">
        <v>2639</v>
      </c>
      <c r="H255" s="5">
        <v>457</v>
      </c>
      <c r="I255" s="5">
        <v>296</v>
      </c>
    </row>
    <row r="256" spans="1:9" x14ac:dyDescent="0.2">
      <c r="A256" s="5">
        <v>2011</v>
      </c>
      <c r="B256" s="5" t="s">
        <v>559</v>
      </c>
      <c r="C256" s="5" t="s">
        <v>560</v>
      </c>
      <c r="D256" s="5">
        <v>117956</v>
      </c>
      <c r="E256" s="5">
        <v>110520</v>
      </c>
      <c r="F256" s="5">
        <v>1682</v>
      </c>
      <c r="G256" s="5">
        <v>3991</v>
      </c>
      <c r="H256" s="5">
        <v>1375</v>
      </c>
      <c r="I256" s="5">
        <v>388</v>
      </c>
    </row>
    <row r="257" spans="1:9" x14ac:dyDescent="0.2">
      <c r="A257" s="5">
        <v>2011</v>
      </c>
      <c r="B257" s="5" t="s">
        <v>561</v>
      </c>
      <c r="C257" s="5" t="s">
        <v>562</v>
      </c>
      <c r="D257" s="5">
        <v>151145</v>
      </c>
      <c r="E257" s="5">
        <v>140620</v>
      </c>
      <c r="F257" s="5">
        <v>2551</v>
      </c>
      <c r="G257" s="5">
        <v>5135</v>
      </c>
      <c r="H257" s="5">
        <v>1937</v>
      </c>
      <c r="I257" s="5">
        <v>902</v>
      </c>
    </row>
    <row r="258" spans="1:9" x14ac:dyDescent="0.2">
      <c r="A258" s="5">
        <v>2011</v>
      </c>
      <c r="B258" s="5" t="s">
        <v>563</v>
      </c>
      <c r="C258" s="5" t="s">
        <v>564</v>
      </c>
      <c r="D258" s="5">
        <v>97365</v>
      </c>
      <c r="E258" s="5">
        <v>85070</v>
      </c>
      <c r="F258" s="5">
        <v>2161</v>
      </c>
      <c r="G258" s="5">
        <v>5799</v>
      </c>
      <c r="H258" s="5">
        <v>3578</v>
      </c>
      <c r="I258" s="5">
        <v>757</v>
      </c>
    </row>
    <row r="259" spans="1:9" x14ac:dyDescent="0.2">
      <c r="A259" s="5">
        <v>2011</v>
      </c>
      <c r="B259" s="5" t="s">
        <v>565</v>
      </c>
      <c r="C259" s="5" t="s">
        <v>566</v>
      </c>
      <c r="D259" s="5">
        <v>111674</v>
      </c>
      <c r="E259" s="5">
        <v>107966</v>
      </c>
      <c r="F259" s="5">
        <v>1029</v>
      </c>
      <c r="G259" s="5">
        <v>2031</v>
      </c>
      <c r="H259" s="5">
        <v>386</v>
      </c>
      <c r="I259" s="5">
        <v>262</v>
      </c>
    </row>
    <row r="260" spans="1:9" x14ac:dyDescent="0.2">
      <c r="A260" s="5">
        <v>2011</v>
      </c>
      <c r="B260" s="5" t="s">
        <v>567</v>
      </c>
      <c r="C260" s="5" t="s">
        <v>568</v>
      </c>
      <c r="D260" s="5">
        <v>101720</v>
      </c>
      <c r="E260" s="5">
        <v>84226</v>
      </c>
      <c r="F260" s="5">
        <v>2066</v>
      </c>
      <c r="G260" s="5">
        <v>10604</v>
      </c>
      <c r="H260" s="5">
        <v>2885</v>
      </c>
      <c r="I260" s="5">
        <v>1939</v>
      </c>
    </row>
    <row r="261" spans="1:9" x14ac:dyDescent="0.2">
      <c r="A261" s="5">
        <v>2011</v>
      </c>
      <c r="B261" s="5" t="s">
        <v>569</v>
      </c>
      <c r="C261" s="5" t="s">
        <v>570</v>
      </c>
      <c r="D261" s="5">
        <v>155143</v>
      </c>
      <c r="E261" s="5">
        <v>145996</v>
      </c>
      <c r="F261" s="5">
        <v>2345</v>
      </c>
      <c r="G261" s="5">
        <v>4943</v>
      </c>
      <c r="H261" s="5">
        <v>1380</v>
      </c>
      <c r="I261" s="5">
        <v>479</v>
      </c>
    </row>
    <row r="262" spans="1:9" x14ac:dyDescent="0.2">
      <c r="A262" s="5">
        <v>2011</v>
      </c>
      <c r="B262" s="5" t="s">
        <v>571</v>
      </c>
      <c r="C262" s="5" t="s">
        <v>572</v>
      </c>
      <c r="D262" s="5">
        <v>114893</v>
      </c>
      <c r="E262" s="5">
        <v>110029</v>
      </c>
      <c r="F262" s="5">
        <v>1675</v>
      </c>
      <c r="G262" s="5">
        <v>2085</v>
      </c>
      <c r="H262" s="5">
        <v>853</v>
      </c>
      <c r="I262" s="5">
        <v>251</v>
      </c>
    </row>
    <row r="263" spans="1:9" x14ac:dyDescent="0.2">
      <c r="A263" s="5">
        <v>2011</v>
      </c>
      <c r="B263" s="5" t="s">
        <v>573</v>
      </c>
      <c r="C263" s="5" t="s">
        <v>574</v>
      </c>
      <c r="D263" s="5">
        <v>107969</v>
      </c>
      <c r="E263" s="5">
        <v>102215</v>
      </c>
      <c r="F263" s="5">
        <v>1267</v>
      </c>
      <c r="G263" s="5">
        <v>3699</v>
      </c>
      <c r="H263" s="5">
        <v>458</v>
      </c>
      <c r="I263" s="5">
        <v>330</v>
      </c>
    </row>
    <row r="264" spans="1:9" x14ac:dyDescent="0.2">
      <c r="A264" s="5">
        <v>2011</v>
      </c>
      <c r="B264" s="5" t="s">
        <v>575</v>
      </c>
      <c r="C264" s="5" t="s">
        <v>576</v>
      </c>
      <c r="D264" s="5">
        <v>135835</v>
      </c>
      <c r="E264" s="5">
        <v>131155</v>
      </c>
      <c r="F264" s="5">
        <v>1575</v>
      </c>
      <c r="G264" s="5">
        <v>1489</v>
      </c>
      <c r="H264" s="5">
        <v>1395</v>
      </c>
      <c r="I264" s="5">
        <v>221</v>
      </c>
    </row>
    <row r="265" spans="1:9" x14ac:dyDescent="0.2">
      <c r="A265" s="5">
        <v>2011</v>
      </c>
      <c r="B265" s="5" t="s">
        <v>577</v>
      </c>
      <c r="C265" s="5" t="s">
        <v>578</v>
      </c>
      <c r="D265" s="5">
        <v>134186</v>
      </c>
      <c r="E265" s="5">
        <v>128194</v>
      </c>
      <c r="F265" s="5">
        <v>2186</v>
      </c>
      <c r="G265" s="5">
        <v>2504</v>
      </c>
      <c r="H265" s="5">
        <v>910</v>
      </c>
      <c r="I265" s="5">
        <v>392</v>
      </c>
    </row>
    <row r="266" spans="1:9" x14ac:dyDescent="0.2">
      <c r="A266" s="5">
        <v>2011</v>
      </c>
      <c r="B266" s="5" t="s">
        <v>579</v>
      </c>
      <c r="C266" s="5" t="s">
        <v>580</v>
      </c>
      <c r="D266" s="5">
        <v>120805</v>
      </c>
      <c r="E266" s="5">
        <v>115872</v>
      </c>
      <c r="F266" s="5">
        <v>1677</v>
      </c>
      <c r="G266" s="5">
        <v>2431</v>
      </c>
      <c r="H266" s="5">
        <v>421</v>
      </c>
      <c r="I266" s="5">
        <v>404</v>
      </c>
    </row>
    <row r="267" spans="1:9" x14ac:dyDescent="0.2">
      <c r="A267" s="5">
        <v>2011</v>
      </c>
      <c r="B267" s="5" t="s">
        <v>581</v>
      </c>
      <c r="C267" s="5" t="s">
        <v>582</v>
      </c>
      <c r="D267" s="5">
        <v>115049</v>
      </c>
      <c r="E267" s="5">
        <v>109239</v>
      </c>
      <c r="F267" s="5">
        <v>1893</v>
      </c>
      <c r="G267" s="5">
        <v>2903</v>
      </c>
      <c r="H267" s="5">
        <v>638</v>
      </c>
      <c r="I267" s="5">
        <v>376</v>
      </c>
    </row>
    <row r="268" spans="1:9" x14ac:dyDescent="0.2">
      <c r="A268" s="5">
        <v>2011</v>
      </c>
      <c r="B268" s="5" t="s">
        <v>583</v>
      </c>
      <c r="C268" s="5" t="s">
        <v>584</v>
      </c>
      <c r="D268" s="5">
        <v>141868</v>
      </c>
      <c r="E268" s="5">
        <v>130761</v>
      </c>
      <c r="F268" s="5">
        <v>2560</v>
      </c>
      <c r="G268" s="5">
        <v>6039</v>
      </c>
      <c r="H268" s="5">
        <v>1961</v>
      </c>
      <c r="I268" s="5">
        <v>547</v>
      </c>
    </row>
    <row r="269" spans="1:9" x14ac:dyDescent="0.2">
      <c r="A269" s="5">
        <v>2011</v>
      </c>
      <c r="B269" s="5" t="s">
        <v>585</v>
      </c>
      <c r="C269" s="5" t="s">
        <v>586</v>
      </c>
      <c r="D269" s="5">
        <v>151906</v>
      </c>
      <c r="E269" s="5">
        <v>117957</v>
      </c>
      <c r="F269" s="5">
        <v>6035</v>
      </c>
      <c r="G269" s="5">
        <v>18827</v>
      </c>
      <c r="H269" s="5">
        <v>7028</v>
      </c>
      <c r="I269" s="5">
        <v>2059</v>
      </c>
    </row>
    <row r="270" spans="1:9" x14ac:dyDescent="0.2">
      <c r="A270" s="5">
        <v>2011</v>
      </c>
      <c r="B270" s="5" t="s">
        <v>587</v>
      </c>
      <c r="C270" s="5" t="s">
        <v>588</v>
      </c>
      <c r="D270" s="5">
        <v>134257</v>
      </c>
      <c r="E270" s="5">
        <v>128993</v>
      </c>
      <c r="F270" s="5">
        <v>1801</v>
      </c>
      <c r="G270" s="5">
        <v>2405</v>
      </c>
      <c r="H270" s="5">
        <v>768</v>
      </c>
      <c r="I270" s="5">
        <v>290</v>
      </c>
    </row>
    <row r="271" spans="1:9" x14ac:dyDescent="0.2">
      <c r="A271" s="5">
        <v>2011</v>
      </c>
      <c r="B271" s="5" t="s">
        <v>589</v>
      </c>
      <c r="C271" s="5" t="s">
        <v>590</v>
      </c>
      <c r="D271" s="5">
        <v>120988</v>
      </c>
      <c r="E271" s="5">
        <v>114824</v>
      </c>
      <c r="F271" s="5">
        <v>1574</v>
      </c>
      <c r="G271" s="5">
        <v>2962</v>
      </c>
      <c r="H271" s="5">
        <v>1230</v>
      </c>
      <c r="I271" s="5">
        <v>398</v>
      </c>
    </row>
    <row r="272" spans="1:9" x14ac:dyDescent="0.2">
      <c r="A272" s="5">
        <v>2011</v>
      </c>
      <c r="B272" s="5" t="s">
        <v>591</v>
      </c>
      <c r="C272" s="5" t="s">
        <v>592</v>
      </c>
      <c r="D272" s="5">
        <v>104779</v>
      </c>
      <c r="E272" s="5">
        <v>101469</v>
      </c>
      <c r="F272" s="5">
        <v>1263</v>
      </c>
      <c r="G272" s="5">
        <v>1424</v>
      </c>
      <c r="H272" s="5">
        <v>437</v>
      </c>
      <c r="I272" s="5">
        <v>186</v>
      </c>
    </row>
    <row r="273" spans="1:9" x14ac:dyDescent="0.2">
      <c r="A273" s="5">
        <v>2011</v>
      </c>
      <c r="B273" s="5" t="s">
        <v>593</v>
      </c>
      <c r="C273" s="5" t="s">
        <v>594</v>
      </c>
      <c r="D273" s="5">
        <v>130875</v>
      </c>
      <c r="E273" s="5">
        <v>118123</v>
      </c>
      <c r="F273" s="5">
        <v>3411</v>
      </c>
      <c r="G273" s="5">
        <v>7075</v>
      </c>
      <c r="H273" s="5">
        <v>1010</v>
      </c>
      <c r="I273" s="5">
        <v>1256</v>
      </c>
    </row>
    <row r="274" spans="1:9" x14ac:dyDescent="0.2">
      <c r="A274" s="5">
        <v>2011</v>
      </c>
      <c r="B274" s="5" t="s">
        <v>595</v>
      </c>
      <c r="C274" s="5" t="s">
        <v>596</v>
      </c>
      <c r="D274" s="5">
        <v>75102</v>
      </c>
      <c r="E274" s="5">
        <v>64502</v>
      </c>
      <c r="F274" s="5">
        <v>1922</v>
      </c>
      <c r="G274" s="5">
        <v>6484</v>
      </c>
      <c r="H274" s="5">
        <v>1128</v>
      </c>
      <c r="I274" s="5">
        <v>1066</v>
      </c>
    </row>
    <row r="275" spans="1:9" x14ac:dyDescent="0.2">
      <c r="A275" s="5">
        <v>2011</v>
      </c>
      <c r="B275" s="5" t="s">
        <v>597</v>
      </c>
      <c r="C275" s="5" t="s">
        <v>598</v>
      </c>
      <c r="D275" s="5">
        <v>137183</v>
      </c>
      <c r="E275" s="5">
        <v>124707</v>
      </c>
      <c r="F275" s="5">
        <v>2501</v>
      </c>
      <c r="G275" s="5">
        <v>6616</v>
      </c>
      <c r="H275" s="5">
        <v>1656</v>
      </c>
      <c r="I275" s="5">
        <v>1703</v>
      </c>
    </row>
    <row r="276" spans="1:9" x14ac:dyDescent="0.2">
      <c r="A276" s="5">
        <v>2011</v>
      </c>
      <c r="B276" s="5" t="s">
        <v>599</v>
      </c>
      <c r="C276" s="5" t="s">
        <v>600</v>
      </c>
      <c r="D276" s="5">
        <v>85375</v>
      </c>
      <c r="E276" s="5">
        <v>81168</v>
      </c>
      <c r="F276" s="5">
        <v>1257</v>
      </c>
      <c r="G276" s="5">
        <v>2177</v>
      </c>
      <c r="H276" s="5">
        <v>399</v>
      </c>
      <c r="I276" s="5">
        <v>374</v>
      </c>
    </row>
    <row r="277" spans="1:9" x14ac:dyDescent="0.2">
      <c r="A277" s="5">
        <v>2011</v>
      </c>
      <c r="B277" s="5" t="s">
        <v>601</v>
      </c>
      <c r="C277" s="5" t="s">
        <v>602</v>
      </c>
      <c r="D277" s="5">
        <v>137835</v>
      </c>
      <c r="E277" s="5">
        <v>124879</v>
      </c>
      <c r="F277" s="5">
        <v>3037</v>
      </c>
      <c r="G277" s="5">
        <v>6992</v>
      </c>
      <c r="H277" s="5">
        <v>2166</v>
      </c>
      <c r="I277" s="5">
        <v>761</v>
      </c>
    </row>
    <row r="278" spans="1:9" x14ac:dyDescent="0.2">
      <c r="A278" s="5">
        <v>2011</v>
      </c>
      <c r="B278" s="5" t="s">
        <v>603</v>
      </c>
      <c r="C278" s="5" t="s">
        <v>604</v>
      </c>
      <c r="D278" s="5">
        <v>80510</v>
      </c>
      <c r="E278" s="5">
        <v>71633</v>
      </c>
      <c r="F278" s="5">
        <v>1671</v>
      </c>
      <c r="G278" s="5">
        <v>5561</v>
      </c>
      <c r="H278" s="5">
        <v>862</v>
      </c>
      <c r="I278" s="5">
        <v>783</v>
      </c>
    </row>
    <row r="279" spans="1:9" x14ac:dyDescent="0.2">
      <c r="A279" s="5">
        <v>2011</v>
      </c>
      <c r="B279" s="5" t="s">
        <v>605</v>
      </c>
      <c r="C279" s="5" t="s">
        <v>606</v>
      </c>
      <c r="D279" s="5">
        <v>95598</v>
      </c>
      <c r="E279" s="5">
        <v>83455</v>
      </c>
      <c r="F279" s="5">
        <v>2382</v>
      </c>
      <c r="G279" s="5">
        <v>7295</v>
      </c>
      <c r="H279" s="5">
        <v>1545</v>
      </c>
      <c r="I279" s="5">
        <v>921</v>
      </c>
    </row>
    <row r="280" spans="1:9" x14ac:dyDescent="0.2">
      <c r="A280" s="5">
        <v>2011</v>
      </c>
      <c r="B280" s="5" t="s">
        <v>607</v>
      </c>
      <c r="C280" s="5" t="s">
        <v>608</v>
      </c>
      <c r="D280" s="5">
        <v>86144</v>
      </c>
      <c r="E280" s="5">
        <v>77692</v>
      </c>
      <c r="F280" s="5">
        <v>1626</v>
      </c>
      <c r="G280" s="5">
        <v>5389</v>
      </c>
      <c r="H280" s="5">
        <v>861</v>
      </c>
      <c r="I280" s="5">
        <v>576</v>
      </c>
    </row>
    <row r="281" spans="1:9" x14ac:dyDescent="0.2">
      <c r="A281" s="5">
        <v>2011</v>
      </c>
      <c r="B281" s="5" t="s">
        <v>609</v>
      </c>
      <c r="C281" s="5" t="s">
        <v>610</v>
      </c>
      <c r="D281" s="5">
        <v>82998</v>
      </c>
      <c r="E281" s="5">
        <v>77880</v>
      </c>
      <c r="F281" s="5">
        <v>1789</v>
      </c>
      <c r="G281" s="5">
        <v>2164</v>
      </c>
      <c r="H281" s="5">
        <v>882</v>
      </c>
      <c r="I281" s="5">
        <v>283</v>
      </c>
    </row>
    <row r="282" spans="1:9" x14ac:dyDescent="0.2">
      <c r="A282" s="5">
        <v>2011</v>
      </c>
      <c r="B282" s="5" t="s">
        <v>611</v>
      </c>
      <c r="C282" s="5" t="s">
        <v>612</v>
      </c>
      <c r="D282" s="5">
        <v>121572</v>
      </c>
      <c r="E282" s="5">
        <v>116717</v>
      </c>
      <c r="F282" s="5">
        <v>1623</v>
      </c>
      <c r="G282" s="5">
        <v>2283</v>
      </c>
      <c r="H282" s="5">
        <v>538</v>
      </c>
      <c r="I282" s="5">
        <v>411</v>
      </c>
    </row>
    <row r="283" spans="1:9" x14ac:dyDescent="0.2">
      <c r="A283" s="5">
        <v>2011</v>
      </c>
      <c r="B283" s="5" t="s">
        <v>613</v>
      </c>
      <c r="C283" s="5" t="s">
        <v>614</v>
      </c>
      <c r="D283" s="5">
        <v>99198</v>
      </c>
      <c r="E283" s="5">
        <v>82926</v>
      </c>
      <c r="F283" s="5">
        <v>2335</v>
      </c>
      <c r="G283" s="5">
        <v>11462</v>
      </c>
      <c r="H283" s="5">
        <v>1383</v>
      </c>
      <c r="I283" s="5">
        <v>1092</v>
      </c>
    </row>
    <row r="284" spans="1:9" x14ac:dyDescent="0.2">
      <c r="A284" s="5">
        <v>2011</v>
      </c>
      <c r="B284" s="5" t="s">
        <v>615</v>
      </c>
      <c r="C284" s="5" t="s">
        <v>616</v>
      </c>
      <c r="D284" s="5">
        <v>61182</v>
      </c>
      <c r="E284" s="5">
        <v>58663</v>
      </c>
      <c r="F284" s="5">
        <v>886</v>
      </c>
      <c r="G284" s="5">
        <v>1058</v>
      </c>
      <c r="H284" s="5">
        <v>313</v>
      </c>
      <c r="I284" s="5">
        <v>262</v>
      </c>
    </row>
    <row r="285" spans="1:9" x14ac:dyDescent="0.2">
      <c r="A285" s="5">
        <v>2011</v>
      </c>
      <c r="B285" s="5" t="s">
        <v>617</v>
      </c>
      <c r="C285" s="5" t="s">
        <v>618</v>
      </c>
      <c r="D285" s="5">
        <v>149518</v>
      </c>
      <c r="E285" s="5">
        <v>145118</v>
      </c>
      <c r="F285" s="5">
        <v>1502</v>
      </c>
      <c r="G285" s="5">
        <v>2116</v>
      </c>
      <c r="H285" s="5">
        <v>538</v>
      </c>
      <c r="I285" s="5">
        <v>244</v>
      </c>
    </row>
    <row r="286" spans="1:9" x14ac:dyDescent="0.2">
      <c r="A286" s="5">
        <v>2011</v>
      </c>
      <c r="B286" s="5" t="s">
        <v>619</v>
      </c>
      <c r="C286" s="5" t="s">
        <v>620</v>
      </c>
      <c r="D286" s="5">
        <v>113794</v>
      </c>
      <c r="E286" s="5">
        <v>110322</v>
      </c>
      <c r="F286" s="5">
        <v>1092</v>
      </c>
      <c r="G286" s="5">
        <v>1617</v>
      </c>
      <c r="H286" s="5">
        <v>518</v>
      </c>
      <c r="I286" s="5">
        <v>245</v>
      </c>
    </row>
    <row r="287" spans="1:9" x14ac:dyDescent="0.2">
      <c r="A287" s="5">
        <v>2011</v>
      </c>
      <c r="B287" s="5" t="s">
        <v>621</v>
      </c>
      <c r="C287" s="5" t="s">
        <v>622</v>
      </c>
      <c r="D287" s="5">
        <v>106597</v>
      </c>
      <c r="E287" s="5">
        <v>85180</v>
      </c>
      <c r="F287" s="5">
        <v>3098</v>
      </c>
      <c r="G287" s="5">
        <v>13825</v>
      </c>
      <c r="H287" s="5">
        <v>3469</v>
      </c>
      <c r="I287" s="5">
        <v>1025</v>
      </c>
    </row>
    <row r="288" spans="1:9" x14ac:dyDescent="0.2">
      <c r="A288" s="5">
        <v>2011</v>
      </c>
      <c r="B288" s="5" t="s">
        <v>623</v>
      </c>
      <c r="C288" s="5" t="s">
        <v>624</v>
      </c>
      <c r="D288" s="5">
        <v>131301</v>
      </c>
      <c r="E288" s="5">
        <v>126062</v>
      </c>
      <c r="F288" s="5">
        <v>1774</v>
      </c>
      <c r="G288" s="5">
        <v>2585</v>
      </c>
      <c r="H288" s="5">
        <v>651</v>
      </c>
      <c r="I288" s="5">
        <v>229</v>
      </c>
    </row>
    <row r="289" spans="1:9" x14ac:dyDescent="0.2">
      <c r="A289" s="5">
        <v>2011</v>
      </c>
      <c r="B289" s="5" t="s">
        <v>625</v>
      </c>
      <c r="C289" s="5" t="s">
        <v>626</v>
      </c>
      <c r="D289" s="5">
        <v>139860</v>
      </c>
      <c r="E289" s="5">
        <v>133018</v>
      </c>
      <c r="F289" s="5">
        <v>1967</v>
      </c>
      <c r="G289" s="5">
        <v>3761</v>
      </c>
      <c r="H289" s="5">
        <v>788</v>
      </c>
      <c r="I289" s="5">
        <v>326</v>
      </c>
    </row>
    <row r="290" spans="1:9" x14ac:dyDescent="0.2">
      <c r="A290" s="5">
        <v>2011</v>
      </c>
      <c r="B290" s="5" t="s">
        <v>627</v>
      </c>
      <c r="C290" s="5" t="s">
        <v>628</v>
      </c>
      <c r="D290" s="5">
        <v>104640</v>
      </c>
      <c r="E290" s="5">
        <v>98136</v>
      </c>
      <c r="F290" s="5">
        <v>1836</v>
      </c>
      <c r="G290" s="5">
        <v>3372</v>
      </c>
      <c r="H290" s="5">
        <v>869</v>
      </c>
      <c r="I290" s="5">
        <v>427</v>
      </c>
    </row>
    <row r="291" spans="1:9" x14ac:dyDescent="0.2">
      <c r="A291" s="5">
        <v>2011</v>
      </c>
      <c r="B291" s="5" t="s">
        <v>629</v>
      </c>
      <c r="C291" s="5" t="s">
        <v>630</v>
      </c>
      <c r="D291" s="5">
        <v>176016</v>
      </c>
      <c r="E291" s="5">
        <v>166473</v>
      </c>
      <c r="F291" s="5">
        <v>2898</v>
      </c>
      <c r="G291" s="5">
        <v>4577</v>
      </c>
      <c r="H291" s="5">
        <v>1326</v>
      </c>
      <c r="I291" s="5">
        <v>742</v>
      </c>
    </row>
    <row r="292" spans="1:9" x14ac:dyDescent="0.2">
      <c r="A292" s="5">
        <v>2011</v>
      </c>
      <c r="B292" s="5" t="s">
        <v>631</v>
      </c>
      <c r="C292" s="5" t="s">
        <v>632</v>
      </c>
      <c r="D292" s="5">
        <v>183491</v>
      </c>
      <c r="E292" s="5">
        <v>168797</v>
      </c>
      <c r="F292" s="5">
        <v>4191</v>
      </c>
      <c r="G292" s="5">
        <v>7066</v>
      </c>
      <c r="H292" s="5">
        <v>1764</v>
      </c>
      <c r="I292" s="5">
        <v>1673</v>
      </c>
    </row>
    <row r="293" spans="1:9" x14ac:dyDescent="0.2">
      <c r="A293" s="5">
        <v>2011</v>
      </c>
      <c r="B293" s="5" t="s">
        <v>633</v>
      </c>
      <c r="C293" s="5" t="s">
        <v>634</v>
      </c>
      <c r="D293" s="5">
        <v>428234</v>
      </c>
      <c r="E293" s="5">
        <v>359592</v>
      </c>
      <c r="F293" s="5">
        <v>15438</v>
      </c>
      <c r="G293" s="5">
        <v>23655</v>
      </c>
      <c r="H293" s="5">
        <v>25734</v>
      </c>
      <c r="I293" s="5">
        <v>3815</v>
      </c>
    </row>
    <row r="294" spans="1:9" x14ac:dyDescent="0.2">
      <c r="A294" s="5">
        <v>2011</v>
      </c>
      <c r="B294" s="5" t="s">
        <v>635</v>
      </c>
      <c r="C294" s="5" t="s">
        <v>636</v>
      </c>
      <c r="D294" s="5">
        <v>532273</v>
      </c>
      <c r="E294" s="5">
        <v>522848</v>
      </c>
      <c r="F294" s="5">
        <v>4400</v>
      </c>
      <c r="G294" s="5">
        <v>3434</v>
      </c>
      <c r="H294" s="5">
        <v>762</v>
      </c>
      <c r="I294" s="5">
        <v>829</v>
      </c>
    </row>
    <row r="295" spans="1:9" x14ac:dyDescent="0.2">
      <c r="A295" s="5">
        <v>2011</v>
      </c>
      <c r="B295" s="5" t="s">
        <v>637</v>
      </c>
      <c r="C295" s="5" t="s">
        <v>638</v>
      </c>
      <c r="D295" s="5">
        <v>2203</v>
      </c>
      <c r="E295" s="5">
        <v>2177</v>
      </c>
      <c r="F295" s="5">
        <v>18</v>
      </c>
      <c r="G295" s="5">
        <v>2</v>
      </c>
      <c r="H295" s="5">
        <v>2</v>
      </c>
      <c r="I295" s="5">
        <v>4</v>
      </c>
    </row>
    <row r="296" spans="1:9" x14ac:dyDescent="0.2">
      <c r="A296" s="5">
        <v>2011</v>
      </c>
      <c r="B296" s="5" t="s">
        <v>639</v>
      </c>
      <c r="C296" s="5" t="s">
        <v>640</v>
      </c>
      <c r="D296" s="5">
        <v>202566</v>
      </c>
      <c r="E296" s="5">
        <v>197076</v>
      </c>
      <c r="F296" s="5">
        <v>2033</v>
      </c>
      <c r="G296" s="5">
        <v>2436</v>
      </c>
      <c r="H296" s="5">
        <v>632</v>
      </c>
      <c r="I296" s="5">
        <v>389</v>
      </c>
    </row>
    <row r="297" spans="1:9" x14ac:dyDescent="0.2">
      <c r="A297" s="5">
        <v>2011</v>
      </c>
      <c r="B297" s="5" t="s">
        <v>641</v>
      </c>
      <c r="C297" s="5" t="s">
        <v>642</v>
      </c>
      <c r="D297" s="5">
        <v>256384</v>
      </c>
      <c r="E297" s="5">
        <v>246509</v>
      </c>
      <c r="F297" s="5">
        <v>3287</v>
      </c>
      <c r="G297" s="5">
        <v>3906</v>
      </c>
      <c r="H297" s="5">
        <v>1678</v>
      </c>
      <c r="I297" s="5">
        <v>1004</v>
      </c>
    </row>
    <row r="298" spans="1:9" x14ac:dyDescent="0.2">
      <c r="A298" s="5">
        <v>2011</v>
      </c>
      <c r="B298" s="5" t="s">
        <v>643</v>
      </c>
      <c r="C298" s="5" t="s">
        <v>644</v>
      </c>
      <c r="D298" s="5">
        <v>147645</v>
      </c>
      <c r="E298" s="5">
        <v>141523</v>
      </c>
      <c r="F298" s="5">
        <v>1916</v>
      </c>
      <c r="G298" s="5">
        <v>3276</v>
      </c>
      <c r="H298" s="5">
        <v>520</v>
      </c>
      <c r="I298" s="5">
        <v>410</v>
      </c>
    </row>
    <row r="299" spans="1:9" x14ac:dyDescent="0.2">
      <c r="A299" s="5">
        <v>2011</v>
      </c>
      <c r="B299" s="5" t="s">
        <v>645</v>
      </c>
      <c r="C299" s="5" t="s">
        <v>646</v>
      </c>
      <c r="D299" s="5">
        <v>262767</v>
      </c>
      <c r="E299" s="5">
        <v>249574</v>
      </c>
      <c r="F299" s="5">
        <v>3667</v>
      </c>
      <c r="G299" s="5">
        <v>6440</v>
      </c>
      <c r="H299" s="5">
        <v>2218</v>
      </c>
      <c r="I299" s="5">
        <v>868</v>
      </c>
    </row>
    <row r="300" spans="1:9" x14ac:dyDescent="0.2">
      <c r="A300" s="5">
        <v>2011</v>
      </c>
      <c r="B300" s="5" t="s">
        <v>647</v>
      </c>
      <c r="C300" s="5" t="s">
        <v>648</v>
      </c>
      <c r="D300" s="5">
        <v>209156</v>
      </c>
      <c r="E300" s="5">
        <v>187898</v>
      </c>
      <c r="F300" s="5">
        <v>4226</v>
      </c>
      <c r="G300" s="5">
        <v>13365</v>
      </c>
      <c r="H300" s="5">
        <v>2861</v>
      </c>
      <c r="I300" s="5">
        <v>806</v>
      </c>
    </row>
    <row r="301" spans="1:9" x14ac:dyDescent="0.2">
      <c r="A301" s="5">
        <v>2011</v>
      </c>
      <c r="B301" s="5" t="s">
        <v>649</v>
      </c>
      <c r="C301" s="5" t="s">
        <v>650</v>
      </c>
      <c r="D301" s="5">
        <v>130959</v>
      </c>
      <c r="E301" s="5">
        <v>127699</v>
      </c>
      <c r="F301" s="5">
        <v>1420</v>
      </c>
      <c r="G301" s="5">
        <v>1353</v>
      </c>
      <c r="H301" s="5">
        <v>251</v>
      </c>
      <c r="I301" s="5">
        <v>236</v>
      </c>
    </row>
    <row r="302" spans="1:9" x14ac:dyDescent="0.2">
      <c r="A302" s="5">
        <v>2011</v>
      </c>
      <c r="B302" s="5" t="s">
        <v>651</v>
      </c>
      <c r="C302" s="5" t="s">
        <v>652</v>
      </c>
      <c r="D302" s="5">
        <v>470981</v>
      </c>
      <c r="E302" s="5">
        <v>454971</v>
      </c>
      <c r="F302" s="5">
        <v>5568</v>
      </c>
      <c r="G302" s="5">
        <v>6178</v>
      </c>
      <c r="H302" s="5">
        <v>3228</v>
      </c>
      <c r="I302" s="5">
        <v>1036</v>
      </c>
    </row>
    <row r="303" spans="1:9" x14ac:dyDescent="0.2">
      <c r="A303" s="5">
        <v>2011</v>
      </c>
      <c r="B303" s="5" t="s">
        <v>653</v>
      </c>
      <c r="C303" s="5" t="s">
        <v>654</v>
      </c>
      <c r="D303" s="5">
        <v>132457</v>
      </c>
      <c r="E303" s="5">
        <v>130347</v>
      </c>
      <c r="F303" s="5">
        <v>904</v>
      </c>
      <c r="G303" s="5">
        <v>930</v>
      </c>
      <c r="H303" s="5">
        <v>146</v>
      </c>
      <c r="I303" s="5">
        <v>130</v>
      </c>
    </row>
    <row r="304" spans="1:9" x14ac:dyDescent="0.2">
      <c r="A304" s="5">
        <v>2011</v>
      </c>
      <c r="B304" s="5" t="s">
        <v>655</v>
      </c>
      <c r="C304" s="5" t="s">
        <v>656</v>
      </c>
      <c r="D304" s="5">
        <v>117773</v>
      </c>
      <c r="E304" s="5">
        <v>109590</v>
      </c>
      <c r="F304" s="5">
        <v>1938</v>
      </c>
      <c r="G304" s="5">
        <v>4595</v>
      </c>
      <c r="H304" s="5">
        <v>667</v>
      </c>
      <c r="I304" s="5">
        <v>983</v>
      </c>
    </row>
    <row r="305" spans="1:9" x14ac:dyDescent="0.2">
      <c r="A305" s="5">
        <v>2011</v>
      </c>
      <c r="B305" s="5" t="s">
        <v>657</v>
      </c>
      <c r="C305" s="5" t="s">
        <v>658</v>
      </c>
      <c r="D305" s="5">
        <v>77750</v>
      </c>
      <c r="E305" s="5">
        <v>76696</v>
      </c>
      <c r="F305" s="5">
        <v>484</v>
      </c>
      <c r="G305" s="5">
        <v>428</v>
      </c>
      <c r="H305" s="5">
        <v>94</v>
      </c>
      <c r="I305" s="5">
        <v>48</v>
      </c>
    </row>
    <row r="306" spans="1:9" x14ac:dyDescent="0.2">
      <c r="A306" s="5">
        <v>2011</v>
      </c>
      <c r="B306" s="5" t="s">
        <v>659</v>
      </c>
      <c r="C306" s="5" t="s">
        <v>660</v>
      </c>
      <c r="D306" s="5">
        <v>93667</v>
      </c>
      <c r="E306" s="5">
        <v>91742</v>
      </c>
      <c r="F306" s="5">
        <v>785</v>
      </c>
      <c r="G306" s="5">
        <v>835</v>
      </c>
      <c r="H306" s="5">
        <v>158</v>
      </c>
      <c r="I306" s="5">
        <v>147</v>
      </c>
    </row>
    <row r="307" spans="1:9" x14ac:dyDescent="0.2">
      <c r="A307" s="5">
        <v>2011</v>
      </c>
      <c r="B307" s="5" t="s">
        <v>661</v>
      </c>
      <c r="C307" s="5" t="s">
        <v>662</v>
      </c>
      <c r="D307" s="5">
        <v>83140</v>
      </c>
      <c r="E307" s="5">
        <v>81784</v>
      </c>
      <c r="F307" s="5">
        <v>653</v>
      </c>
      <c r="G307" s="5">
        <v>458</v>
      </c>
      <c r="H307" s="5">
        <v>121</v>
      </c>
      <c r="I307" s="5">
        <v>124</v>
      </c>
    </row>
    <row r="308" spans="1:9" x14ac:dyDescent="0.2">
      <c r="A308" s="5">
        <v>2011</v>
      </c>
      <c r="B308" s="5" t="s">
        <v>663</v>
      </c>
      <c r="C308" s="5" t="s">
        <v>664</v>
      </c>
      <c r="D308" s="5">
        <v>124220</v>
      </c>
      <c r="E308" s="5">
        <v>122163</v>
      </c>
      <c r="F308" s="5">
        <v>925</v>
      </c>
      <c r="G308" s="5">
        <v>893</v>
      </c>
      <c r="H308" s="5">
        <v>117</v>
      </c>
      <c r="I308" s="5">
        <v>122</v>
      </c>
    </row>
    <row r="309" spans="1:9" x14ac:dyDescent="0.2">
      <c r="A309" s="5">
        <v>2011</v>
      </c>
      <c r="B309" s="5" t="s">
        <v>665</v>
      </c>
      <c r="C309" s="5" t="s">
        <v>666</v>
      </c>
      <c r="D309" s="5">
        <v>63839</v>
      </c>
      <c r="E309" s="5">
        <v>63021</v>
      </c>
      <c r="F309" s="5">
        <v>429</v>
      </c>
      <c r="G309" s="5">
        <v>271</v>
      </c>
      <c r="H309" s="5">
        <v>51</v>
      </c>
      <c r="I309" s="5">
        <v>67</v>
      </c>
    </row>
    <row r="310" spans="1:9" x14ac:dyDescent="0.2">
      <c r="A310" s="5">
        <v>2011</v>
      </c>
      <c r="B310" s="5" t="s">
        <v>667</v>
      </c>
      <c r="C310" s="5" t="s">
        <v>668</v>
      </c>
      <c r="D310" s="5">
        <v>53553</v>
      </c>
      <c r="E310" s="5">
        <v>52730</v>
      </c>
      <c r="F310" s="5">
        <v>402</v>
      </c>
      <c r="G310" s="5">
        <v>300</v>
      </c>
      <c r="H310" s="5">
        <v>59</v>
      </c>
      <c r="I310" s="5">
        <v>62</v>
      </c>
    </row>
    <row r="311" spans="1:9" x14ac:dyDescent="0.2">
      <c r="A311" s="5">
        <v>2011</v>
      </c>
      <c r="B311" s="5" t="s">
        <v>669</v>
      </c>
      <c r="C311" s="5" t="s">
        <v>670</v>
      </c>
      <c r="D311" s="5">
        <v>47752</v>
      </c>
      <c r="E311" s="5">
        <v>46591</v>
      </c>
      <c r="F311" s="5">
        <v>505</v>
      </c>
      <c r="G311" s="5">
        <v>495</v>
      </c>
      <c r="H311" s="5">
        <v>83</v>
      </c>
      <c r="I311" s="5">
        <v>78</v>
      </c>
    </row>
    <row r="312" spans="1:9" x14ac:dyDescent="0.2">
      <c r="A312" s="5">
        <v>2011</v>
      </c>
      <c r="B312" s="5" t="s">
        <v>671</v>
      </c>
      <c r="C312" s="5" t="s">
        <v>672</v>
      </c>
      <c r="D312" s="5">
        <v>87166</v>
      </c>
      <c r="E312" s="5">
        <v>85645</v>
      </c>
      <c r="F312" s="5">
        <v>594</v>
      </c>
      <c r="G312" s="5">
        <v>737</v>
      </c>
      <c r="H312" s="5">
        <v>106</v>
      </c>
      <c r="I312" s="5">
        <v>84</v>
      </c>
    </row>
    <row r="313" spans="1:9" x14ac:dyDescent="0.2">
      <c r="A313" s="5">
        <v>2011</v>
      </c>
      <c r="B313" s="5" t="s">
        <v>673</v>
      </c>
      <c r="C313" s="5" t="s">
        <v>674</v>
      </c>
      <c r="D313" s="5">
        <v>68583</v>
      </c>
      <c r="E313" s="5">
        <v>66977</v>
      </c>
      <c r="F313" s="5">
        <v>552</v>
      </c>
      <c r="G313" s="5">
        <v>796</v>
      </c>
      <c r="H313" s="5">
        <v>197</v>
      </c>
      <c r="I313" s="5">
        <v>61</v>
      </c>
    </row>
    <row r="314" spans="1:9" x14ac:dyDescent="0.2">
      <c r="A314" s="5">
        <v>2011</v>
      </c>
      <c r="B314" s="5" t="s">
        <v>675</v>
      </c>
      <c r="C314" s="5" t="s">
        <v>676</v>
      </c>
      <c r="D314" s="5">
        <v>44973</v>
      </c>
      <c r="E314" s="5">
        <v>44340</v>
      </c>
      <c r="F314" s="5">
        <v>326</v>
      </c>
      <c r="G314" s="5">
        <v>231</v>
      </c>
      <c r="H314" s="5">
        <v>48</v>
      </c>
      <c r="I314" s="5">
        <v>28</v>
      </c>
    </row>
    <row r="315" spans="1:9" x14ac:dyDescent="0.2">
      <c r="A315" s="5">
        <v>2011</v>
      </c>
      <c r="B315" s="5" t="s">
        <v>677</v>
      </c>
      <c r="C315" s="5" t="s">
        <v>678</v>
      </c>
      <c r="D315" s="5">
        <v>99264</v>
      </c>
      <c r="E315" s="5">
        <v>97284</v>
      </c>
      <c r="F315" s="5">
        <v>770</v>
      </c>
      <c r="G315" s="5">
        <v>934</v>
      </c>
      <c r="H315" s="5">
        <v>169</v>
      </c>
      <c r="I315" s="5">
        <v>107</v>
      </c>
    </row>
    <row r="316" spans="1:9" x14ac:dyDescent="0.2">
      <c r="A316" s="5">
        <v>2011</v>
      </c>
      <c r="B316" s="5" t="s">
        <v>679</v>
      </c>
      <c r="C316" s="5" t="s">
        <v>680</v>
      </c>
      <c r="D316" s="5">
        <v>65167</v>
      </c>
      <c r="E316" s="5">
        <v>63480</v>
      </c>
      <c r="F316" s="5">
        <v>653</v>
      </c>
      <c r="G316" s="5">
        <v>640</v>
      </c>
      <c r="H316" s="5">
        <v>321</v>
      </c>
      <c r="I316" s="5">
        <v>73</v>
      </c>
    </row>
    <row r="317" spans="1:9" x14ac:dyDescent="0.2">
      <c r="A317" s="5">
        <v>2011</v>
      </c>
      <c r="B317" s="5" t="s">
        <v>681</v>
      </c>
      <c r="C317" s="5" t="s">
        <v>682</v>
      </c>
      <c r="D317" s="5">
        <v>115732</v>
      </c>
      <c r="E317" s="5">
        <v>109084</v>
      </c>
      <c r="F317" s="5">
        <v>1878</v>
      </c>
      <c r="G317" s="5">
        <v>3675</v>
      </c>
      <c r="H317" s="5">
        <v>721</v>
      </c>
      <c r="I317" s="5">
        <v>374</v>
      </c>
    </row>
    <row r="318" spans="1:9" x14ac:dyDescent="0.2">
      <c r="A318" s="5">
        <v>2011</v>
      </c>
      <c r="B318" s="5" t="s">
        <v>683</v>
      </c>
      <c r="C318" s="5" t="s">
        <v>684</v>
      </c>
      <c r="D318" s="5">
        <v>82881</v>
      </c>
      <c r="E318" s="5">
        <v>81075</v>
      </c>
      <c r="F318" s="5">
        <v>698</v>
      </c>
      <c r="G318" s="5">
        <v>794</v>
      </c>
      <c r="H318" s="5">
        <v>229</v>
      </c>
      <c r="I318" s="5">
        <v>85</v>
      </c>
    </row>
    <row r="319" spans="1:9" x14ac:dyDescent="0.2">
      <c r="A319" s="5">
        <v>2011</v>
      </c>
      <c r="B319" s="5" t="s">
        <v>685</v>
      </c>
      <c r="C319" s="5" t="s">
        <v>686</v>
      </c>
      <c r="D319" s="5">
        <v>81961</v>
      </c>
      <c r="E319" s="5">
        <v>80699</v>
      </c>
      <c r="F319" s="5">
        <v>528</v>
      </c>
      <c r="G319" s="5">
        <v>473</v>
      </c>
      <c r="H319" s="5">
        <v>199</v>
      </c>
      <c r="I319" s="5">
        <v>62</v>
      </c>
    </row>
    <row r="320" spans="1:9" x14ac:dyDescent="0.2">
      <c r="A320" s="5">
        <v>2011</v>
      </c>
      <c r="B320" s="5" t="s">
        <v>687</v>
      </c>
      <c r="C320" s="5" t="s">
        <v>688</v>
      </c>
      <c r="D320" s="5">
        <v>121688</v>
      </c>
      <c r="E320" s="5">
        <v>108462</v>
      </c>
      <c r="F320" s="5">
        <v>3565</v>
      </c>
      <c r="G320" s="5">
        <v>5839</v>
      </c>
      <c r="H320" s="5">
        <v>3486</v>
      </c>
      <c r="I320" s="5">
        <v>336</v>
      </c>
    </row>
    <row r="321" spans="1:9" x14ac:dyDescent="0.2">
      <c r="A321" s="5">
        <v>2011</v>
      </c>
      <c r="B321" s="5" t="s">
        <v>689</v>
      </c>
      <c r="C321" s="5" t="s">
        <v>690</v>
      </c>
      <c r="D321" s="5">
        <v>112779</v>
      </c>
      <c r="E321" s="5">
        <v>110426</v>
      </c>
      <c r="F321" s="5">
        <v>1216</v>
      </c>
      <c r="G321" s="5">
        <v>751</v>
      </c>
      <c r="H321" s="5">
        <v>260</v>
      </c>
      <c r="I321" s="5">
        <v>126</v>
      </c>
    </row>
    <row r="322" spans="1:9" x14ac:dyDescent="0.2">
      <c r="A322" s="5">
        <v>2011</v>
      </c>
      <c r="B322" s="5" t="s">
        <v>691</v>
      </c>
      <c r="C322" s="5" t="s">
        <v>692</v>
      </c>
      <c r="D322" s="5">
        <v>81943</v>
      </c>
      <c r="E322" s="5">
        <v>79901</v>
      </c>
      <c r="F322" s="5">
        <v>776</v>
      </c>
      <c r="G322" s="5">
        <v>901</v>
      </c>
      <c r="H322" s="5">
        <v>255</v>
      </c>
      <c r="I322" s="5">
        <v>110</v>
      </c>
    </row>
    <row r="323" spans="1:9" x14ac:dyDescent="0.2">
      <c r="A323" s="5">
        <v>2011</v>
      </c>
      <c r="B323" s="5" t="s">
        <v>693</v>
      </c>
      <c r="C323" s="5" t="s">
        <v>694</v>
      </c>
      <c r="D323" s="5">
        <v>109279</v>
      </c>
      <c r="E323" s="5">
        <v>107057</v>
      </c>
      <c r="F323" s="5">
        <v>996</v>
      </c>
      <c r="G323" s="5">
        <v>929</v>
      </c>
      <c r="H323" s="5">
        <v>210</v>
      </c>
      <c r="I323" s="5">
        <v>87</v>
      </c>
    </row>
    <row r="324" spans="1:9" x14ac:dyDescent="0.2">
      <c r="A324" s="5">
        <v>2011</v>
      </c>
      <c r="B324" s="5" t="s">
        <v>695</v>
      </c>
      <c r="C324" s="5" t="s">
        <v>696</v>
      </c>
      <c r="D324" s="5">
        <v>114588</v>
      </c>
      <c r="E324" s="5">
        <v>112724</v>
      </c>
      <c r="F324" s="5">
        <v>869</v>
      </c>
      <c r="G324" s="5">
        <v>735</v>
      </c>
      <c r="H324" s="5">
        <v>140</v>
      </c>
      <c r="I324" s="5">
        <v>120</v>
      </c>
    </row>
    <row r="325" spans="1:9" x14ac:dyDescent="0.2">
      <c r="A325" s="5">
        <v>2011</v>
      </c>
      <c r="B325" s="5" t="s">
        <v>697</v>
      </c>
      <c r="C325" s="5" t="s">
        <v>698</v>
      </c>
      <c r="D325" s="5">
        <v>161243</v>
      </c>
      <c r="E325" s="5">
        <v>158130</v>
      </c>
      <c r="F325" s="5">
        <v>1158</v>
      </c>
      <c r="G325" s="5">
        <v>1409</v>
      </c>
      <c r="H325" s="5">
        <v>357</v>
      </c>
      <c r="I325" s="5">
        <v>189</v>
      </c>
    </row>
    <row r="326" spans="1:9" x14ac:dyDescent="0.2">
      <c r="A326" s="5">
        <v>2011</v>
      </c>
      <c r="B326" s="5" t="s">
        <v>699</v>
      </c>
      <c r="C326" s="5" t="s">
        <v>700</v>
      </c>
      <c r="D326" s="5">
        <v>110187</v>
      </c>
      <c r="E326" s="5">
        <v>107116</v>
      </c>
      <c r="F326" s="5">
        <v>1010</v>
      </c>
      <c r="G326" s="5">
        <v>1608</v>
      </c>
      <c r="H326" s="5">
        <v>286</v>
      </c>
      <c r="I326" s="5">
        <v>167</v>
      </c>
    </row>
    <row r="327" spans="1:9" x14ac:dyDescent="0.2">
      <c r="A327" s="5">
        <v>2011</v>
      </c>
      <c r="B327" s="5" t="s">
        <v>701</v>
      </c>
      <c r="C327" s="5" t="s">
        <v>702</v>
      </c>
      <c r="D327" s="5">
        <v>34675</v>
      </c>
      <c r="E327" s="5">
        <v>34228</v>
      </c>
      <c r="F327" s="5">
        <v>208</v>
      </c>
      <c r="G327" s="5">
        <v>192</v>
      </c>
      <c r="H327" s="5">
        <v>20</v>
      </c>
      <c r="I327" s="5">
        <v>27</v>
      </c>
    </row>
    <row r="328" spans="1:9" x14ac:dyDescent="0.2">
      <c r="A328" s="5">
        <v>2011</v>
      </c>
      <c r="B328" s="5" t="s">
        <v>703</v>
      </c>
      <c r="C328" s="5" t="s">
        <v>704</v>
      </c>
      <c r="D328" s="5">
        <v>69751</v>
      </c>
      <c r="E328" s="5">
        <v>68520</v>
      </c>
      <c r="F328" s="5">
        <v>480</v>
      </c>
      <c r="G328" s="5">
        <v>491</v>
      </c>
      <c r="H328" s="5">
        <v>81</v>
      </c>
      <c r="I328" s="5">
        <v>179</v>
      </c>
    </row>
    <row r="329" spans="1:9" x14ac:dyDescent="0.2">
      <c r="A329" s="5">
        <v>2011</v>
      </c>
      <c r="B329" s="5" t="s">
        <v>705</v>
      </c>
      <c r="C329" s="5" t="s">
        <v>706</v>
      </c>
      <c r="D329" s="5">
        <v>121874</v>
      </c>
      <c r="E329" s="5">
        <v>117573</v>
      </c>
      <c r="F329" s="5">
        <v>964</v>
      </c>
      <c r="G329" s="5">
        <v>2170</v>
      </c>
      <c r="H329" s="5">
        <v>289</v>
      </c>
      <c r="I329" s="5">
        <v>878</v>
      </c>
    </row>
    <row r="330" spans="1:9" x14ac:dyDescent="0.2">
      <c r="A330" s="5">
        <v>2011</v>
      </c>
      <c r="B330" s="5" t="s">
        <v>707</v>
      </c>
      <c r="C330" s="5" t="s">
        <v>708</v>
      </c>
      <c r="D330" s="5">
        <v>115228</v>
      </c>
      <c r="E330" s="5">
        <v>112549</v>
      </c>
      <c r="F330" s="5">
        <v>894</v>
      </c>
      <c r="G330" s="5">
        <v>1252</v>
      </c>
      <c r="H330" s="5">
        <v>199</v>
      </c>
      <c r="I330" s="5">
        <v>334</v>
      </c>
    </row>
    <row r="331" spans="1:9" x14ac:dyDescent="0.2">
      <c r="A331" s="5">
        <v>2011</v>
      </c>
      <c r="B331" s="5" t="s">
        <v>709</v>
      </c>
      <c r="C331" s="5" t="s">
        <v>710</v>
      </c>
      <c r="D331" s="5">
        <v>93734</v>
      </c>
      <c r="E331" s="5">
        <v>91254</v>
      </c>
      <c r="F331" s="5">
        <v>751</v>
      </c>
      <c r="G331" s="5">
        <v>1430</v>
      </c>
      <c r="H331" s="5">
        <v>161</v>
      </c>
      <c r="I331" s="5">
        <v>138</v>
      </c>
    </row>
    <row r="332" spans="1:9" x14ac:dyDescent="0.2">
      <c r="A332" s="5">
        <v>2011</v>
      </c>
      <c r="B332" s="5" t="s">
        <v>711</v>
      </c>
      <c r="C332" s="5" t="s">
        <v>712</v>
      </c>
      <c r="D332" s="5">
        <v>152506</v>
      </c>
      <c r="E332" s="5">
        <v>150161</v>
      </c>
      <c r="F332" s="5">
        <v>851</v>
      </c>
      <c r="G332" s="5">
        <v>1201</v>
      </c>
      <c r="H332" s="5">
        <v>142</v>
      </c>
      <c r="I332" s="5">
        <v>151</v>
      </c>
    </row>
    <row r="333" spans="1:9" x14ac:dyDescent="0.2">
      <c r="A333" s="5">
        <v>2011</v>
      </c>
      <c r="B333" s="5" t="s">
        <v>713</v>
      </c>
      <c r="C333" s="5" t="s">
        <v>714</v>
      </c>
      <c r="D333" s="5">
        <v>134844</v>
      </c>
      <c r="E333" s="5">
        <v>130647</v>
      </c>
      <c r="F333" s="5">
        <v>1010</v>
      </c>
      <c r="G333" s="5">
        <v>2321</v>
      </c>
      <c r="H333" s="5">
        <v>625</v>
      </c>
      <c r="I333" s="5">
        <v>241</v>
      </c>
    </row>
    <row r="334" spans="1:9" x14ac:dyDescent="0.2">
      <c r="A334" s="5">
        <v>2011</v>
      </c>
      <c r="B334" s="5" t="s">
        <v>715</v>
      </c>
      <c r="C334" s="5" t="s">
        <v>716</v>
      </c>
      <c r="D334" s="5">
        <v>132976</v>
      </c>
      <c r="E334" s="5">
        <v>130827</v>
      </c>
      <c r="F334" s="5">
        <v>760</v>
      </c>
      <c r="G334" s="5">
        <v>1142</v>
      </c>
      <c r="H334" s="5">
        <v>132</v>
      </c>
      <c r="I334" s="5">
        <v>115</v>
      </c>
    </row>
    <row r="335" spans="1:9" x14ac:dyDescent="0.2">
      <c r="A335" s="5">
        <v>2011</v>
      </c>
      <c r="B335" s="5" t="s">
        <v>717</v>
      </c>
      <c r="C335" s="5" t="s">
        <v>718</v>
      </c>
      <c r="D335" s="5">
        <v>75922</v>
      </c>
      <c r="E335" s="5">
        <v>73443</v>
      </c>
      <c r="F335" s="5">
        <v>736</v>
      </c>
      <c r="G335" s="5">
        <v>1099</v>
      </c>
      <c r="H335" s="5">
        <v>266</v>
      </c>
      <c r="I335" s="5">
        <v>378</v>
      </c>
    </row>
    <row r="336" spans="1:9" x14ac:dyDescent="0.2">
      <c r="A336" s="5">
        <v>2011</v>
      </c>
      <c r="B336" s="5" t="s">
        <v>719</v>
      </c>
      <c r="C336" s="5" t="s">
        <v>720</v>
      </c>
      <c r="D336" s="5">
        <v>122439</v>
      </c>
      <c r="E336" s="5">
        <v>120121</v>
      </c>
      <c r="F336" s="5">
        <v>733</v>
      </c>
      <c r="G336" s="5">
        <v>1192</v>
      </c>
      <c r="H336" s="5">
        <v>179</v>
      </c>
      <c r="I336" s="5">
        <v>214</v>
      </c>
    </row>
    <row r="337" spans="1:9" x14ac:dyDescent="0.2">
      <c r="A337" s="5">
        <v>2011</v>
      </c>
      <c r="B337" s="5" t="s">
        <v>721</v>
      </c>
      <c r="C337" s="5" t="s">
        <v>722</v>
      </c>
      <c r="D337" s="5">
        <v>183777</v>
      </c>
      <c r="E337" s="5">
        <v>180323</v>
      </c>
      <c r="F337" s="5">
        <v>1033</v>
      </c>
      <c r="G337" s="5">
        <v>1837</v>
      </c>
      <c r="H337" s="5">
        <v>279</v>
      </c>
      <c r="I337" s="5">
        <v>305</v>
      </c>
    </row>
    <row r="338" spans="1:9" x14ac:dyDescent="0.2">
      <c r="A338" s="5">
        <v>2011</v>
      </c>
      <c r="B338" s="5" t="s">
        <v>723</v>
      </c>
      <c r="C338" s="5" t="s">
        <v>724</v>
      </c>
      <c r="D338" s="5">
        <v>239023</v>
      </c>
      <c r="E338" s="5">
        <v>224697</v>
      </c>
      <c r="F338" s="5">
        <v>2160</v>
      </c>
      <c r="G338" s="5">
        <v>7803</v>
      </c>
      <c r="H338" s="5">
        <v>1983</v>
      </c>
      <c r="I338" s="5">
        <v>2380</v>
      </c>
    </row>
    <row r="339" spans="1:9" x14ac:dyDescent="0.2">
      <c r="A339" s="5">
        <v>2011</v>
      </c>
      <c r="B339" s="5" t="s">
        <v>725</v>
      </c>
      <c r="C339" s="5" t="s">
        <v>726</v>
      </c>
      <c r="D339" s="5">
        <v>139812</v>
      </c>
      <c r="E339" s="5">
        <v>137087</v>
      </c>
      <c r="F339" s="5">
        <v>910</v>
      </c>
      <c r="G339" s="5">
        <v>1369</v>
      </c>
      <c r="H339" s="5">
        <v>299</v>
      </c>
      <c r="I339" s="5">
        <v>147</v>
      </c>
    </row>
    <row r="340" spans="1:9" x14ac:dyDescent="0.2">
      <c r="A340" s="5">
        <v>2011</v>
      </c>
      <c r="B340" s="5" t="s">
        <v>727</v>
      </c>
      <c r="C340" s="5" t="s">
        <v>728</v>
      </c>
      <c r="D340" s="5">
        <v>139178</v>
      </c>
      <c r="E340" s="5">
        <v>136090</v>
      </c>
      <c r="F340" s="5">
        <v>998</v>
      </c>
      <c r="G340" s="5">
        <v>1549</v>
      </c>
      <c r="H340" s="5">
        <v>315</v>
      </c>
      <c r="I340" s="5">
        <v>226</v>
      </c>
    </row>
    <row r="341" spans="1:9" x14ac:dyDescent="0.2">
      <c r="A341" s="5">
        <v>2011</v>
      </c>
      <c r="B341" s="5" t="s">
        <v>729</v>
      </c>
      <c r="C341" s="5" t="s">
        <v>730</v>
      </c>
      <c r="D341" s="5">
        <v>126336</v>
      </c>
      <c r="E341" s="5">
        <v>121838</v>
      </c>
      <c r="F341" s="5">
        <v>1695</v>
      </c>
      <c r="G341" s="5">
        <v>1967</v>
      </c>
      <c r="H341" s="5">
        <v>489</v>
      </c>
      <c r="I341" s="5">
        <v>347</v>
      </c>
    </row>
    <row r="342" spans="1:9" x14ac:dyDescent="0.2">
      <c r="A342" s="5">
        <v>2011</v>
      </c>
      <c r="B342" s="5" t="s">
        <v>731</v>
      </c>
      <c r="C342" s="5" t="s">
        <v>732</v>
      </c>
      <c r="D342" s="5">
        <v>346090</v>
      </c>
      <c r="E342" s="5">
        <v>293114</v>
      </c>
      <c r="F342" s="5">
        <v>10031</v>
      </c>
      <c r="G342" s="5">
        <v>27885</v>
      </c>
      <c r="H342" s="5">
        <v>8201</v>
      </c>
      <c r="I342" s="5">
        <v>6859</v>
      </c>
    </row>
    <row r="343" spans="1:9" x14ac:dyDescent="0.2">
      <c r="A343" s="5">
        <v>2011</v>
      </c>
      <c r="B343" s="5" t="s">
        <v>733</v>
      </c>
      <c r="C343" s="5" t="s">
        <v>734</v>
      </c>
      <c r="D343" s="5">
        <v>234410</v>
      </c>
      <c r="E343" s="5">
        <v>228241</v>
      </c>
      <c r="F343" s="5">
        <v>1506</v>
      </c>
      <c r="G343" s="5">
        <v>3030</v>
      </c>
      <c r="H343" s="5">
        <v>1308</v>
      </c>
      <c r="I343" s="5">
        <v>325</v>
      </c>
    </row>
    <row r="344" spans="1:9" x14ac:dyDescent="0.2">
      <c r="A344" s="5">
        <v>2011</v>
      </c>
      <c r="B344" s="5" t="s">
        <v>735</v>
      </c>
      <c r="C344" s="5" t="s">
        <v>736</v>
      </c>
      <c r="D344" s="5">
        <v>58802</v>
      </c>
      <c r="E344" s="5">
        <v>57391</v>
      </c>
      <c r="F344" s="5">
        <v>462</v>
      </c>
      <c r="G344" s="5">
        <v>696</v>
      </c>
      <c r="H344" s="5">
        <v>143</v>
      </c>
      <c r="I344" s="5">
        <v>110</v>
      </c>
    </row>
    <row r="345" spans="1:9" x14ac:dyDescent="0.2">
      <c r="A345" s="5">
        <v>2011</v>
      </c>
      <c r="B345" s="5" t="s">
        <v>737</v>
      </c>
      <c r="C345" s="5" t="s">
        <v>738</v>
      </c>
      <c r="D345" s="5">
        <v>178806</v>
      </c>
      <c r="E345" s="5">
        <v>175845</v>
      </c>
      <c r="F345" s="5">
        <v>1174</v>
      </c>
      <c r="G345" s="5">
        <v>1346</v>
      </c>
      <c r="H345" s="5">
        <v>242</v>
      </c>
      <c r="I345" s="5">
        <v>199</v>
      </c>
    </row>
    <row r="346" spans="1:9" x14ac:dyDescent="0.2">
      <c r="A346" s="5">
        <v>2011</v>
      </c>
      <c r="B346" s="5" t="s">
        <v>739</v>
      </c>
      <c r="C346" s="5" t="s">
        <v>740</v>
      </c>
      <c r="D346" s="5">
        <v>69814</v>
      </c>
      <c r="E346" s="5">
        <v>68750</v>
      </c>
      <c r="F346" s="5">
        <v>394</v>
      </c>
      <c r="G346" s="5">
        <v>485</v>
      </c>
      <c r="H346" s="5">
        <v>95</v>
      </c>
      <c r="I346" s="5">
        <v>90</v>
      </c>
    </row>
    <row r="347" spans="1:9" x14ac:dyDescent="0.2">
      <c r="A347" s="5">
        <v>2011</v>
      </c>
      <c r="B347" s="5" t="s">
        <v>741</v>
      </c>
      <c r="C347" s="5" t="s">
        <v>742</v>
      </c>
      <c r="D347" s="5">
        <v>91075</v>
      </c>
      <c r="E347" s="5">
        <v>89231</v>
      </c>
      <c r="F347" s="5">
        <v>603</v>
      </c>
      <c r="G347" s="5">
        <v>977</v>
      </c>
      <c r="H347" s="5">
        <v>169</v>
      </c>
      <c r="I347" s="5">
        <v>95</v>
      </c>
    </row>
    <row r="348" spans="1:9" x14ac:dyDescent="0.2">
      <c r="A348" s="5">
        <v>2011</v>
      </c>
      <c r="B348" s="5" t="s">
        <v>743</v>
      </c>
      <c r="C348" s="5" t="s">
        <v>744</v>
      </c>
      <c r="D348" s="5">
        <v>91323</v>
      </c>
      <c r="E348" s="5">
        <v>89526</v>
      </c>
      <c r="F348" s="5">
        <v>624</v>
      </c>
      <c r="G348" s="5">
        <v>900</v>
      </c>
      <c r="H348" s="5">
        <v>144</v>
      </c>
      <c r="I348" s="5">
        <v>129</v>
      </c>
    </row>
    <row r="349" spans="1:9" x14ac:dyDescent="0.2">
      <c r="A349" s="5">
        <v>2011</v>
      </c>
      <c r="B349" s="5" t="s">
        <v>745</v>
      </c>
      <c r="C349" s="5" t="s">
        <v>746</v>
      </c>
      <c r="D349" s="5">
        <v>145736</v>
      </c>
      <c r="E349" s="5">
        <v>131025</v>
      </c>
      <c r="F349" s="5">
        <v>2752</v>
      </c>
      <c r="G349" s="5">
        <v>7986</v>
      </c>
      <c r="H349" s="5">
        <v>2535</v>
      </c>
      <c r="I349" s="5">
        <v>1438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9"/>
  <sheetViews>
    <sheetView workbookViewId="0">
      <selection activeCell="I1" sqref="E1:I1"/>
    </sheetView>
  </sheetViews>
  <sheetFormatPr defaultRowHeight="12" x14ac:dyDescent="0.2"/>
  <cols>
    <col min="1" max="1" width="5" style="5" bestFit="1" customWidth="1"/>
    <col min="2" max="2" width="25.28515625" style="5" bestFit="1" customWidth="1"/>
    <col min="3" max="3" width="13.7109375" style="5" bestFit="1" customWidth="1"/>
    <col min="4" max="4" width="8" style="5" bestFit="1" customWidth="1"/>
    <col min="5" max="5" width="14.140625" style="5" bestFit="1" customWidth="1"/>
    <col min="6" max="6" width="10.5703125" style="5" bestFit="1" customWidth="1"/>
    <col min="7" max="7" width="9.28515625" style="5" bestFit="1" customWidth="1"/>
    <col min="8" max="8" width="9.42578125" style="5" bestFit="1" customWidth="1"/>
    <col min="9" max="9" width="13.140625" style="5" bestFit="1" customWidth="1"/>
    <col min="10" max="16384" width="9.140625" style="5"/>
  </cols>
  <sheetData>
    <row r="1" spans="1:9" x14ac:dyDescent="0.2">
      <c r="A1" s="5" t="s">
        <v>48</v>
      </c>
      <c r="B1" s="5" t="s">
        <v>49</v>
      </c>
      <c r="C1" s="5" t="s">
        <v>50</v>
      </c>
      <c r="D1" s="5" t="s">
        <v>0</v>
      </c>
      <c r="E1" s="5" t="s">
        <v>778</v>
      </c>
      <c r="F1" s="5" t="s">
        <v>779</v>
      </c>
      <c r="G1" s="5" t="s">
        <v>780</v>
      </c>
      <c r="H1" s="5" t="s">
        <v>781</v>
      </c>
      <c r="I1" s="5" t="s">
        <v>782</v>
      </c>
    </row>
    <row r="2" spans="1:9" x14ac:dyDescent="0.2">
      <c r="A2" s="5">
        <v>2011</v>
      </c>
      <c r="B2" s="5" t="s">
        <v>51</v>
      </c>
      <c r="C2" s="5" t="s">
        <v>52</v>
      </c>
      <c r="D2" s="5">
        <f>SUM(E2:I2)</f>
        <v>105564</v>
      </c>
      <c r="E2" s="5">
        <v>47046</v>
      </c>
      <c r="F2" s="5">
        <v>37199</v>
      </c>
      <c r="G2" s="5">
        <v>15116</v>
      </c>
      <c r="H2" s="5">
        <v>4763</v>
      </c>
      <c r="I2" s="5">
        <v>1440</v>
      </c>
    </row>
    <row r="3" spans="1:9" x14ac:dyDescent="0.2">
      <c r="A3" s="5">
        <v>2011</v>
      </c>
      <c r="B3" s="5" t="s">
        <v>53</v>
      </c>
      <c r="C3" s="5" t="s">
        <v>54</v>
      </c>
      <c r="D3" s="5">
        <f t="shared" ref="D3:D66" si="0">SUM(E3:I3)</f>
        <v>513242</v>
      </c>
      <c r="E3" s="5">
        <v>217373</v>
      </c>
      <c r="F3" s="5">
        <v>171564</v>
      </c>
      <c r="G3" s="5">
        <v>82404</v>
      </c>
      <c r="H3" s="5">
        <v>32568</v>
      </c>
      <c r="I3" s="5">
        <v>9333</v>
      </c>
    </row>
    <row r="4" spans="1:9" x14ac:dyDescent="0.2">
      <c r="A4" s="5">
        <v>2011</v>
      </c>
      <c r="B4" s="5" t="s">
        <v>55</v>
      </c>
      <c r="C4" s="5" t="s">
        <v>56</v>
      </c>
      <c r="D4" s="5">
        <f t="shared" si="0"/>
        <v>92028</v>
      </c>
      <c r="E4" s="5">
        <v>39816</v>
      </c>
      <c r="F4" s="5">
        <v>30117</v>
      </c>
      <c r="G4" s="5">
        <v>14607</v>
      </c>
      <c r="H4" s="5">
        <v>5789</v>
      </c>
      <c r="I4" s="5">
        <v>1699</v>
      </c>
    </row>
    <row r="5" spans="1:9" x14ac:dyDescent="0.2">
      <c r="A5" s="5">
        <v>2011</v>
      </c>
      <c r="B5" s="5" t="s">
        <v>57</v>
      </c>
      <c r="C5" s="5" t="s">
        <v>58</v>
      </c>
      <c r="D5" s="5">
        <f t="shared" si="0"/>
        <v>138412</v>
      </c>
      <c r="E5" s="5">
        <v>62855</v>
      </c>
      <c r="F5" s="5">
        <v>45295</v>
      </c>
      <c r="G5" s="5">
        <v>19719</v>
      </c>
      <c r="H5" s="5">
        <v>8001</v>
      </c>
      <c r="I5" s="5">
        <v>2542</v>
      </c>
    </row>
    <row r="6" spans="1:9" x14ac:dyDescent="0.2">
      <c r="A6" s="5">
        <v>2011</v>
      </c>
      <c r="B6" s="5" t="s">
        <v>59</v>
      </c>
      <c r="C6" s="5" t="s">
        <v>60</v>
      </c>
      <c r="D6" s="5">
        <f t="shared" si="0"/>
        <v>316028</v>
      </c>
      <c r="E6" s="5">
        <v>138990</v>
      </c>
      <c r="F6" s="5">
        <v>108458</v>
      </c>
      <c r="G6" s="5">
        <v>48580</v>
      </c>
      <c r="H6" s="5">
        <v>15641</v>
      </c>
      <c r="I6" s="5">
        <v>4359</v>
      </c>
    </row>
    <row r="7" spans="1:9" x14ac:dyDescent="0.2">
      <c r="A7" s="5">
        <v>2011</v>
      </c>
      <c r="B7" s="5" t="s">
        <v>61</v>
      </c>
      <c r="C7" s="5" t="s">
        <v>62</v>
      </c>
      <c r="D7" s="5">
        <f t="shared" si="0"/>
        <v>135177</v>
      </c>
      <c r="E7" s="5">
        <v>57285</v>
      </c>
      <c r="F7" s="5">
        <v>45844</v>
      </c>
      <c r="G7" s="5">
        <v>21449</v>
      </c>
      <c r="H7" s="5">
        <v>8184</v>
      </c>
      <c r="I7" s="5">
        <v>2415</v>
      </c>
    </row>
    <row r="8" spans="1:9" x14ac:dyDescent="0.2">
      <c r="A8" s="5">
        <v>2011</v>
      </c>
      <c r="B8" s="5" t="s">
        <v>63</v>
      </c>
      <c r="C8" s="5" t="s">
        <v>64</v>
      </c>
      <c r="D8" s="5">
        <f t="shared" si="0"/>
        <v>191610</v>
      </c>
      <c r="E8" s="5">
        <v>88811</v>
      </c>
      <c r="F8" s="5">
        <v>64282</v>
      </c>
      <c r="G8" s="5">
        <v>26385</v>
      </c>
      <c r="H8" s="5">
        <v>9296</v>
      </c>
      <c r="I8" s="5">
        <v>2836</v>
      </c>
    </row>
    <row r="9" spans="1:9" x14ac:dyDescent="0.2">
      <c r="A9" s="5">
        <v>2011</v>
      </c>
      <c r="B9" s="5" t="s">
        <v>65</v>
      </c>
      <c r="C9" s="5" t="s">
        <v>66</v>
      </c>
      <c r="D9" s="5">
        <f t="shared" si="0"/>
        <v>200214</v>
      </c>
      <c r="E9" s="5">
        <v>85320</v>
      </c>
      <c r="F9" s="5">
        <v>67807</v>
      </c>
      <c r="G9" s="5">
        <v>31158</v>
      </c>
      <c r="H9" s="5">
        <v>12152</v>
      </c>
      <c r="I9" s="5">
        <v>3777</v>
      </c>
    </row>
    <row r="10" spans="1:9" x14ac:dyDescent="0.2">
      <c r="A10" s="5">
        <v>2011</v>
      </c>
      <c r="B10" s="5" t="s">
        <v>67</v>
      </c>
      <c r="C10" s="5" t="s">
        <v>68</v>
      </c>
      <c r="D10" s="5">
        <f t="shared" si="0"/>
        <v>280177</v>
      </c>
      <c r="E10" s="5">
        <v>133933</v>
      </c>
      <c r="F10" s="5">
        <v>89096</v>
      </c>
      <c r="G10" s="5">
        <v>38018</v>
      </c>
      <c r="H10" s="5">
        <v>14793</v>
      </c>
      <c r="I10" s="5">
        <v>4337</v>
      </c>
    </row>
    <row r="11" spans="1:9" x14ac:dyDescent="0.2">
      <c r="A11" s="5">
        <v>2011</v>
      </c>
      <c r="B11" s="5" t="s">
        <v>69</v>
      </c>
      <c r="C11" s="5" t="s">
        <v>70</v>
      </c>
      <c r="D11" s="5">
        <f t="shared" si="0"/>
        <v>200801</v>
      </c>
      <c r="E11" s="5">
        <v>90031</v>
      </c>
      <c r="F11" s="5">
        <v>66955</v>
      </c>
      <c r="G11" s="5">
        <v>30156</v>
      </c>
      <c r="H11" s="5">
        <v>10638</v>
      </c>
      <c r="I11" s="5">
        <v>3021</v>
      </c>
    </row>
    <row r="12" spans="1:9" x14ac:dyDescent="0.2">
      <c r="A12" s="5">
        <v>2011</v>
      </c>
      <c r="B12" s="5" t="s">
        <v>71</v>
      </c>
      <c r="C12" s="5" t="s">
        <v>72</v>
      </c>
      <c r="D12" s="5">
        <f t="shared" si="0"/>
        <v>148127</v>
      </c>
      <c r="E12" s="5">
        <v>63345</v>
      </c>
      <c r="F12" s="5">
        <v>48861</v>
      </c>
      <c r="G12" s="5">
        <v>23700</v>
      </c>
      <c r="H12" s="5">
        <v>9394</v>
      </c>
      <c r="I12" s="5">
        <v>2827</v>
      </c>
    </row>
    <row r="13" spans="1:9" x14ac:dyDescent="0.2">
      <c r="A13" s="5">
        <v>2011</v>
      </c>
      <c r="B13" s="5" t="s">
        <v>73</v>
      </c>
      <c r="C13" s="5" t="s">
        <v>74</v>
      </c>
      <c r="D13" s="5">
        <f t="shared" si="0"/>
        <v>275506</v>
      </c>
      <c r="E13" s="5">
        <v>117365</v>
      </c>
      <c r="F13" s="5">
        <v>90557</v>
      </c>
      <c r="G13" s="5">
        <v>43951</v>
      </c>
      <c r="H13" s="5">
        <v>18155</v>
      </c>
      <c r="I13" s="5">
        <v>5478</v>
      </c>
    </row>
    <row r="14" spans="1:9" x14ac:dyDescent="0.2">
      <c r="A14" s="5">
        <v>2011</v>
      </c>
      <c r="B14" s="5" t="s">
        <v>75</v>
      </c>
      <c r="C14" s="5" t="s">
        <v>76</v>
      </c>
      <c r="D14" s="5">
        <f t="shared" si="0"/>
        <v>147489</v>
      </c>
      <c r="E14" s="5">
        <v>66991</v>
      </c>
      <c r="F14" s="5">
        <v>49010</v>
      </c>
      <c r="G14" s="5">
        <v>20725</v>
      </c>
      <c r="H14" s="5">
        <v>8428</v>
      </c>
      <c r="I14" s="5">
        <v>2335</v>
      </c>
    </row>
    <row r="15" spans="1:9" x14ac:dyDescent="0.2">
      <c r="A15" s="5">
        <v>2011</v>
      </c>
      <c r="B15" s="5" t="s">
        <v>77</v>
      </c>
      <c r="C15" s="5" t="s">
        <v>78</v>
      </c>
      <c r="D15" s="5">
        <f t="shared" si="0"/>
        <v>142065</v>
      </c>
      <c r="E15" s="5">
        <v>56600</v>
      </c>
      <c r="F15" s="5">
        <v>48022</v>
      </c>
      <c r="G15" s="5">
        <v>23977</v>
      </c>
      <c r="H15" s="5">
        <v>10346</v>
      </c>
      <c r="I15" s="5">
        <v>3120</v>
      </c>
    </row>
    <row r="16" spans="1:9" x14ac:dyDescent="0.2">
      <c r="A16" s="5">
        <v>2011</v>
      </c>
      <c r="B16" s="5" t="s">
        <v>79</v>
      </c>
      <c r="C16" s="5" t="s">
        <v>80</v>
      </c>
      <c r="D16" s="5">
        <f t="shared" si="0"/>
        <v>370127</v>
      </c>
      <c r="E16" s="5">
        <v>181595</v>
      </c>
      <c r="F16" s="5">
        <v>123065</v>
      </c>
      <c r="G16" s="5">
        <v>47306</v>
      </c>
      <c r="H16" s="5">
        <v>14247</v>
      </c>
      <c r="I16" s="5">
        <v>3914</v>
      </c>
    </row>
    <row r="17" spans="1:9" x14ac:dyDescent="0.2">
      <c r="A17" s="5">
        <v>2011</v>
      </c>
      <c r="B17" s="5" t="s">
        <v>81</v>
      </c>
      <c r="C17" s="5" t="s">
        <v>82</v>
      </c>
      <c r="D17" s="5">
        <f t="shared" si="0"/>
        <v>329608</v>
      </c>
      <c r="E17" s="5">
        <v>159777</v>
      </c>
      <c r="F17" s="5">
        <v>108967</v>
      </c>
      <c r="G17" s="5">
        <v>42604</v>
      </c>
      <c r="H17" s="5">
        <v>14259</v>
      </c>
      <c r="I17" s="5">
        <v>4001</v>
      </c>
    </row>
    <row r="18" spans="1:9" x14ac:dyDescent="0.2">
      <c r="A18" s="5">
        <v>2011</v>
      </c>
      <c r="B18" s="5" t="s">
        <v>83</v>
      </c>
      <c r="C18" s="5" t="s">
        <v>84</v>
      </c>
      <c r="D18" s="5">
        <f t="shared" si="0"/>
        <v>125746</v>
      </c>
      <c r="E18" s="5">
        <v>58684</v>
      </c>
      <c r="F18" s="5">
        <v>39693</v>
      </c>
      <c r="G18" s="5">
        <v>17504</v>
      </c>
      <c r="H18" s="5">
        <v>7732</v>
      </c>
      <c r="I18" s="5">
        <v>2133</v>
      </c>
    </row>
    <row r="19" spans="1:9" x14ac:dyDescent="0.2">
      <c r="A19" s="5">
        <v>2011</v>
      </c>
      <c r="B19" s="5" t="s">
        <v>85</v>
      </c>
      <c r="C19" s="5" t="s">
        <v>86</v>
      </c>
      <c r="D19" s="5">
        <f t="shared" si="0"/>
        <v>202228</v>
      </c>
      <c r="E19" s="5">
        <v>100734</v>
      </c>
      <c r="F19" s="5">
        <v>66223</v>
      </c>
      <c r="G19" s="5">
        <v>24446</v>
      </c>
      <c r="H19" s="5">
        <v>8466</v>
      </c>
      <c r="I19" s="5">
        <v>2359</v>
      </c>
    </row>
    <row r="20" spans="1:9" x14ac:dyDescent="0.2">
      <c r="A20" s="5">
        <v>2011</v>
      </c>
      <c r="B20" s="5" t="s">
        <v>87</v>
      </c>
      <c r="C20" s="5" t="s">
        <v>88</v>
      </c>
      <c r="D20" s="5">
        <f t="shared" si="0"/>
        <v>96422</v>
      </c>
      <c r="E20" s="5">
        <v>42887</v>
      </c>
      <c r="F20" s="5">
        <v>33297</v>
      </c>
      <c r="G20" s="5">
        <v>14210</v>
      </c>
      <c r="H20" s="5">
        <v>4762</v>
      </c>
      <c r="I20" s="5">
        <v>1266</v>
      </c>
    </row>
    <row r="21" spans="1:9" x14ac:dyDescent="0.2">
      <c r="A21" s="5">
        <v>2011</v>
      </c>
      <c r="B21" s="5" t="s">
        <v>89</v>
      </c>
      <c r="C21" s="5" t="s">
        <v>90</v>
      </c>
      <c r="D21" s="5">
        <f t="shared" si="0"/>
        <v>69087</v>
      </c>
      <c r="E21" s="5">
        <v>29538</v>
      </c>
      <c r="F21" s="5">
        <v>22865</v>
      </c>
      <c r="G21" s="5">
        <v>10898</v>
      </c>
      <c r="H21" s="5">
        <v>4542</v>
      </c>
      <c r="I21" s="5">
        <v>1244</v>
      </c>
    </row>
    <row r="22" spans="1:9" x14ac:dyDescent="0.2">
      <c r="A22" s="5">
        <v>2011</v>
      </c>
      <c r="B22" s="5" t="s">
        <v>91</v>
      </c>
      <c r="C22" s="5" t="s">
        <v>92</v>
      </c>
      <c r="D22" s="5">
        <f t="shared" si="0"/>
        <v>107524</v>
      </c>
      <c r="E22" s="5">
        <v>48593</v>
      </c>
      <c r="F22" s="5">
        <v>37494</v>
      </c>
      <c r="G22" s="5">
        <v>15030</v>
      </c>
      <c r="H22" s="5">
        <v>4964</v>
      </c>
      <c r="I22" s="5">
        <v>1443</v>
      </c>
    </row>
    <row r="23" spans="1:9" x14ac:dyDescent="0.2">
      <c r="A23" s="5">
        <v>2011</v>
      </c>
      <c r="B23" s="5" t="s">
        <v>93</v>
      </c>
      <c r="C23" s="5" t="s">
        <v>94</v>
      </c>
      <c r="D23" s="5">
        <f t="shared" si="0"/>
        <v>70603</v>
      </c>
      <c r="E23" s="5">
        <v>31329</v>
      </c>
      <c r="F23" s="5">
        <v>23938</v>
      </c>
      <c r="G23" s="5">
        <v>10516</v>
      </c>
      <c r="H23" s="5">
        <v>3760</v>
      </c>
      <c r="I23" s="5">
        <v>1060</v>
      </c>
    </row>
    <row r="24" spans="1:9" x14ac:dyDescent="0.2">
      <c r="A24" s="5">
        <v>2011</v>
      </c>
      <c r="B24" s="5" t="s">
        <v>95</v>
      </c>
      <c r="C24" s="5" t="s">
        <v>96</v>
      </c>
      <c r="D24" s="5">
        <f t="shared" si="0"/>
        <v>52564</v>
      </c>
      <c r="E24" s="5">
        <v>24210</v>
      </c>
      <c r="F24" s="5">
        <v>18810</v>
      </c>
      <c r="G24" s="5">
        <v>7195</v>
      </c>
      <c r="H24" s="5">
        <v>1875</v>
      </c>
      <c r="I24" s="5">
        <v>474</v>
      </c>
    </row>
    <row r="25" spans="1:9" x14ac:dyDescent="0.2">
      <c r="A25" s="5">
        <v>2011</v>
      </c>
      <c r="B25" s="5" t="s">
        <v>97</v>
      </c>
      <c r="C25" s="5" t="s">
        <v>98</v>
      </c>
      <c r="D25" s="5">
        <f t="shared" si="0"/>
        <v>103658</v>
      </c>
      <c r="E25" s="5">
        <v>48461</v>
      </c>
      <c r="F25" s="5">
        <v>36385</v>
      </c>
      <c r="G25" s="5">
        <v>14117</v>
      </c>
      <c r="H25" s="5">
        <v>3701</v>
      </c>
      <c r="I25" s="5">
        <v>994</v>
      </c>
    </row>
    <row r="26" spans="1:9" x14ac:dyDescent="0.2">
      <c r="A26" s="5">
        <v>2011</v>
      </c>
      <c r="B26" s="5" t="s">
        <v>99</v>
      </c>
      <c r="C26" s="5" t="s">
        <v>100</v>
      </c>
      <c r="D26" s="5">
        <f t="shared" si="0"/>
        <v>276786</v>
      </c>
      <c r="E26" s="5">
        <v>125548</v>
      </c>
      <c r="F26" s="5">
        <v>93765</v>
      </c>
      <c r="G26" s="5">
        <v>39139</v>
      </c>
      <c r="H26" s="5">
        <v>14465</v>
      </c>
      <c r="I26" s="5">
        <v>3869</v>
      </c>
    </row>
    <row r="27" spans="1:9" x14ac:dyDescent="0.2">
      <c r="A27" s="5">
        <v>2011</v>
      </c>
      <c r="B27" s="5" t="s">
        <v>101</v>
      </c>
      <c r="C27" s="5" t="s">
        <v>102</v>
      </c>
      <c r="D27" s="5">
        <f t="shared" si="0"/>
        <v>185060</v>
      </c>
      <c r="E27" s="5">
        <v>87128</v>
      </c>
      <c r="F27" s="5">
        <v>61634</v>
      </c>
      <c r="G27" s="5">
        <v>25430</v>
      </c>
      <c r="H27" s="5">
        <v>8539</v>
      </c>
      <c r="I27" s="5">
        <v>2329</v>
      </c>
    </row>
    <row r="28" spans="1:9" x14ac:dyDescent="0.2">
      <c r="A28" s="5">
        <v>2011</v>
      </c>
      <c r="B28" s="5" t="s">
        <v>103</v>
      </c>
      <c r="C28" s="5" t="s">
        <v>104</v>
      </c>
      <c r="D28" s="5">
        <f t="shared" si="0"/>
        <v>503127</v>
      </c>
      <c r="E28" s="5">
        <v>245334</v>
      </c>
      <c r="F28" s="5">
        <v>159452</v>
      </c>
      <c r="G28" s="5">
        <v>62651</v>
      </c>
      <c r="H28" s="5">
        <v>27014</v>
      </c>
      <c r="I28" s="5">
        <v>8676</v>
      </c>
    </row>
    <row r="29" spans="1:9" x14ac:dyDescent="0.2">
      <c r="A29" s="5">
        <v>2011</v>
      </c>
      <c r="B29" s="5" t="s">
        <v>105</v>
      </c>
      <c r="C29" s="5" t="s">
        <v>106</v>
      </c>
      <c r="D29" s="5">
        <f t="shared" si="0"/>
        <v>224897</v>
      </c>
      <c r="E29" s="5">
        <v>101526</v>
      </c>
      <c r="F29" s="5">
        <v>74987</v>
      </c>
      <c r="G29" s="5">
        <v>32778</v>
      </c>
      <c r="H29" s="5">
        <v>12179</v>
      </c>
      <c r="I29" s="5">
        <v>3427</v>
      </c>
    </row>
    <row r="30" spans="1:9" x14ac:dyDescent="0.2">
      <c r="A30" s="5">
        <v>2011</v>
      </c>
      <c r="B30" s="5" t="s">
        <v>107</v>
      </c>
      <c r="C30" s="5" t="s">
        <v>108</v>
      </c>
      <c r="D30" s="5">
        <f t="shared" si="0"/>
        <v>211699</v>
      </c>
      <c r="E30" s="5">
        <v>94233</v>
      </c>
      <c r="F30" s="5">
        <v>70158</v>
      </c>
      <c r="G30" s="5">
        <v>31303</v>
      </c>
      <c r="H30" s="5">
        <v>12453</v>
      </c>
      <c r="I30" s="5">
        <v>3552</v>
      </c>
    </row>
    <row r="31" spans="1:9" x14ac:dyDescent="0.2">
      <c r="A31" s="5">
        <v>2011</v>
      </c>
      <c r="B31" s="5" t="s">
        <v>109</v>
      </c>
      <c r="C31" s="5" t="s">
        <v>110</v>
      </c>
      <c r="D31" s="5">
        <f t="shared" si="0"/>
        <v>233933</v>
      </c>
      <c r="E31" s="5">
        <v>107689</v>
      </c>
      <c r="F31" s="5">
        <v>75685</v>
      </c>
      <c r="G31" s="5">
        <v>32849</v>
      </c>
      <c r="H31" s="5">
        <v>13741</v>
      </c>
      <c r="I31" s="5">
        <v>3969</v>
      </c>
    </row>
    <row r="32" spans="1:9" x14ac:dyDescent="0.2">
      <c r="A32" s="5">
        <v>2011</v>
      </c>
      <c r="B32" s="5" t="s">
        <v>111</v>
      </c>
      <c r="C32" s="5" t="s">
        <v>112</v>
      </c>
      <c r="D32" s="5">
        <f t="shared" si="0"/>
        <v>283275</v>
      </c>
      <c r="E32" s="5">
        <v>135500</v>
      </c>
      <c r="F32" s="5">
        <v>94251</v>
      </c>
      <c r="G32" s="5">
        <v>37601</v>
      </c>
      <c r="H32" s="5">
        <v>12505</v>
      </c>
      <c r="I32" s="5">
        <v>3418</v>
      </c>
    </row>
    <row r="33" spans="1:9" x14ac:dyDescent="0.2">
      <c r="A33" s="5">
        <v>2011</v>
      </c>
      <c r="B33" s="5" t="s">
        <v>113</v>
      </c>
      <c r="C33" s="5" t="s">
        <v>114</v>
      </c>
      <c r="D33" s="5">
        <f t="shared" si="0"/>
        <v>219324</v>
      </c>
      <c r="E33" s="5">
        <v>96404</v>
      </c>
      <c r="F33" s="5">
        <v>73918</v>
      </c>
      <c r="G33" s="5">
        <v>33009</v>
      </c>
      <c r="H33" s="5">
        <v>12492</v>
      </c>
      <c r="I33" s="5">
        <v>3501</v>
      </c>
    </row>
    <row r="34" spans="1:9" x14ac:dyDescent="0.2">
      <c r="A34" s="5">
        <v>2011</v>
      </c>
      <c r="B34" s="5" t="s">
        <v>115</v>
      </c>
      <c r="C34" s="5" t="s">
        <v>116</v>
      </c>
      <c r="D34" s="5">
        <f t="shared" si="0"/>
        <v>226578</v>
      </c>
      <c r="E34" s="5">
        <v>115496</v>
      </c>
      <c r="F34" s="5">
        <v>71694</v>
      </c>
      <c r="G34" s="5">
        <v>27549</v>
      </c>
      <c r="H34" s="5">
        <v>9273</v>
      </c>
      <c r="I34" s="5">
        <v>2566</v>
      </c>
    </row>
    <row r="35" spans="1:9" x14ac:dyDescent="0.2">
      <c r="A35" s="5">
        <v>2011</v>
      </c>
      <c r="B35" s="5" t="s">
        <v>117</v>
      </c>
      <c r="C35" s="5" t="s">
        <v>118</v>
      </c>
      <c r="D35" s="5">
        <f t="shared" si="0"/>
        <v>317849</v>
      </c>
      <c r="E35" s="5">
        <v>144283</v>
      </c>
      <c r="F35" s="5">
        <v>103934</v>
      </c>
      <c r="G35" s="5">
        <v>46797</v>
      </c>
      <c r="H35" s="5">
        <v>18112</v>
      </c>
      <c r="I35" s="5">
        <v>4723</v>
      </c>
    </row>
    <row r="36" spans="1:9" x14ac:dyDescent="0.2">
      <c r="A36" s="5">
        <v>2011</v>
      </c>
      <c r="B36" s="5" t="s">
        <v>119</v>
      </c>
      <c r="C36" s="5" t="s">
        <v>120</v>
      </c>
      <c r="D36" s="5">
        <f t="shared" si="0"/>
        <v>87059</v>
      </c>
      <c r="E36" s="5">
        <v>37372</v>
      </c>
      <c r="F36" s="5">
        <v>29286</v>
      </c>
      <c r="G36" s="5">
        <v>13682</v>
      </c>
      <c r="H36" s="5">
        <v>5213</v>
      </c>
      <c r="I36" s="5">
        <v>1506</v>
      </c>
    </row>
    <row r="37" spans="1:9" x14ac:dyDescent="0.2">
      <c r="A37" s="5">
        <v>2011</v>
      </c>
      <c r="B37" s="5" t="s">
        <v>121</v>
      </c>
      <c r="C37" s="5" t="s">
        <v>122</v>
      </c>
      <c r="D37" s="5">
        <f t="shared" si="0"/>
        <v>107155</v>
      </c>
      <c r="E37" s="5">
        <v>51303</v>
      </c>
      <c r="F37" s="5">
        <v>35705</v>
      </c>
      <c r="G37" s="5">
        <v>14222</v>
      </c>
      <c r="H37" s="5">
        <v>4623</v>
      </c>
      <c r="I37" s="5">
        <v>1302</v>
      </c>
    </row>
    <row r="38" spans="1:9" x14ac:dyDescent="0.2">
      <c r="A38" s="5">
        <v>2011</v>
      </c>
      <c r="B38" s="5" t="s">
        <v>123</v>
      </c>
      <c r="C38" s="5" t="s">
        <v>124</v>
      </c>
      <c r="D38" s="5">
        <f t="shared" si="0"/>
        <v>75757</v>
      </c>
      <c r="E38" s="5">
        <v>33815</v>
      </c>
      <c r="F38" s="5">
        <v>25591</v>
      </c>
      <c r="G38" s="5">
        <v>11619</v>
      </c>
      <c r="H38" s="5">
        <v>3692</v>
      </c>
      <c r="I38" s="5">
        <v>1040</v>
      </c>
    </row>
    <row r="39" spans="1:9" x14ac:dyDescent="0.2">
      <c r="A39" s="5">
        <v>2011</v>
      </c>
      <c r="B39" s="5" t="s">
        <v>125</v>
      </c>
      <c r="C39" s="5" t="s">
        <v>126</v>
      </c>
      <c r="D39" s="5">
        <f t="shared" si="0"/>
        <v>80734</v>
      </c>
      <c r="E39" s="5">
        <v>34759</v>
      </c>
      <c r="F39" s="5">
        <v>27610</v>
      </c>
      <c r="G39" s="5">
        <v>12225</v>
      </c>
      <c r="H39" s="5">
        <v>4800</v>
      </c>
      <c r="I39" s="5">
        <v>1340</v>
      </c>
    </row>
    <row r="40" spans="1:9" x14ac:dyDescent="0.2">
      <c r="A40" s="5">
        <v>2011</v>
      </c>
      <c r="B40" s="5" t="s">
        <v>127</v>
      </c>
      <c r="C40" s="5" t="s">
        <v>128</v>
      </c>
      <c r="D40" s="5">
        <f t="shared" si="0"/>
        <v>138375</v>
      </c>
      <c r="E40" s="5">
        <v>64577</v>
      </c>
      <c r="F40" s="5">
        <v>46831</v>
      </c>
      <c r="G40" s="5">
        <v>18960</v>
      </c>
      <c r="H40" s="5">
        <v>6215</v>
      </c>
      <c r="I40" s="5">
        <v>1792</v>
      </c>
    </row>
    <row r="41" spans="1:9" x14ac:dyDescent="0.2">
      <c r="A41" s="5">
        <v>2011</v>
      </c>
      <c r="B41" s="5" t="s">
        <v>129</v>
      </c>
      <c r="C41" s="5" t="s">
        <v>130</v>
      </c>
      <c r="D41" s="5">
        <f t="shared" si="0"/>
        <v>89452</v>
      </c>
      <c r="E41" s="5">
        <v>38965</v>
      </c>
      <c r="F41" s="5">
        <v>30826</v>
      </c>
      <c r="G41" s="5">
        <v>13431</v>
      </c>
      <c r="H41" s="5">
        <v>4921</v>
      </c>
      <c r="I41" s="5">
        <v>1309</v>
      </c>
    </row>
    <row r="42" spans="1:9" x14ac:dyDescent="0.2">
      <c r="A42" s="5">
        <v>2011</v>
      </c>
      <c r="B42" s="5" t="s">
        <v>131</v>
      </c>
      <c r="C42" s="5" t="s">
        <v>132</v>
      </c>
      <c r="D42" s="5">
        <f t="shared" si="0"/>
        <v>140202</v>
      </c>
      <c r="E42" s="5">
        <v>65276</v>
      </c>
      <c r="F42" s="5">
        <v>47840</v>
      </c>
      <c r="G42" s="5">
        <v>18585</v>
      </c>
      <c r="H42" s="5">
        <v>6644</v>
      </c>
      <c r="I42" s="5">
        <v>1857</v>
      </c>
    </row>
    <row r="43" spans="1:9" x14ac:dyDescent="0.2">
      <c r="A43" s="5">
        <v>2011</v>
      </c>
      <c r="B43" s="5" t="s">
        <v>133</v>
      </c>
      <c r="C43" s="5" t="s">
        <v>134</v>
      </c>
      <c r="D43" s="5">
        <f t="shared" si="0"/>
        <v>57132</v>
      </c>
      <c r="E43" s="5">
        <v>29415</v>
      </c>
      <c r="F43" s="5">
        <v>18376</v>
      </c>
      <c r="G43" s="5">
        <v>7049</v>
      </c>
      <c r="H43" s="5">
        <v>1805</v>
      </c>
      <c r="I43" s="5">
        <v>487</v>
      </c>
    </row>
    <row r="44" spans="1:9" x14ac:dyDescent="0.2">
      <c r="A44" s="5">
        <v>2011</v>
      </c>
      <c r="B44" s="5" t="s">
        <v>135</v>
      </c>
      <c r="C44" s="5" t="s">
        <v>136</v>
      </c>
      <c r="D44" s="5">
        <f t="shared" si="0"/>
        <v>67982</v>
      </c>
      <c r="E44" s="5">
        <v>31438</v>
      </c>
      <c r="F44" s="5">
        <v>22508</v>
      </c>
      <c r="G44" s="5">
        <v>9603</v>
      </c>
      <c r="H44" s="5">
        <v>3475</v>
      </c>
      <c r="I44" s="5">
        <v>958</v>
      </c>
    </row>
    <row r="45" spans="1:9" x14ac:dyDescent="0.2">
      <c r="A45" s="5">
        <v>2011</v>
      </c>
      <c r="B45" s="5" t="s">
        <v>137</v>
      </c>
      <c r="C45" s="5" t="s">
        <v>138</v>
      </c>
      <c r="D45" s="5">
        <f t="shared" si="0"/>
        <v>109057</v>
      </c>
      <c r="E45" s="5">
        <v>52009</v>
      </c>
      <c r="F45" s="5">
        <v>37211</v>
      </c>
      <c r="G45" s="5">
        <v>14240</v>
      </c>
      <c r="H45" s="5">
        <v>4473</v>
      </c>
      <c r="I45" s="5">
        <v>1124</v>
      </c>
    </row>
    <row r="46" spans="1:9" x14ac:dyDescent="0.2">
      <c r="A46" s="5">
        <v>2011</v>
      </c>
      <c r="B46" s="5" t="s">
        <v>139</v>
      </c>
      <c r="C46" s="5" t="s">
        <v>140</v>
      </c>
      <c r="D46" s="5">
        <f t="shared" si="0"/>
        <v>110685</v>
      </c>
      <c r="E46" s="5">
        <v>52675</v>
      </c>
      <c r="F46" s="5">
        <v>36226</v>
      </c>
      <c r="G46" s="5">
        <v>14800</v>
      </c>
      <c r="H46" s="5">
        <v>5380</v>
      </c>
      <c r="I46" s="5">
        <v>1604</v>
      </c>
    </row>
    <row r="47" spans="1:9" x14ac:dyDescent="0.2">
      <c r="A47" s="5">
        <v>2011</v>
      </c>
      <c r="B47" s="5" t="s">
        <v>141</v>
      </c>
      <c r="C47" s="5" t="s">
        <v>142</v>
      </c>
      <c r="D47" s="5">
        <f t="shared" si="0"/>
        <v>107749</v>
      </c>
      <c r="E47" s="5">
        <v>46601</v>
      </c>
      <c r="F47" s="5">
        <v>36224</v>
      </c>
      <c r="G47" s="5">
        <v>17189</v>
      </c>
      <c r="H47" s="5">
        <v>5944</v>
      </c>
      <c r="I47" s="5">
        <v>1791</v>
      </c>
    </row>
    <row r="48" spans="1:9" x14ac:dyDescent="0.2">
      <c r="A48" s="5">
        <v>2011</v>
      </c>
      <c r="B48" s="5" t="s">
        <v>143</v>
      </c>
      <c r="C48" s="5" t="s">
        <v>144</v>
      </c>
      <c r="D48" s="5">
        <f t="shared" si="0"/>
        <v>145893</v>
      </c>
      <c r="E48" s="5">
        <v>67153</v>
      </c>
      <c r="F48" s="5">
        <v>43505</v>
      </c>
      <c r="G48" s="5">
        <v>21420</v>
      </c>
      <c r="H48" s="5">
        <v>10631</v>
      </c>
      <c r="I48" s="5">
        <v>3184</v>
      </c>
    </row>
    <row r="49" spans="1:9" x14ac:dyDescent="0.2">
      <c r="A49" s="5">
        <v>2011</v>
      </c>
      <c r="B49" s="5" t="s">
        <v>145</v>
      </c>
      <c r="C49" s="5" t="s">
        <v>146</v>
      </c>
      <c r="D49" s="5">
        <f t="shared" si="0"/>
        <v>466415</v>
      </c>
      <c r="E49" s="5">
        <v>217977</v>
      </c>
      <c r="F49" s="5">
        <v>142132</v>
      </c>
      <c r="G49" s="5">
        <v>65422</v>
      </c>
      <c r="H49" s="5">
        <v>31162</v>
      </c>
      <c r="I49" s="5">
        <v>9722</v>
      </c>
    </row>
    <row r="50" spans="1:9" x14ac:dyDescent="0.2">
      <c r="A50" s="5">
        <v>2011</v>
      </c>
      <c r="B50" s="5" t="s">
        <v>147</v>
      </c>
      <c r="C50" s="5" t="s">
        <v>148</v>
      </c>
      <c r="D50" s="5">
        <f t="shared" si="0"/>
        <v>273790</v>
      </c>
      <c r="E50" s="5">
        <v>124069</v>
      </c>
      <c r="F50" s="5">
        <v>89115</v>
      </c>
      <c r="G50" s="5">
        <v>40620</v>
      </c>
      <c r="H50" s="5">
        <v>15549</v>
      </c>
      <c r="I50" s="5">
        <v>4437</v>
      </c>
    </row>
    <row r="51" spans="1:9" x14ac:dyDescent="0.2">
      <c r="A51" s="5">
        <v>2011</v>
      </c>
      <c r="B51" s="5" t="s">
        <v>149</v>
      </c>
      <c r="C51" s="5" t="s">
        <v>150</v>
      </c>
      <c r="D51" s="5">
        <f t="shared" si="0"/>
        <v>175308</v>
      </c>
      <c r="E51" s="5">
        <v>78620</v>
      </c>
      <c r="F51" s="5">
        <v>55983</v>
      </c>
      <c r="G51" s="5">
        <v>26198</v>
      </c>
      <c r="H51" s="5">
        <v>11364</v>
      </c>
      <c r="I51" s="5">
        <v>3143</v>
      </c>
    </row>
    <row r="52" spans="1:9" x14ac:dyDescent="0.2">
      <c r="A52" s="5">
        <v>2011</v>
      </c>
      <c r="B52" s="5" t="s">
        <v>151</v>
      </c>
      <c r="C52" s="5" t="s">
        <v>152</v>
      </c>
      <c r="D52" s="5">
        <f t="shared" si="0"/>
        <v>319783</v>
      </c>
      <c r="E52" s="5">
        <v>148028</v>
      </c>
      <c r="F52" s="5">
        <v>102085</v>
      </c>
      <c r="G52" s="5">
        <v>45687</v>
      </c>
      <c r="H52" s="5">
        <v>18448</v>
      </c>
      <c r="I52" s="5">
        <v>5535</v>
      </c>
    </row>
    <row r="53" spans="1:9" x14ac:dyDescent="0.2">
      <c r="A53" s="5">
        <v>2011</v>
      </c>
      <c r="B53" s="5" t="s">
        <v>153</v>
      </c>
      <c r="C53" s="5" t="s">
        <v>154</v>
      </c>
      <c r="D53" s="5">
        <f t="shared" si="0"/>
        <v>334179</v>
      </c>
      <c r="E53" s="5">
        <v>151003</v>
      </c>
      <c r="F53" s="5">
        <v>116859</v>
      </c>
      <c r="G53" s="5">
        <v>48307</v>
      </c>
      <c r="H53" s="5">
        <v>13877</v>
      </c>
      <c r="I53" s="5">
        <v>4133</v>
      </c>
    </row>
    <row r="54" spans="1:9" x14ac:dyDescent="0.2">
      <c r="A54" s="5">
        <v>2011</v>
      </c>
      <c r="B54" s="5" t="s">
        <v>155</v>
      </c>
      <c r="C54" s="5" t="s">
        <v>156</v>
      </c>
      <c r="D54" s="5">
        <f t="shared" si="0"/>
        <v>256406</v>
      </c>
      <c r="E54" s="5">
        <v>110555</v>
      </c>
      <c r="F54" s="5">
        <v>89572</v>
      </c>
      <c r="G54" s="5">
        <v>38102</v>
      </c>
      <c r="H54" s="5">
        <v>14047</v>
      </c>
      <c r="I54" s="5">
        <v>4130</v>
      </c>
    </row>
    <row r="55" spans="1:9" x14ac:dyDescent="0.2">
      <c r="A55" s="5">
        <v>2011</v>
      </c>
      <c r="B55" s="5" t="s">
        <v>157</v>
      </c>
      <c r="C55" s="5" t="s">
        <v>158</v>
      </c>
      <c r="D55" s="5">
        <f t="shared" si="0"/>
        <v>159616</v>
      </c>
      <c r="E55" s="5">
        <v>70242</v>
      </c>
      <c r="F55" s="5">
        <v>55935</v>
      </c>
      <c r="G55" s="5">
        <v>23779</v>
      </c>
      <c r="H55" s="5">
        <v>7507</v>
      </c>
      <c r="I55" s="5">
        <v>2153</v>
      </c>
    </row>
    <row r="56" spans="1:9" x14ac:dyDescent="0.2">
      <c r="A56" s="5">
        <v>2011</v>
      </c>
      <c r="B56" s="5" t="s">
        <v>159</v>
      </c>
      <c r="C56" s="5" t="s">
        <v>160</v>
      </c>
      <c r="D56" s="5">
        <f t="shared" si="0"/>
        <v>167446</v>
      </c>
      <c r="E56" s="5">
        <v>73234</v>
      </c>
      <c r="F56" s="5">
        <v>59883</v>
      </c>
      <c r="G56" s="5">
        <v>24667</v>
      </c>
      <c r="H56" s="5">
        <v>7593</v>
      </c>
      <c r="I56" s="5">
        <v>2069</v>
      </c>
    </row>
    <row r="57" spans="1:9" x14ac:dyDescent="0.2">
      <c r="A57" s="5">
        <v>2011</v>
      </c>
      <c r="B57" s="5" t="s">
        <v>161</v>
      </c>
      <c r="C57" s="5" t="s">
        <v>162</v>
      </c>
      <c r="D57" s="5">
        <f t="shared" si="0"/>
        <v>198051</v>
      </c>
      <c r="E57" s="5">
        <v>98402</v>
      </c>
      <c r="F57" s="5">
        <v>67709</v>
      </c>
      <c r="G57" s="5">
        <v>23752</v>
      </c>
      <c r="H57" s="5">
        <v>6369</v>
      </c>
      <c r="I57" s="5">
        <v>1819</v>
      </c>
    </row>
    <row r="58" spans="1:9" x14ac:dyDescent="0.2">
      <c r="A58" s="5">
        <v>2011</v>
      </c>
      <c r="B58" s="5" t="s">
        <v>163</v>
      </c>
      <c r="C58" s="5" t="s">
        <v>164</v>
      </c>
      <c r="D58" s="5">
        <f t="shared" si="0"/>
        <v>55409</v>
      </c>
      <c r="E58" s="5">
        <v>26383</v>
      </c>
      <c r="F58" s="5">
        <v>19150</v>
      </c>
      <c r="G58" s="5">
        <v>7387</v>
      </c>
      <c r="H58" s="5">
        <v>1975</v>
      </c>
      <c r="I58" s="5">
        <v>514</v>
      </c>
    </row>
    <row r="59" spans="1:9" x14ac:dyDescent="0.2">
      <c r="A59" s="5">
        <v>2011</v>
      </c>
      <c r="B59" s="5" t="s">
        <v>165</v>
      </c>
      <c r="C59" s="5" t="s">
        <v>166</v>
      </c>
      <c r="D59" s="5">
        <f t="shared" si="0"/>
        <v>89140</v>
      </c>
      <c r="E59" s="5">
        <v>43384</v>
      </c>
      <c r="F59" s="5">
        <v>30682</v>
      </c>
      <c r="G59" s="5">
        <v>11235</v>
      </c>
      <c r="H59" s="5">
        <v>2972</v>
      </c>
      <c r="I59" s="5">
        <v>867</v>
      </c>
    </row>
    <row r="60" spans="1:9" x14ac:dyDescent="0.2">
      <c r="A60" s="5">
        <v>2011</v>
      </c>
      <c r="B60" s="5" t="s">
        <v>167</v>
      </c>
      <c r="C60" s="5" t="s">
        <v>168</v>
      </c>
      <c r="D60" s="5">
        <f t="shared" si="0"/>
        <v>157869</v>
      </c>
      <c r="E60" s="5">
        <v>79934</v>
      </c>
      <c r="F60" s="5">
        <v>53313</v>
      </c>
      <c r="G60" s="5">
        <v>18633</v>
      </c>
      <c r="H60" s="5">
        <v>4698</v>
      </c>
      <c r="I60" s="5">
        <v>1291</v>
      </c>
    </row>
    <row r="61" spans="1:9" x14ac:dyDescent="0.2">
      <c r="A61" s="5">
        <v>2011</v>
      </c>
      <c r="B61" s="5" t="s">
        <v>169</v>
      </c>
      <c r="C61" s="5" t="s">
        <v>170</v>
      </c>
      <c r="D61" s="5">
        <f t="shared" si="0"/>
        <v>51965</v>
      </c>
      <c r="E61" s="5">
        <v>26678</v>
      </c>
      <c r="F61" s="5">
        <v>17383</v>
      </c>
      <c r="G61" s="5">
        <v>5988</v>
      </c>
      <c r="H61" s="5">
        <v>1523</v>
      </c>
      <c r="I61" s="5">
        <v>393</v>
      </c>
    </row>
    <row r="62" spans="1:9" x14ac:dyDescent="0.2">
      <c r="A62" s="5">
        <v>2011</v>
      </c>
      <c r="B62" s="5" t="s">
        <v>171</v>
      </c>
      <c r="C62" s="5" t="s">
        <v>172</v>
      </c>
      <c r="D62" s="5">
        <f t="shared" si="0"/>
        <v>51751</v>
      </c>
      <c r="E62" s="5">
        <v>23555</v>
      </c>
      <c r="F62" s="5">
        <v>18476</v>
      </c>
      <c r="G62" s="5">
        <v>7329</v>
      </c>
      <c r="H62" s="5">
        <v>1846</v>
      </c>
      <c r="I62" s="5">
        <v>545</v>
      </c>
    </row>
    <row r="63" spans="1:9" x14ac:dyDescent="0.2">
      <c r="A63" s="5">
        <v>2011</v>
      </c>
      <c r="B63" s="5" t="s">
        <v>173</v>
      </c>
      <c r="C63" s="5" t="s">
        <v>174</v>
      </c>
      <c r="D63" s="5">
        <f t="shared" si="0"/>
        <v>108793</v>
      </c>
      <c r="E63" s="5">
        <v>45241</v>
      </c>
      <c r="F63" s="5">
        <v>38721</v>
      </c>
      <c r="G63" s="5">
        <v>17588</v>
      </c>
      <c r="H63" s="5">
        <v>5712</v>
      </c>
      <c r="I63" s="5">
        <v>1531</v>
      </c>
    </row>
    <row r="64" spans="1:9" x14ac:dyDescent="0.2">
      <c r="A64" s="5">
        <v>2011</v>
      </c>
      <c r="B64" s="5" t="s">
        <v>175</v>
      </c>
      <c r="C64" s="5" t="s">
        <v>176</v>
      </c>
      <c r="D64" s="5">
        <f t="shared" si="0"/>
        <v>83449</v>
      </c>
      <c r="E64" s="5">
        <v>40351</v>
      </c>
      <c r="F64" s="5">
        <v>28624</v>
      </c>
      <c r="G64" s="5">
        <v>10654</v>
      </c>
      <c r="H64" s="5">
        <v>3008</v>
      </c>
      <c r="I64" s="5">
        <v>812</v>
      </c>
    </row>
    <row r="65" spans="1:9" x14ac:dyDescent="0.2">
      <c r="A65" s="5">
        <v>2011</v>
      </c>
      <c r="B65" s="5" t="s">
        <v>177</v>
      </c>
      <c r="C65" s="5" t="s">
        <v>178</v>
      </c>
      <c r="D65" s="5">
        <f t="shared" si="0"/>
        <v>231221</v>
      </c>
      <c r="E65" s="5">
        <v>96194</v>
      </c>
      <c r="F65" s="5">
        <v>77649</v>
      </c>
      <c r="G65" s="5">
        <v>37956</v>
      </c>
      <c r="H65" s="5">
        <v>15278</v>
      </c>
      <c r="I65" s="5">
        <v>4144</v>
      </c>
    </row>
    <row r="66" spans="1:9" x14ac:dyDescent="0.2">
      <c r="A66" s="5">
        <v>2011</v>
      </c>
      <c r="B66" s="5" t="s">
        <v>179</v>
      </c>
      <c r="C66" s="5" t="s">
        <v>180</v>
      </c>
      <c r="D66" s="5">
        <f t="shared" si="0"/>
        <v>302402</v>
      </c>
      <c r="E66" s="5">
        <v>131738</v>
      </c>
      <c r="F66" s="5">
        <v>102983</v>
      </c>
      <c r="G66" s="5">
        <v>45748</v>
      </c>
      <c r="H66" s="5">
        <v>16982</v>
      </c>
      <c r="I66" s="5">
        <v>4951</v>
      </c>
    </row>
    <row r="67" spans="1:9" x14ac:dyDescent="0.2">
      <c r="A67" s="5">
        <v>2011</v>
      </c>
      <c r="B67" s="5" t="s">
        <v>181</v>
      </c>
      <c r="C67" s="5" t="s">
        <v>182</v>
      </c>
      <c r="D67" s="5">
        <f t="shared" ref="D67:D130" si="1">SUM(E67:I67)</f>
        <v>257280</v>
      </c>
      <c r="E67" s="5">
        <v>111232</v>
      </c>
      <c r="F67" s="5">
        <v>87237</v>
      </c>
      <c r="G67" s="5">
        <v>39278</v>
      </c>
      <c r="H67" s="5">
        <v>15114</v>
      </c>
      <c r="I67" s="5">
        <v>4419</v>
      </c>
    </row>
    <row r="68" spans="1:9" x14ac:dyDescent="0.2">
      <c r="A68" s="5">
        <v>2011</v>
      </c>
      <c r="B68" s="5" t="s">
        <v>183</v>
      </c>
      <c r="C68" s="5" t="s">
        <v>184</v>
      </c>
      <c r="D68" s="5">
        <f t="shared" si="1"/>
        <v>552698</v>
      </c>
      <c r="E68" s="5">
        <v>258250</v>
      </c>
      <c r="F68" s="5">
        <v>184343</v>
      </c>
      <c r="G68" s="5">
        <v>75733</v>
      </c>
      <c r="H68" s="5">
        <v>26703</v>
      </c>
      <c r="I68" s="5">
        <v>7669</v>
      </c>
    </row>
    <row r="69" spans="1:9" x14ac:dyDescent="0.2">
      <c r="A69" s="5">
        <v>2011</v>
      </c>
      <c r="B69" s="5" t="s">
        <v>185</v>
      </c>
      <c r="C69" s="5" t="s">
        <v>186</v>
      </c>
      <c r="D69" s="5">
        <f t="shared" si="1"/>
        <v>522452</v>
      </c>
      <c r="E69" s="5">
        <v>234133</v>
      </c>
      <c r="F69" s="5">
        <v>186031</v>
      </c>
      <c r="G69" s="5">
        <v>71580</v>
      </c>
      <c r="H69" s="5">
        <v>23768</v>
      </c>
      <c r="I69" s="5">
        <v>6940</v>
      </c>
    </row>
    <row r="70" spans="1:9" x14ac:dyDescent="0.2">
      <c r="A70" s="5">
        <v>2011</v>
      </c>
      <c r="B70" s="5" t="s">
        <v>187</v>
      </c>
      <c r="C70" s="5" t="s">
        <v>188</v>
      </c>
      <c r="D70" s="5">
        <f t="shared" si="1"/>
        <v>203826</v>
      </c>
      <c r="E70" s="5">
        <v>94449</v>
      </c>
      <c r="F70" s="5">
        <v>70007</v>
      </c>
      <c r="G70" s="5">
        <v>28091</v>
      </c>
      <c r="H70" s="5">
        <v>8929</v>
      </c>
      <c r="I70" s="5">
        <v>2350</v>
      </c>
    </row>
    <row r="71" spans="1:9" x14ac:dyDescent="0.2">
      <c r="A71" s="5">
        <v>2011</v>
      </c>
      <c r="B71" s="5" t="s">
        <v>189</v>
      </c>
      <c r="C71" s="5" t="s">
        <v>190</v>
      </c>
      <c r="D71" s="5">
        <f t="shared" si="1"/>
        <v>422458</v>
      </c>
      <c r="E71" s="5">
        <v>192366</v>
      </c>
      <c r="F71" s="5">
        <v>147731</v>
      </c>
      <c r="G71" s="5">
        <v>58042</v>
      </c>
      <c r="H71" s="5">
        <v>19030</v>
      </c>
      <c r="I71" s="5">
        <v>5289</v>
      </c>
    </row>
    <row r="72" spans="1:9" x14ac:dyDescent="0.2">
      <c r="A72" s="5">
        <v>2011</v>
      </c>
      <c r="B72" s="5" t="s">
        <v>191</v>
      </c>
      <c r="C72" s="5" t="s">
        <v>192</v>
      </c>
      <c r="D72" s="5">
        <f t="shared" si="1"/>
        <v>751485</v>
      </c>
      <c r="E72" s="5">
        <v>361295</v>
      </c>
      <c r="F72" s="5">
        <v>254023</v>
      </c>
      <c r="G72" s="5">
        <v>95515</v>
      </c>
      <c r="H72" s="5">
        <v>31504</v>
      </c>
      <c r="I72" s="5">
        <v>9148</v>
      </c>
    </row>
    <row r="73" spans="1:9" x14ac:dyDescent="0.2">
      <c r="A73" s="5">
        <v>2011</v>
      </c>
      <c r="B73" s="5" t="s">
        <v>193</v>
      </c>
      <c r="C73" s="5" t="s">
        <v>194</v>
      </c>
      <c r="D73" s="5">
        <f t="shared" si="1"/>
        <v>325837</v>
      </c>
      <c r="E73" s="5">
        <v>139288</v>
      </c>
      <c r="F73" s="5">
        <v>110920</v>
      </c>
      <c r="G73" s="5">
        <v>50595</v>
      </c>
      <c r="H73" s="5">
        <v>19507</v>
      </c>
      <c r="I73" s="5">
        <v>5527</v>
      </c>
    </row>
    <row r="74" spans="1:9" x14ac:dyDescent="0.2">
      <c r="A74" s="5">
        <v>2011</v>
      </c>
      <c r="B74" s="5" t="s">
        <v>195</v>
      </c>
      <c r="C74" s="5" t="s">
        <v>196</v>
      </c>
      <c r="D74" s="5">
        <f t="shared" si="1"/>
        <v>248752</v>
      </c>
      <c r="E74" s="5">
        <v>111837</v>
      </c>
      <c r="F74" s="5">
        <v>87060</v>
      </c>
      <c r="G74" s="5">
        <v>35193</v>
      </c>
      <c r="H74" s="5">
        <v>11413</v>
      </c>
      <c r="I74" s="5">
        <v>3249</v>
      </c>
    </row>
    <row r="75" spans="1:9" x14ac:dyDescent="0.2">
      <c r="A75" s="5">
        <v>2011</v>
      </c>
      <c r="B75" s="5" t="s">
        <v>197</v>
      </c>
      <c r="C75" s="5" t="s">
        <v>198</v>
      </c>
      <c r="D75" s="5">
        <f t="shared" si="1"/>
        <v>329839</v>
      </c>
      <c r="E75" s="5">
        <v>148108</v>
      </c>
      <c r="F75" s="5">
        <v>117551</v>
      </c>
      <c r="G75" s="5">
        <v>44278</v>
      </c>
      <c r="H75" s="5">
        <v>14972</v>
      </c>
      <c r="I75" s="5">
        <v>4930</v>
      </c>
    </row>
    <row r="76" spans="1:9" x14ac:dyDescent="0.2">
      <c r="A76" s="5">
        <v>2011</v>
      </c>
      <c r="B76" s="5" t="s">
        <v>199</v>
      </c>
      <c r="C76" s="5" t="s">
        <v>200</v>
      </c>
      <c r="D76" s="5">
        <f t="shared" si="1"/>
        <v>305680</v>
      </c>
      <c r="E76" s="5">
        <v>141038</v>
      </c>
      <c r="F76" s="5">
        <v>103332</v>
      </c>
      <c r="G76" s="5">
        <v>41581</v>
      </c>
      <c r="H76" s="5">
        <v>15063</v>
      </c>
      <c r="I76" s="5">
        <v>4666</v>
      </c>
    </row>
    <row r="77" spans="1:9" x14ac:dyDescent="0.2">
      <c r="A77" s="5">
        <v>2011</v>
      </c>
      <c r="B77" s="5" t="s">
        <v>201</v>
      </c>
      <c r="C77" s="5" t="s">
        <v>202</v>
      </c>
      <c r="D77" s="5">
        <f t="shared" si="1"/>
        <v>37369</v>
      </c>
      <c r="E77" s="5">
        <v>18828</v>
      </c>
      <c r="F77" s="5">
        <v>12718</v>
      </c>
      <c r="G77" s="5">
        <v>4532</v>
      </c>
      <c r="H77" s="5">
        <v>1008</v>
      </c>
      <c r="I77" s="5">
        <v>283</v>
      </c>
    </row>
    <row r="78" spans="1:9" x14ac:dyDescent="0.2">
      <c r="A78" s="5">
        <v>2011</v>
      </c>
      <c r="B78" s="5" t="s">
        <v>203</v>
      </c>
      <c r="C78" s="5" t="s">
        <v>204</v>
      </c>
      <c r="D78" s="5">
        <f t="shared" si="1"/>
        <v>122309</v>
      </c>
      <c r="E78" s="5">
        <v>53826</v>
      </c>
      <c r="F78" s="5">
        <v>42795</v>
      </c>
      <c r="G78" s="5">
        <v>18336</v>
      </c>
      <c r="H78" s="5">
        <v>5810</v>
      </c>
      <c r="I78" s="5">
        <v>1542</v>
      </c>
    </row>
    <row r="79" spans="1:9" x14ac:dyDescent="0.2">
      <c r="A79" s="5">
        <v>2011</v>
      </c>
      <c r="B79" s="5" t="s">
        <v>205</v>
      </c>
      <c r="C79" s="5" t="s">
        <v>206</v>
      </c>
      <c r="D79" s="5">
        <f t="shared" si="1"/>
        <v>75866</v>
      </c>
      <c r="E79" s="5">
        <v>30934</v>
      </c>
      <c r="F79" s="5">
        <v>25423</v>
      </c>
      <c r="G79" s="5">
        <v>12965</v>
      </c>
      <c r="H79" s="5">
        <v>5152</v>
      </c>
      <c r="I79" s="5">
        <v>1392</v>
      </c>
    </row>
    <row r="80" spans="1:9" x14ac:dyDescent="0.2">
      <c r="A80" s="5">
        <v>2011</v>
      </c>
      <c r="B80" s="5" t="s">
        <v>207</v>
      </c>
      <c r="C80" s="5" t="s">
        <v>208</v>
      </c>
      <c r="D80" s="5">
        <f t="shared" si="1"/>
        <v>103788</v>
      </c>
      <c r="E80" s="5">
        <v>43274</v>
      </c>
      <c r="F80" s="5">
        <v>35622</v>
      </c>
      <c r="G80" s="5">
        <v>16984</v>
      </c>
      <c r="H80" s="5">
        <v>6204</v>
      </c>
      <c r="I80" s="5">
        <v>1704</v>
      </c>
    </row>
    <row r="81" spans="1:9" x14ac:dyDescent="0.2">
      <c r="A81" s="5">
        <v>2011</v>
      </c>
      <c r="B81" s="5" t="s">
        <v>209</v>
      </c>
      <c r="C81" s="5" t="s">
        <v>210</v>
      </c>
      <c r="D81" s="5">
        <f t="shared" si="1"/>
        <v>71116</v>
      </c>
      <c r="E81" s="5">
        <v>33487</v>
      </c>
      <c r="F81" s="5">
        <v>24683</v>
      </c>
      <c r="G81" s="5">
        <v>9718</v>
      </c>
      <c r="H81" s="5">
        <v>2475</v>
      </c>
      <c r="I81" s="5">
        <v>753</v>
      </c>
    </row>
    <row r="82" spans="1:9" x14ac:dyDescent="0.2">
      <c r="A82" s="5">
        <v>2011</v>
      </c>
      <c r="B82" s="5" t="s">
        <v>211</v>
      </c>
      <c r="C82" s="5" t="s">
        <v>212</v>
      </c>
      <c r="D82" s="5">
        <f t="shared" si="1"/>
        <v>112081</v>
      </c>
      <c r="E82" s="5">
        <v>49349</v>
      </c>
      <c r="F82" s="5">
        <v>39666</v>
      </c>
      <c r="G82" s="5">
        <v>16762</v>
      </c>
      <c r="H82" s="5">
        <v>4874</v>
      </c>
      <c r="I82" s="5">
        <v>1430</v>
      </c>
    </row>
    <row r="83" spans="1:9" x14ac:dyDescent="0.2">
      <c r="A83" s="5">
        <v>2011</v>
      </c>
      <c r="B83" s="5" t="s">
        <v>213</v>
      </c>
      <c r="C83" s="5" t="s">
        <v>214</v>
      </c>
      <c r="D83" s="5">
        <f t="shared" si="1"/>
        <v>90892</v>
      </c>
      <c r="E83" s="5">
        <v>43185</v>
      </c>
      <c r="F83" s="5">
        <v>30980</v>
      </c>
      <c r="G83" s="5">
        <v>12011</v>
      </c>
      <c r="H83" s="5">
        <v>3696</v>
      </c>
      <c r="I83" s="5">
        <v>1020</v>
      </c>
    </row>
    <row r="84" spans="1:9" x14ac:dyDescent="0.2">
      <c r="A84" s="5">
        <v>2011</v>
      </c>
      <c r="B84" s="5" t="s">
        <v>215</v>
      </c>
      <c r="C84" s="5" t="s">
        <v>216</v>
      </c>
      <c r="D84" s="5">
        <f t="shared" si="1"/>
        <v>99023</v>
      </c>
      <c r="E84" s="5">
        <v>42535</v>
      </c>
      <c r="F84" s="5">
        <v>33926</v>
      </c>
      <c r="G84" s="5">
        <v>15734</v>
      </c>
      <c r="H84" s="5">
        <v>5319</v>
      </c>
      <c r="I84" s="5">
        <v>1509</v>
      </c>
    </row>
    <row r="85" spans="1:9" x14ac:dyDescent="0.2">
      <c r="A85" s="5">
        <v>2011</v>
      </c>
      <c r="B85" s="5" t="s">
        <v>217</v>
      </c>
      <c r="C85" s="5" t="s">
        <v>218</v>
      </c>
      <c r="D85" s="5">
        <f t="shared" si="1"/>
        <v>94611</v>
      </c>
      <c r="E85" s="5">
        <v>45075</v>
      </c>
      <c r="F85" s="5">
        <v>32550</v>
      </c>
      <c r="G85" s="5">
        <v>12348</v>
      </c>
      <c r="H85" s="5">
        <v>3647</v>
      </c>
      <c r="I85" s="5">
        <v>991</v>
      </c>
    </row>
    <row r="86" spans="1:9" x14ac:dyDescent="0.2">
      <c r="A86" s="5">
        <v>2011</v>
      </c>
      <c r="B86" s="5" t="s">
        <v>219</v>
      </c>
      <c r="C86" s="5" t="s">
        <v>220</v>
      </c>
      <c r="D86" s="5">
        <f t="shared" si="1"/>
        <v>93915</v>
      </c>
      <c r="E86" s="5">
        <v>44615</v>
      </c>
      <c r="F86" s="5">
        <v>33631</v>
      </c>
      <c r="G86" s="5">
        <v>11764</v>
      </c>
      <c r="H86" s="5">
        <v>3081</v>
      </c>
      <c r="I86" s="5">
        <v>824</v>
      </c>
    </row>
    <row r="87" spans="1:9" x14ac:dyDescent="0.2">
      <c r="A87" s="5">
        <v>2011</v>
      </c>
      <c r="B87" s="5" t="s">
        <v>221</v>
      </c>
      <c r="C87" s="5" t="s">
        <v>222</v>
      </c>
      <c r="D87" s="5">
        <f t="shared" si="1"/>
        <v>166100</v>
      </c>
      <c r="E87" s="5">
        <v>79906</v>
      </c>
      <c r="F87" s="5">
        <v>58637</v>
      </c>
      <c r="G87" s="5">
        <v>20620</v>
      </c>
      <c r="H87" s="5">
        <v>5465</v>
      </c>
      <c r="I87" s="5">
        <v>1472</v>
      </c>
    </row>
    <row r="88" spans="1:9" x14ac:dyDescent="0.2">
      <c r="A88" s="5">
        <v>2011</v>
      </c>
      <c r="B88" s="5" t="s">
        <v>223</v>
      </c>
      <c r="C88" s="5" t="s">
        <v>224</v>
      </c>
      <c r="D88" s="5">
        <f t="shared" si="1"/>
        <v>85382</v>
      </c>
      <c r="E88" s="5">
        <v>43421</v>
      </c>
      <c r="F88" s="5">
        <v>29261</v>
      </c>
      <c r="G88" s="5">
        <v>9707</v>
      </c>
      <c r="H88" s="5">
        <v>2345</v>
      </c>
      <c r="I88" s="5">
        <v>648</v>
      </c>
    </row>
    <row r="89" spans="1:9" x14ac:dyDescent="0.2">
      <c r="A89" s="5">
        <v>2011</v>
      </c>
      <c r="B89" s="5" t="s">
        <v>225</v>
      </c>
      <c r="C89" s="5" t="s">
        <v>226</v>
      </c>
      <c r="D89" s="5">
        <f t="shared" si="1"/>
        <v>105078</v>
      </c>
      <c r="E89" s="5">
        <v>48612</v>
      </c>
      <c r="F89" s="5">
        <v>37653</v>
      </c>
      <c r="G89" s="5">
        <v>13974</v>
      </c>
      <c r="H89" s="5">
        <v>3812</v>
      </c>
      <c r="I89" s="5">
        <v>1027</v>
      </c>
    </row>
    <row r="90" spans="1:9" x14ac:dyDescent="0.2">
      <c r="A90" s="5">
        <v>2011</v>
      </c>
      <c r="B90" s="5" t="s">
        <v>227</v>
      </c>
      <c r="C90" s="5" t="s">
        <v>228</v>
      </c>
      <c r="D90" s="5">
        <f t="shared" si="1"/>
        <v>50376</v>
      </c>
      <c r="E90" s="5">
        <v>24349</v>
      </c>
      <c r="F90" s="5">
        <v>17892</v>
      </c>
      <c r="G90" s="5">
        <v>6295</v>
      </c>
      <c r="H90" s="5">
        <v>1449</v>
      </c>
      <c r="I90" s="5">
        <v>391</v>
      </c>
    </row>
    <row r="91" spans="1:9" x14ac:dyDescent="0.2">
      <c r="A91" s="5">
        <v>2011</v>
      </c>
      <c r="B91" s="5" t="s">
        <v>229</v>
      </c>
      <c r="C91" s="5" t="s">
        <v>230</v>
      </c>
      <c r="D91" s="5">
        <f t="shared" si="1"/>
        <v>93468</v>
      </c>
      <c r="E91" s="5">
        <v>42477</v>
      </c>
      <c r="F91" s="5">
        <v>33202</v>
      </c>
      <c r="G91" s="5">
        <v>12978</v>
      </c>
      <c r="H91" s="5">
        <v>3733</v>
      </c>
      <c r="I91" s="5">
        <v>1078</v>
      </c>
    </row>
    <row r="92" spans="1:9" x14ac:dyDescent="0.2">
      <c r="A92" s="5">
        <v>2011</v>
      </c>
      <c r="B92" s="5" t="s">
        <v>231</v>
      </c>
      <c r="C92" s="5" t="s">
        <v>232</v>
      </c>
      <c r="D92" s="5">
        <f t="shared" si="1"/>
        <v>56170</v>
      </c>
      <c r="E92" s="5">
        <v>25383</v>
      </c>
      <c r="F92" s="5">
        <v>20568</v>
      </c>
      <c r="G92" s="5">
        <v>7524</v>
      </c>
      <c r="H92" s="5">
        <v>2082</v>
      </c>
      <c r="I92" s="5">
        <v>613</v>
      </c>
    </row>
    <row r="93" spans="1:9" x14ac:dyDescent="0.2">
      <c r="A93" s="5">
        <v>2011</v>
      </c>
      <c r="B93" s="5" t="s">
        <v>233</v>
      </c>
      <c r="C93" s="5" t="s">
        <v>234</v>
      </c>
      <c r="D93" s="5">
        <f t="shared" si="1"/>
        <v>64637</v>
      </c>
      <c r="E93" s="5">
        <v>26298</v>
      </c>
      <c r="F93" s="5">
        <v>24225</v>
      </c>
      <c r="G93" s="5">
        <v>10252</v>
      </c>
      <c r="H93" s="5">
        <v>3058</v>
      </c>
      <c r="I93" s="5">
        <v>804</v>
      </c>
    </row>
    <row r="94" spans="1:9" x14ac:dyDescent="0.2">
      <c r="A94" s="5">
        <v>2011</v>
      </c>
      <c r="B94" s="5" t="s">
        <v>235</v>
      </c>
      <c r="C94" s="5" t="s">
        <v>236</v>
      </c>
      <c r="D94" s="5">
        <f t="shared" si="1"/>
        <v>136401</v>
      </c>
      <c r="E94" s="5">
        <v>52138</v>
      </c>
      <c r="F94" s="5">
        <v>48140</v>
      </c>
      <c r="G94" s="5">
        <v>24915</v>
      </c>
      <c r="H94" s="5">
        <v>8671</v>
      </c>
      <c r="I94" s="5">
        <v>2537</v>
      </c>
    </row>
    <row r="95" spans="1:9" x14ac:dyDescent="0.2">
      <c r="A95" s="5">
        <v>2011</v>
      </c>
      <c r="B95" s="5" t="s">
        <v>237</v>
      </c>
      <c r="C95" s="5" t="s">
        <v>238</v>
      </c>
      <c r="D95" s="5">
        <f t="shared" si="1"/>
        <v>93541</v>
      </c>
      <c r="E95" s="5">
        <v>41329</v>
      </c>
      <c r="F95" s="5">
        <v>34216</v>
      </c>
      <c r="G95" s="5">
        <v>13005</v>
      </c>
      <c r="H95" s="5">
        <v>3907</v>
      </c>
      <c r="I95" s="5">
        <v>1084</v>
      </c>
    </row>
    <row r="96" spans="1:9" x14ac:dyDescent="0.2">
      <c r="A96" s="5">
        <v>2011</v>
      </c>
      <c r="B96" s="5" t="s">
        <v>239</v>
      </c>
      <c r="C96" s="5" t="s">
        <v>240</v>
      </c>
      <c r="D96" s="5">
        <f t="shared" si="1"/>
        <v>107766</v>
      </c>
      <c r="E96" s="5">
        <v>49563</v>
      </c>
      <c r="F96" s="5">
        <v>37834</v>
      </c>
      <c r="G96" s="5">
        <v>14941</v>
      </c>
      <c r="H96" s="5">
        <v>4198</v>
      </c>
      <c r="I96" s="5">
        <v>1230</v>
      </c>
    </row>
    <row r="97" spans="1:9" x14ac:dyDescent="0.2">
      <c r="A97" s="5">
        <v>2011</v>
      </c>
      <c r="B97" s="5" t="s">
        <v>241</v>
      </c>
      <c r="C97" s="5" t="s">
        <v>242</v>
      </c>
      <c r="D97" s="5">
        <f t="shared" si="1"/>
        <v>88270</v>
      </c>
      <c r="E97" s="5">
        <v>35771</v>
      </c>
      <c r="F97" s="5">
        <v>33149</v>
      </c>
      <c r="G97" s="5">
        <v>13968</v>
      </c>
      <c r="H97" s="5">
        <v>4167</v>
      </c>
      <c r="I97" s="5">
        <v>1215</v>
      </c>
    </row>
    <row r="98" spans="1:9" x14ac:dyDescent="0.2">
      <c r="A98" s="5">
        <v>2011</v>
      </c>
      <c r="B98" s="5" t="s">
        <v>243</v>
      </c>
      <c r="C98" s="5" t="s">
        <v>244</v>
      </c>
      <c r="D98" s="5">
        <f t="shared" si="1"/>
        <v>133788</v>
      </c>
      <c r="E98" s="5">
        <v>62625</v>
      </c>
      <c r="F98" s="5">
        <v>46999</v>
      </c>
      <c r="G98" s="5">
        <v>17767</v>
      </c>
      <c r="H98" s="5">
        <v>5005</v>
      </c>
      <c r="I98" s="5">
        <v>1392</v>
      </c>
    </row>
    <row r="99" spans="1:9" x14ac:dyDescent="0.2">
      <c r="A99" s="5">
        <v>2011</v>
      </c>
      <c r="B99" s="5" t="s">
        <v>245</v>
      </c>
      <c r="C99" s="5" t="s">
        <v>246</v>
      </c>
      <c r="D99" s="5">
        <f t="shared" si="1"/>
        <v>89250</v>
      </c>
      <c r="E99" s="5">
        <v>39293</v>
      </c>
      <c r="F99" s="5">
        <v>32075</v>
      </c>
      <c r="G99" s="5">
        <v>13100</v>
      </c>
      <c r="H99" s="5">
        <v>3790</v>
      </c>
      <c r="I99" s="5">
        <v>992</v>
      </c>
    </row>
    <row r="100" spans="1:9" x14ac:dyDescent="0.2">
      <c r="A100" s="5">
        <v>2011</v>
      </c>
      <c r="B100" s="5" t="s">
        <v>247</v>
      </c>
      <c r="C100" s="5" t="s">
        <v>248</v>
      </c>
      <c r="D100" s="5">
        <f t="shared" si="1"/>
        <v>61255</v>
      </c>
      <c r="E100" s="5">
        <v>28138</v>
      </c>
      <c r="F100" s="5">
        <v>21539</v>
      </c>
      <c r="G100" s="5">
        <v>8045</v>
      </c>
      <c r="H100" s="5">
        <v>2697</v>
      </c>
      <c r="I100" s="5">
        <v>836</v>
      </c>
    </row>
    <row r="101" spans="1:9" x14ac:dyDescent="0.2">
      <c r="A101" s="5">
        <v>2011</v>
      </c>
      <c r="B101" s="5" t="s">
        <v>249</v>
      </c>
      <c r="C101" s="5" t="s">
        <v>250</v>
      </c>
      <c r="D101" s="5">
        <f t="shared" si="1"/>
        <v>77843</v>
      </c>
      <c r="E101" s="5">
        <v>37709</v>
      </c>
      <c r="F101" s="5">
        <v>27454</v>
      </c>
      <c r="G101" s="5">
        <v>9398</v>
      </c>
      <c r="H101" s="5">
        <v>2577</v>
      </c>
      <c r="I101" s="5">
        <v>705</v>
      </c>
    </row>
    <row r="102" spans="1:9" x14ac:dyDescent="0.2">
      <c r="A102" s="5">
        <v>2011</v>
      </c>
      <c r="B102" s="5" t="s">
        <v>251</v>
      </c>
      <c r="C102" s="5" t="s">
        <v>252</v>
      </c>
      <c r="D102" s="5">
        <f t="shared" si="1"/>
        <v>86765</v>
      </c>
      <c r="E102" s="5">
        <v>40656</v>
      </c>
      <c r="F102" s="5">
        <v>31175</v>
      </c>
      <c r="G102" s="5">
        <v>11145</v>
      </c>
      <c r="H102" s="5">
        <v>2945</v>
      </c>
      <c r="I102" s="5">
        <v>844</v>
      </c>
    </row>
    <row r="103" spans="1:9" x14ac:dyDescent="0.2">
      <c r="A103" s="5">
        <v>2011</v>
      </c>
      <c r="B103" s="5" t="s">
        <v>253</v>
      </c>
      <c r="C103" s="5" t="s">
        <v>254</v>
      </c>
      <c r="D103" s="5">
        <f t="shared" si="1"/>
        <v>93475</v>
      </c>
      <c r="E103" s="5">
        <v>43038</v>
      </c>
      <c r="F103" s="5">
        <v>33973</v>
      </c>
      <c r="G103" s="5">
        <v>12039</v>
      </c>
      <c r="H103" s="5">
        <v>3477</v>
      </c>
      <c r="I103" s="5">
        <v>948</v>
      </c>
    </row>
    <row r="104" spans="1:9" x14ac:dyDescent="0.2">
      <c r="A104" s="5">
        <v>2011</v>
      </c>
      <c r="B104" s="5" t="s">
        <v>255</v>
      </c>
      <c r="C104" s="5" t="s">
        <v>256</v>
      </c>
      <c r="D104" s="5">
        <f t="shared" si="1"/>
        <v>212069</v>
      </c>
      <c r="E104" s="5">
        <v>98367</v>
      </c>
      <c r="F104" s="5">
        <v>77331</v>
      </c>
      <c r="G104" s="5">
        <v>26530</v>
      </c>
      <c r="H104" s="5">
        <v>7654</v>
      </c>
      <c r="I104" s="5">
        <v>2187</v>
      </c>
    </row>
    <row r="105" spans="1:9" x14ac:dyDescent="0.2">
      <c r="A105" s="5">
        <v>2011</v>
      </c>
      <c r="B105" s="5" t="s">
        <v>257</v>
      </c>
      <c r="C105" s="5" t="s">
        <v>258</v>
      </c>
      <c r="D105" s="5">
        <f t="shared" si="1"/>
        <v>85189</v>
      </c>
      <c r="E105" s="5">
        <v>43204</v>
      </c>
      <c r="F105" s="5">
        <v>29703</v>
      </c>
      <c r="G105" s="5">
        <v>9378</v>
      </c>
      <c r="H105" s="5">
        <v>2247</v>
      </c>
      <c r="I105" s="5">
        <v>657</v>
      </c>
    </row>
    <row r="106" spans="1:9" x14ac:dyDescent="0.2">
      <c r="A106" s="5">
        <v>2011</v>
      </c>
      <c r="B106" s="5" t="s">
        <v>259</v>
      </c>
      <c r="C106" s="5" t="s">
        <v>260</v>
      </c>
      <c r="D106" s="5">
        <f t="shared" si="1"/>
        <v>75356</v>
      </c>
      <c r="E106" s="5">
        <v>32913</v>
      </c>
      <c r="F106" s="5">
        <v>27907</v>
      </c>
      <c r="G106" s="5">
        <v>10687</v>
      </c>
      <c r="H106" s="5">
        <v>2973</v>
      </c>
      <c r="I106" s="5">
        <v>876</v>
      </c>
    </row>
    <row r="107" spans="1:9" x14ac:dyDescent="0.2">
      <c r="A107" s="5">
        <v>2011</v>
      </c>
      <c r="B107" s="5" t="s">
        <v>261</v>
      </c>
      <c r="C107" s="5" t="s">
        <v>262</v>
      </c>
      <c r="D107" s="5">
        <f t="shared" si="1"/>
        <v>119497</v>
      </c>
      <c r="E107" s="5">
        <v>50253</v>
      </c>
      <c r="F107" s="5">
        <v>41200</v>
      </c>
      <c r="G107" s="5">
        <v>19484</v>
      </c>
      <c r="H107" s="5">
        <v>6764</v>
      </c>
      <c r="I107" s="5">
        <v>1796</v>
      </c>
    </row>
    <row r="108" spans="1:9" x14ac:dyDescent="0.2">
      <c r="A108" s="5">
        <v>2011</v>
      </c>
      <c r="B108" s="5" t="s">
        <v>263</v>
      </c>
      <c r="C108" s="5" t="s">
        <v>264</v>
      </c>
      <c r="D108" s="5">
        <f t="shared" si="1"/>
        <v>112863</v>
      </c>
      <c r="E108" s="5">
        <v>48326</v>
      </c>
      <c r="F108" s="5">
        <v>39138</v>
      </c>
      <c r="G108" s="5">
        <v>17794</v>
      </c>
      <c r="H108" s="5">
        <v>5912</v>
      </c>
      <c r="I108" s="5">
        <v>1693</v>
      </c>
    </row>
    <row r="109" spans="1:9" x14ac:dyDescent="0.2">
      <c r="A109" s="5">
        <v>2011</v>
      </c>
      <c r="B109" s="5" t="s">
        <v>265</v>
      </c>
      <c r="C109" s="5" t="s">
        <v>266</v>
      </c>
      <c r="D109" s="5">
        <f t="shared" si="1"/>
        <v>109487</v>
      </c>
      <c r="E109" s="5">
        <v>49831</v>
      </c>
      <c r="F109" s="5">
        <v>38276</v>
      </c>
      <c r="G109" s="5">
        <v>15614</v>
      </c>
      <c r="H109" s="5">
        <v>4521</v>
      </c>
      <c r="I109" s="5">
        <v>1245</v>
      </c>
    </row>
    <row r="110" spans="1:9" x14ac:dyDescent="0.2">
      <c r="A110" s="5">
        <v>2011</v>
      </c>
      <c r="B110" s="5" t="s">
        <v>267</v>
      </c>
      <c r="C110" s="5" t="s">
        <v>268</v>
      </c>
      <c r="D110" s="5">
        <f t="shared" si="1"/>
        <v>113543</v>
      </c>
      <c r="E110" s="5">
        <v>51154</v>
      </c>
      <c r="F110" s="5">
        <v>39934</v>
      </c>
      <c r="G110" s="5">
        <v>16473</v>
      </c>
      <c r="H110" s="5">
        <v>4657</v>
      </c>
      <c r="I110" s="5">
        <v>1325</v>
      </c>
    </row>
    <row r="111" spans="1:9" x14ac:dyDescent="0.2">
      <c r="A111" s="5">
        <v>2011</v>
      </c>
      <c r="B111" s="5" t="s">
        <v>269</v>
      </c>
      <c r="C111" s="5" t="s">
        <v>270</v>
      </c>
      <c r="D111" s="5">
        <f t="shared" si="1"/>
        <v>104466</v>
      </c>
      <c r="E111" s="5">
        <v>43295</v>
      </c>
      <c r="F111" s="5">
        <v>35895</v>
      </c>
      <c r="G111" s="5">
        <v>16922</v>
      </c>
      <c r="H111" s="5">
        <v>6476</v>
      </c>
      <c r="I111" s="5">
        <v>1878</v>
      </c>
    </row>
    <row r="112" spans="1:9" x14ac:dyDescent="0.2">
      <c r="A112" s="5">
        <v>2011</v>
      </c>
      <c r="B112" s="5" t="s">
        <v>271</v>
      </c>
      <c r="C112" s="5" t="s">
        <v>272</v>
      </c>
      <c r="D112" s="5">
        <f t="shared" si="1"/>
        <v>114817</v>
      </c>
      <c r="E112" s="5">
        <v>51505</v>
      </c>
      <c r="F112" s="5">
        <v>39671</v>
      </c>
      <c r="G112" s="5">
        <v>16874</v>
      </c>
      <c r="H112" s="5">
        <v>5246</v>
      </c>
      <c r="I112" s="5">
        <v>1521</v>
      </c>
    </row>
    <row r="113" spans="1:9" x14ac:dyDescent="0.2">
      <c r="A113" s="5">
        <v>2011</v>
      </c>
      <c r="B113" s="5" t="s">
        <v>273</v>
      </c>
      <c r="C113" s="5" t="s">
        <v>274</v>
      </c>
      <c r="D113" s="5">
        <f t="shared" si="1"/>
        <v>111129</v>
      </c>
      <c r="E113" s="5">
        <v>57689</v>
      </c>
      <c r="F113" s="5">
        <v>36222</v>
      </c>
      <c r="G113" s="5">
        <v>12779</v>
      </c>
      <c r="H113" s="5">
        <v>3468</v>
      </c>
      <c r="I113" s="5">
        <v>971</v>
      </c>
    </row>
    <row r="114" spans="1:9" x14ac:dyDescent="0.2">
      <c r="A114" s="5">
        <v>2011</v>
      </c>
      <c r="B114" s="5" t="s">
        <v>275</v>
      </c>
      <c r="C114" s="5" t="s">
        <v>276</v>
      </c>
      <c r="D114" s="5">
        <f t="shared" si="1"/>
        <v>183477</v>
      </c>
      <c r="E114" s="5">
        <v>83874</v>
      </c>
      <c r="F114" s="5">
        <v>64494</v>
      </c>
      <c r="G114" s="5">
        <v>25517</v>
      </c>
      <c r="H114" s="5">
        <v>7441</v>
      </c>
      <c r="I114" s="5">
        <v>2151</v>
      </c>
    </row>
    <row r="115" spans="1:9" x14ac:dyDescent="0.2">
      <c r="A115" s="5">
        <v>2011</v>
      </c>
      <c r="B115" s="5" t="s">
        <v>277</v>
      </c>
      <c r="C115" s="5" t="s">
        <v>278</v>
      </c>
      <c r="D115" s="5">
        <f t="shared" si="1"/>
        <v>306129</v>
      </c>
      <c r="E115" s="5">
        <v>142309</v>
      </c>
      <c r="F115" s="5">
        <v>106909</v>
      </c>
      <c r="G115" s="5">
        <v>41475</v>
      </c>
      <c r="H115" s="5">
        <v>11979</v>
      </c>
      <c r="I115" s="5">
        <v>3457</v>
      </c>
    </row>
    <row r="116" spans="1:9" x14ac:dyDescent="0.2">
      <c r="A116" s="5">
        <v>2011</v>
      </c>
      <c r="B116" s="5" t="s">
        <v>279</v>
      </c>
      <c r="C116" s="5" t="s">
        <v>280</v>
      </c>
      <c r="D116" s="5">
        <f t="shared" si="1"/>
        <v>249008</v>
      </c>
      <c r="E116" s="5">
        <v>104510</v>
      </c>
      <c r="F116" s="5">
        <v>86311</v>
      </c>
      <c r="G116" s="5">
        <v>38179</v>
      </c>
      <c r="H116" s="5">
        <v>15356</v>
      </c>
      <c r="I116" s="5">
        <v>4652</v>
      </c>
    </row>
    <row r="117" spans="1:9" x14ac:dyDescent="0.2">
      <c r="A117" s="5">
        <v>2011</v>
      </c>
      <c r="B117" s="5" t="s">
        <v>281</v>
      </c>
      <c r="C117" s="5" t="s">
        <v>282</v>
      </c>
      <c r="D117" s="5">
        <f t="shared" si="1"/>
        <v>166641</v>
      </c>
      <c r="E117" s="5">
        <v>76439</v>
      </c>
      <c r="F117" s="5">
        <v>57198</v>
      </c>
      <c r="G117" s="5">
        <v>22609</v>
      </c>
      <c r="H117" s="5">
        <v>8023</v>
      </c>
      <c r="I117" s="5">
        <v>2372</v>
      </c>
    </row>
    <row r="118" spans="1:9" x14ac:dyDescent="0.2">
      <c r="A118" s="5">
        <v>2011</v>
      </c>
      <c r="B118" s="5" t="s">
        <v>283</v>
      </c>
      <c r="C118" s="5" t="s">
        <v>284</v>
      </c>
      <c r="D118" s="5">
        <f t="shared" si="1"/>
        <v>97462</v>
      </c>
      <c r="E118" s="5">
        <v>42634</v>
      </c>
      <c r="F118" s="5">
        <v>34133</v>
      </c>
      <c r="G118" s="5">
        <v>14091</v>
      </c>
      <c r="H118" s="5">
        <v>5121</v>
      </c>
      <c r="I118" s="5">
        <v>1483</v>
      </c>
    </row>
    <row r="119" spans="1:9" x14ac:dyDescent="0.2">
      <c r="A119" s="5">
        <v>2011</v>
      </c>
      <c r="B119" s="5" t="s">
        <v>285</v>
      </c>
      <c r="C119" s="5" t="s">
        <v>286</v>
      </c>
      <c r="D119" s="5">
        <f t="shared" si="1"/>
        <v>113583</v>
      </c>
      <c r="E119" s="5">
        <v>52094</v>
      </c>
      <c r="F119" s="5">
        <v>40576</v>
      </c>
      <c r="G119" s="5">
        <v>15302</v>
      </c>
      <c r="H119" s="5">
        <v>4377</v>
      </c>
      <c r="I119" s="5">
        <v>1234</v>
      </c>
    </row>
    <row r="120" spans="1:9" x14ac:dyDescent="0.2">
      <c r="A120" s="5">
        <v>2011</v>
      </c>
      <c r="B120" s="5" t="s">
        <v>287</v>
      </c>
      <c r="C120" s="5" t="s">
        <v>288</v>
      </c>
      <c r="D120" s="5">
        <f t="shared" si="1"/>
        <v>100654</v>
      </c>
      <c r="E120" s="5">
        <v>47225</v>
      </c>
      <c r="F120" s="5">
        <v>35014</v>
      </c>
      <c r="G120" s="5">
        <v>13259</v>
      </c>
      <c r="H120" s="5">
        <v>3959</v>
      </c>
      <c r="I120" s="5">
        <v>1197</v>
      </c>
    </row>
    <row r="121" spans="1:9" x14ac:dyDescent="0.2">
      <c r="A121" s="5">
        <v>2011</v>
      </c>
      <c r="B121" s="5" t="s">
        <v>289</v>
      </c>
      <c r="C121" s="5" t="s">
        <v>290</v>
      </c>
      <c r="D121" s="5">
        <f t="shared" si="1"/>
        <v>123871</v>
      </c>
      <c r="E121" s="5">
        <v>55311</v>
      </c>
      <c r="F121" s="5">
        <v>42716</v>
      </c>
      <c r="G121" s="5">
        <v>17802</v>
      </c>
      <c r="H121" s="5">
        <v>6312</v>
      </c>
      <c r="I121" s="5">
        <v>1730</v>
      </c>
    </row>
    <row r="122" spans="1:9" x14ac:dyDescent="0.2">
      <c r="A122" s="5">
        <v>2011</v>
      </c>
      <c r="B122" s="5" t="s">
        <v>291</v>
      </c>
      <c r="C122" s="5" t="s">
        <v>292</v>
      </c>
      <c r="D122" s="5">
        <f t="shared" si="1"/>
        <v>108131</v>
      </c>
      <c r="E122" s="5">
        <v>49032</v>
      </c>
      <c r="F122" s="5">
        <v>38390</v>
      </c>
      <c r="G122" s="5">
        <v>14901</v>
      </c>
      <c r="H122" s="5">
        <v>4435</v>
      </c>
      <c r="I122" s="5">
        <v>1373</v>
      </c>
    </row>
    <row r="123" spans="1:9" x14ac:dyDescent="0.2">
      <c r="A123" s="5">
        <v>2011</v>
      </c>
      <c r="B123" s="5" t="s">
        <v>293</v>
      </c>
      <c r="C123" s="5" t="s">
        <v>294</v>
      </c>
      <c r="D123" s="5">
        <f t="shared" si="1"/>
        <v>130869</v>
      </c>
      <c r="E123" s="5">
        <v>60366</v>
      </c>
      <c r="F123" s="5">
        <v>46574</v>
      </c>
      <c r="G123" s="5">
        <v>17316</v>
      </c>
      <c r="H123" s="5">
        <v>5118</v>
      </c>
      <c r="I123" s="5">
        <v>1495</v>
      </c>
    </row>
    <row r="124" spans="1:9" x14ac:dyDescent="0.2">
      <c r="A124" s="5">
        <v>2011</v>
      </c>
      <c r="B124" s="5" t="s">
        <v>295</v>
      </c>
      <c r="C124" s="5" t="s">
        <v>296</v>
      </c>
      <c r="D124" s="5">
        <f t="shared" si="1"/>
        <v>97106</v>
      </c>
      <c r="E124" s="5">
        <v>42874</v>
      </c>
      <c r="F124" s="5">
        <v>34050</v>
      </c>
      <c r="G124" s="5">
        <v>14432</v>
      </c>
      <c r="H124" s="5">
        <v>4420</v>
      </c>
      <c r="I124" s="5">
        <v>1330</v>
      </c>
    </row>
    <row r="125" spans="1:9" x14ac:dyDescent="0.2">
      <c r="A125" s="5">
        <v>2011</v>
      </c>
      <c r="B125" s="5" t="s">
        <v>297</v>
      </c>
      <c r="C125" s="5" t="s">
        <v>298</v>
      </c>
      <c r="D125" s="5">
        <f t="shared" si="1"/>
        <v>76813</v>
      </c>
      <c r="E125" s="5">
        <v>35029</v>
      </c>
      <c r="F125" s="5">
        <v>27064</v>
      </c>
      <c r="G125" s="5">
        <v>10314</v>
      </c>
      <c r="H125" s="5">
        <v>3399</v>
      </c>
      <c r="I125" s="5">
        <v>1007</v>
      </c>
    </row>
    <row r="126" spans="1:9" x14ac:dyDescent="0.2">
      <c r="A126" s="5">
        <v>2011</v>
      </c>
      <c r="B126" s="5" t="s">
        <v>299</v>
      </c>
      <c r="C126" s="5" t="s">
        <v>300</v>
      </c>
      <c r="D126" s="5">
        <f t="shared" si="1"/>
        <v>62014</v>
      </c>
      <c r="E126" s="5">
        <v>27979</v>
      </c>
      <c r="F126" s="5">
        <v>21604</v>
      </c>
      <c r="G126" s="5">
        <v>8725</v>
      </c>
      <c r="H126" s="5">
        <v>2850</v>
      </c>
      <c r="I126" s="5">
        <v>856</v>
      </c>
    </row>
    <row r="127" spans="1:9" x14ac:dyDescent="0.2">
      <c r="A127" s="5">
        <v>2011</v>
      </c>
      <c r="B127" s="5" t="s">
        <v>301</v>
      </c>
      <c r="C127" s="5" t="s">
        <v>302</v>
      </c>
      <c r="D127" s="5">
        <f t="shared" si="1"/>
        <v>125252</v>
      </c>
      <c r="E127" s="5">
        <v>55086</v>
      </c>
      <c r="F127" s="5">
        <v>44255</v>
      </c>
      <c r="G127" s="5">
        <v>18133</v>
      </c>
      <c r="H127" s="5">
        <v>6019</v>
      </c>
      <c r="I127" s="5">
        <v>1759</v>
      </c>
    </row>
    <row r="128" spans="1:9" x14ac:dyDescent="0.2">
      <c r="A128" s="5">
        <v>2011</v>
      </c>
      <c r="B128" s="5" t="s">
        <v>303</v>
      </c>
      <c r="C128" s="5" t="s">
        <v>304</v>
      </c>
      <c r="D128" s="5">
        <f t="shared" si="1"/>
        <v>100075</v>
      </c>
      <c r="E128" s="5">
        <v>47711</v>
      </c>
      <c r="F128" s="5">
        <v>35306</v>
      </c>
      <c r="G128" s="5">
        <v>12580</v>
      </c>
      <c r="H128" s="5">
        <v>3508</v>
      </c>
      <c r="I128" s="5">
        <v>970</v>
      </c>
    </row>
    <row r="129" spans="1:9" x14ac:dyDescent="0.2">
      <c r="A129" s="5">
        <v>2011</v>
      </c>
      <c r="B129" s="5" t="s">
        <v>305</v>
      </c>
      <c r="C129" s="5" t="s">
        <v>306</v>
      </c>
      <c r="D129" s="5">
        <f t="shared" si="1"/>
        <v>120485</v>
      </c>
      <c r="E129" s="5">
        <v>58094</v>
      </c>
      <c r="F129" s="5">
        <v>41966</v>
      </c>
      <c r="G129" s="5">
        <v>15315</v>
      </c>
      <c r="H129" s="5">
        <v>4049</v>
      </c>
      <c r="I129" s="5">
        <v>1061</v>
      </c>
    </row>
    <row r="130" spans="1:9" x14ac:dyDescent="0.2">
      <c r="A130" s="5">
        <v>2011</v>
      </c>
      <c r="B130" s="5" t="s">
        <v>307</v>
      </c>
      <c r="C130" s="5" t="s">
        <v>308</v>
      </c>
      <c r="D130" s="5">
        <f t="shared" si="1"/>
        <v>137648</v>
      </c>
      <c r="E130" s="5">
        <v>69660</v>
      </c>
      <c r="F130" s="5">
        <v>46720</v>
      </c>
      <c r="G130" s="5">
        <v>15719</v>
      </c>
      <c r="H130" s="5">
        <v>4275</v>
      </c>
      <c r="I130" s="5">
        <v>1274</v>
      </c>
    </row>
    <row r="131" spans="1:9" x14ac:dyDescent="0.2">
      <c r="A131" s="5">
        <v>2011</v>
      </c>
      <c r="B131" s="5" t="s">
        <v>309</v>
      </c>
      <c r="C131" s="5" t="s">
        <v>310</v>
      </c>
      <c r="D131" s="5">
        <f t="shared" ref="D131:D194" si="2">SUM(E131:I131)</f>
        <v>1073045</v>
      </c>
      <c r="E131" s="5">
        <v>488568</v>
      </c>
      <c r="F131" s="5">
        <v>363904</v>
      </c>
      <c r="G131" s="5">
        <v>148782</v>
      </c>
      <c r="H131" s="5">
        <v>54105</v>
      </c>
      <c r="I131" s="5">
        <v>17686</v>
      </c>
    </row>
    <row r="132" spans="1:9" x14ac:dyDescent="0.2">
      <c r="A132" s="5">
        <v>2011</v>
      </c>
      <c r="B132" s="5" t="s">
        <v>311</v>
      </c>
      <c r="C132" s="5" t="s">
        <v>312</v>
      </c>
      <c r="D132" s="5">
        <f t="shared" si="2"/>
        <v>316960</v>
      </c>
      <c r="E132" s="5">
        <v>145948</v>
      </c>
      <c r="F132" s="5">
        <v>109815</v>
      </c>
      <c r="G132" s="5">
        <v>42006</v>
      </c>
      <c r="H132" s="5">
        <v>14765</v>
      </c>
      <c r="I132" s="5">
        <v>4426</v>
      </c>
    </row>
    <row r="133" spans="1:9" x14ac:dyDescent="0.2">
      <c r="A133" s="5">
        <v>2011</v>
      </c>
      <c r="B133" s="5" t="s">
        <v>313</v>
      </c>
      <c r="C133" s="5" t="s">
        <v>314</v>
      </c>
      <c r="D133" s="5">
        <f t="shared" si="2"/>
        <v>312925</v>
      </c>
      <c r="E133" s="5">
        <v>132825</v>
      </c>
      <c r="F133" s="5">
        <v>111905</v>
      </c>
      <c r="G133" s="5">
        <v>47828</v>
      </c>
      <c r="H133" s="5">
        <v>15918</v>
      </c>
      <c r="I133" s="5">
        <v>4449</v>
      </c>
    </row>
    <row r="134" spans="1:9" x14ac:dyDescent="0.2">
      <c r="A134" s="5">
        <v>2011</v>
      </c>
      <c r="B134" s="5" t="s">
        <v>315</v>
      </c>
      <c r="C134" s="5" t="s">
        <v>316</v>
      </c>
      <c r="D134" s="5">
        <f t="shared" si="2"/>
        <v>308063</v>
      </c>
      <c r="E134" s="5">
        <v>129182</v>
      </c>
      <c r="F134" s="5">
        <v>107081</v>
      </c>
      <c r="G134" s="5">
        <v>48087</v>
      </c>
      <c r="H134" s="5">
        <v>18171</v>
      </c>
      <c r="I134" s="5">
        <v>5542</v>
      </c>
    </row>
    <row r="135" spans="1:9" x14ac:dyDescent="0.2">
      <c r="A135" s="5">
        <v>2011</v>
      </c>
      <c r="B135" s="5" t="s">
        <v>317</v>
      </c>
      <c r="C135" s="5" t="s">
        <v>318</v>
      </c>
      <c r="D135" s="5">
        <f t="shared" si="2"/>
        <v>206674</v>
      </c>
      <c r="E135" s="5">
        <v>98197</v>
      </c>
      <c r="F135" s="5">
        <v>70683</v>
      </c>
      <c r="G135" s="5">
        <v>27056</v>
      </c>
      <c r="H135" s="5">
        <v>8241</v>
      </c>
      <c r="I135" s="5">
        <v>2497</v>
      </c>
    </row>
    <row r="136" spans="1:9" x14ac:dyDescent="0.2">
      <c r="A136" s="5">
        <v>2011</v>
      </c>
      <c r="B136" s="5" t="s">
        <v>319</v>
      </c>
      <c r="C136" s="5" t="s">
        <v>320</v>
      </c>
      <c r="D136" s="5">
        <f t="shared" si="2"/>
        <v>269323</v>
      </c>
      <c r="E136" s="5">
        <v>113525</v>
      </c>
      <c r="F136" s="5">
        <v>94650</v>
      </c>
      <c r="G136" s="5">
        <v>41653</v>
      </c>
      <c r="H136" s="5">
        <v>14968</v>
      </c>
      <c r="I136" s="5">
        <v>4527</v>
      </c>
    </row>
    <row r="137" spans="1:9" x14ac:dyDescent="0.2">
      <c r="A137" s="5">
        <v>2011</v>
      </c>
      <c r="B137" s="5" t="s">
        <v>321</v>
      </c>
      <c r="C137" s="5" t="s">
        <v>322</v>
      </c>
      <c r="D137" s="5">
        <f t="shared" si="2"/>
        <v>249470</v>
      </c>
      <c r="E137" s="5">
        <v>104263</v>
      </c>
      <c r="F137" s="5">
        <v>88168</v>
      </c>
      <c r="G137" s="5">
        <v>39096</v>
      </c>
      <c r="H137" s="5">
        <v>13796</v>
      </c>
      <c r="I137" s="5">
        <v>4147</v>
      </c>
    </row>
    <row r="138" spans="1:9" x14ac:dyDescent="0.2">
      <c r="A138" s="5">
        <v>2011</v>
      </c>
      <c r="B138" s="5" t="s">
        <v>323</v>
      </c>
      <c r="C138" s="5" t="s">
        <v>324</v>
      </c>
      <c r="D138" s="5">
        <f t="shared" si="2"/>
        <v>93637</v>
      </c>
      <c r="E138" s="5">
        <v>45932</v>
      </c>
      <c r="F138" s="5">
        <v>31306</v>
      </c>
      <c r="G138" s="5">
        <v>11885</v>
      </c>
      <c r="H138" s="5">
        <v>3484</v>
      </c>
      <c r="I138" s="5">
        <v>1030</v>
      </c>
    </row>
    <row r="139" spans="1:9" x14ac:dyDescent="0.2">
      <c r="A139" s="5">
        <v>2011</v>
      </c>
      <c r="B139" s="5" t="s">
        <v>325</v>
      </c>
      <c r="C139" s="5" t="s">
        <v>326</v>
      </c>
      <c r="D139" s="5">
        <f t="shared" si="2"/>
        <v>74631</v>
      </c>
      <c r="E139" s="5">
        <v>34011</v>
      </c>
      <c r="F139" s="5">
        <v>26171</v>
      </c>
      <c r="G139" s="5">
        <v>10494</v>
      </c>
      <c r="H139" s="5">
        <v>2939</v>
      </c>
      <c r="I139" s="5">
        <v>1016</v>
      </c>
    </row>
    <row r="140" spans="1:9" x14ac:dyDescent="0.2">
      <c r="A140" s="5">
        <v>2011</v>
      </c>
      <c r="B140" s="5" t="s">
        <v>327</v>
      </c>
      <c r="C140" s="5" t="s">
        <v>328</v>
      </c>
      <c r="D140" s="5">
        <f t="shared" si="2"/>
        <v>84214</v>
      </c>
      <c r="E140" s="5">
        <v>39391</v>
      </c>
      <c r="F140" s="5">
        <v>29354</v>
      </c>
      <c r="G140" s="5">
        <v>10913</v>
      </c>
      <c r="H140" s="5">
        <v>3522</v>
      </c>
      <c r="I140" s="5">
        <v>1034</v>
      </c>
    </row>
    <row r="141" spans="1:9" x14ac:dyDescent="0.2">
      <c r="A141" s="5">
        <v>2011</v>
      </c>
      <c r="B141" s="5" t="s">
        <v>329</v>
      </c>
      <c r="C141" s="5" t="s">
        <v>330</v>
      </c>
      <c r="D141" s="5">
        <f t="shared" si="2"/>
        <v>98768</v>
      </c>
      <c r="E141" s="5">
        <v>46851</v>
      </c>
      <c r="F141" s="5">
        <v>34497</v>
      </c>
      <c r="G141" s="5">
        <v>12625</v>
      </c>
      <c r="H141" s="5">
        <v>3780</v>
      </c>
      <c r="I141" s="5">
        <v>1015</v>
      </c>
    </row>
    <row r="142" spans="1:9" x14ac:dyDescent="0.2">
      <c r="A142" s="5">
        <v>2011</v>
      </c>
      <c r="B142" s="5" t="s">
        <v>331</v>
      </c>
      <c r="C142" s="5" t="s">
        <v>332</v>
      </c>
      <c r="D142" s="5">
        <f t="shared" si="2"/>
        <v>116944</v>
      </c>
      <c r="E142" s="5">
        <v>54212</v>
      </c>
      <c r="F142" s="5">
        <v>41641</v>
      </c>
      <c r="G142" s="5">
        <v>15608</v>
      </c>
      <c r="H142" s="5">
        <v>4339</v>
      </c>
      <c r="I142" s="5">
        <v>1144</v>
      </c>
    </row>
    <row r="143" spans="1:9" x14ac:dyDescent="0.2">
      <c r="A143" s="5">
        <v>2011</v>
      </c>
      <c r="B143" s="5" t="s">
        <v>333</v>
      </c>
      <c r="C143" s="5" t="s">
        <v>334</v>
      </c>
      <c r="D143" s="5">
        <f t="shared" si="2"/>
        <v>97975</v>
      </c>
      <c r="E143" s="5">
        <v>42730</v>
      </c>
      <c r="F143" s="5">
        <v>34481</v>
      </c>
      <c r="G143" s="5">
        <v>14881</v>
      </c>
      <c r="H143" s="5">
        <v>4548</v>
      </c>
      <c r="I143" s="5">
        <v>1335</v>
      </c>
    </row>
    <row r="144" spans="1:9" x14ac:dyDescent="0.2">
      <c r="A144" s="5">
        <v>2011</v>
      </c>
      <c r="B144" s="5" t="s">
        <v>335</v>
      </c>
      <c r="C144" s="5" t="s">
        <v>336</v>
      </c>
      <c r="D144" s="5">
        <f t="shared" si="2"/>
        <v>157479</v>
      </c>
      <c r="E144" s="5">
        <v>73860</v>
      </c>
      <c r="F144" s="5">
        <v>56663</v>
      </c>
      <c r="G144" s="5">
        <v>19812</v>
      </c>
      <c r="H144" s="5">
        <v>5596</v>
      </c>
      <c r="I144" s="5">
        <v>1548</v>
      </c>
    </row>
    <row r="145" spans="1:9" x14ac:dyDescent="0.2">
      <c r="A145" s="5">
        <v>2011</v>
      </c>
      <c r="B145" s="5" t="s">
        <v>337</v>
      </c>
      <c r="C145" s="5" t="s">
        <v>338</v>
      </c>
      <c r="D145" s="5">
        <f t="shared" si="2"/>
        <v>254381</v>
      </c>
      <c r="E145" s="5">
        <v>125019</v>
      </c>
      <c r="F145" s="5">
        <v>90360</v>
      </c>
      <c r="G145" s="5">
        <v>29202</v>
      </c>
      <c r="H145" s="5">
        <v>7672</v>
      </c>
      <c r="I145" s="5">
        <v>2128</v>
      </c>
    </row>
    <row r="146" spans="1:9" x14ac:dyDescent="0.2">
      <c r="A146" s="5">
        <v>2011</v>
      </c>
      <c r="B146" s="5" t="s">
        <v>339</v>
      </c>
      <c r="C146" s="5" t="s">
        <v>340</v>
      </c>
      <c r="D146" s="5">
        <f t="shared" si="2"/>
        <v>203201</v>
      </c>
      <c r="E146" s="5">
        <v>94607</v>
      </c>
      <c r="F146" s="5">
        <v>73300</v>
      </c>
      <c r="G146" s="5">
        <v>25277</v>
      </c>
      <c r="H146" s="5">
        <v>7571</v>
      </c>
      <c r="I146" s="5">
        <v>2446</v>
      </c>
    </row>
    <row r="147" spans="1:9" x14ac:dyDescent="0.2">
      <c r="A147" s="5">
        <v>2011</v>
      </c>
      <c r="B147" s="5" t="s">
        <v>341</v>
      </c>
      <c r="C147" s="5" t="s">
        <v>342</v>
      </c>
      <c r="D147" s="5">
        <f t="shared" si="2"/>
        <v>183631</v>
      </c>
      <c r="E147" s="5">
        <v>81275</v>
      </c>
      <c r="F147" s="5">
        <v>68493</v>
      </c>
      <c r="G147" s="5">
        <v>24362</v>
      </c>
      <c r="H147" s="5">
        <v>7425</v>
      </c>
      <c r="I147" s="5">
        <v>2076</v>
      </c>
    </row>
    <row r="148" spans="1:9" x14ac:dyDescent="0.2">
      <c r="A148" s="5">
        <v>2011</v>
      </c>
      <c r="B148" s="5" t="s">
        <v>343</v>
      </c>
      <c r="C148" s="5" t="s">
        <v>344</v>
      </c>
      <c r="D148" s="5">
        <f t="shared" si="2"/>
        <v>173658</v>
      </c>
      <c r="E148" s="5">
        <v>78341</v>
      </c>
      <c r="F148" s="5">
        <v>60929</v>
      </c>
      <c r="G148" s="5">
        <v>24420</v>
      </c>
      <c r="H148" s="5">
        <v>7778</v>
      </c>
      <c r="I148" s="5">
        <v>2190</v>
      </c>
    </row>
    <row r="149" spans="1:9" x14ac:dyDescent="0.2">
      <c r="A149" s="5">
        <v>2011</v>
      </c>
      <c r="B149" s="5" t="s">
        <v>345</v>
      </c>
      <c r="C149" s="5" t="s">
        <v>346</v>
      </c>
      <c r="D149" s="5">
        <f t="shared" si="2"/>
        <v>157705</v>
      </c>
      <c r="E149" s="5">
        <v>76012</v>
      </c>
      <c r="F149" s="5">
        <v>54788</v>
      </c>
      <c r="G149" s="5">
        <v>19389</v>
      </c>
      <c r="H149" s="5">
        <v>5888</v>
      </c>
      <c r="I149" s="5">
        <v>1628</v>
      </c>
    </row>
    <row r="150" spans="1:9" x14ac:dyDescent="0.2">
      <c r="A150" s="5">
        <v>2011</v>
      </c>
      <c r="B150" s="5" t="s">
        <v>347</v>
      </c>
      <c r="C150" s="5" t="s">
        <v>348</v>
      </c>
      <c r="D150" s="5">
        <f t="shared" si="2"/>
        <v>123867</v>
      </c>
      <c r="E150" s="5">
        <v>67743</v>
      </c>
      <c r="F150" s="5">
        <v>39600</v>
      </c>
      <c r="G150" s="5">
        <v>12021</v>
      </c>
      <c r="H150" s="5">
        <v>3533</v>
      </c>
      <c r="I150" s="5">
        <v>970</v>
      </c>
    </row>
    <row r="151" spans="1:9" x14ac:dyDescent="0.2">
      <c r="A151" s="5">
        <v>2011</v>
      </c>
      <c r="B151" s="5" t="s">
        <v>349</v>
      </c>
      <c r="C151" s="5" t="s">
        <v>350</v>
      </c>
      <c r="D151" s="5">
        <f t="shared" si="2"/>
        <v>83818</v>
      </c>
      <c r="E151" s="5">
        <v>40874</v>
      </c>
      <c r="F151" s="5">
        <v>29487</v>
      </c>
      <c r="G151" s="5">
        <v>10131</v>
      </c>
      <c r="H151" s="5">
        <v>2614</v>
      </c>
      <c r="I151" s="5">
        <v>712</v>
      </c>
    </row>
    <row r="152" spans="1:9" x14ac:dyDescent="0.2">
      <c r="A152" s="5">
        <v>2011</v>
      </c>
      <c r="B152" s="5" t="s">
        <v>351</v>
      </c>
      <c r="C152" s="5" t="s">
        <v>352</v>
      </c>
      <c r="D152" s="5">
        <f t="shared" si="2"/>
        <v>95262</v>
      </c>
      <c r="E152" s="5">
        <v>37577</v>
      </c>
      <c r="F152" s="5">
        <v>36042</v>
      </c>
      <c r="G152" s="5">
        <v>15760</v>
      </c>
      <c r="H152" s="5">
        <v>4590</v>
      </c>
      <c r="I152" s="5">
        <v>1293</v>
      </c>
    </row>
    <row r="153" spans="1:9" x14ac:dyDescent="0.2">
      <c r="A153" s="5">
        <v>2011</v>
      </c>
      <c r="B153" s="5" t="s">
        <v>353</v>
      </c>
      <c r="C153" s="5" t="s">
        <v>354</v>
      </c>
      <c r="D153" s="5">
        <f t="shared" si="2"/>
        <v>169508</v>
      </c>
      <c r="E153" s="5">
        <v>82675</v>
      </c>
      <c r="F153" s="5">
        <v>60470</v>
      </c>
      <c r="G153" s="5">
        <v>19682</v>
      </c>
      <c r="H153" s="5">
        <v>5239</v>
      </c>
      <c r="I153" s="5">
        <v>1442</v>
      </c>
    </row>
    <row r="154" spans="1:9" x14ac:dyDescent="0.2">
      <c r="A154" s="5">
        <v>2011</v>
      </c>
      <c r="B154" s="5" t="s">
        <v>355</v>
      </c>
      <c r="C154" s="5" t="s">
        <v>356</v>
      </c>
      <c r="D154" s="5">
        <f t="shared" si="2"/>
        <v>148755</v>
      </c>
      <c r="E154" s="5">
        <v>78041</v>
      </c>
      <c r="F154" s="5">
        <v>50147</v>
      </c>
      <c r="G154" s="5">
        <v>15792</v>
      </c>
      <c r="H154" s="5">
        <v>3739</v>
      </c>
      <c r="I154" s="5">
        <v>1036</v>
      </c>
    </row>
    <row r="155" spans="1:9" x14ac:dyDescent="0.2">
      <c r="A155" s="5">
        <v>2011</v>
      </c>
      <c r="B155" s="5" t="s">
        <v>357</v>
      </c>
      <c r="C155" s="5" t="s">
        <v>358</v>
      </c>
      <c r="D155" s="5">
        <f t="shared" si="2"/>
        <v>174497</v>
      </c>
      <c r="E155" s="5">
        <v>80704</v>
      </c>
      <c r="F155" s="5">
        <v>60991</v>
      </c>
      <c r="G155" s="5">
        <v>23145</v>
      </c>
      <c r="H155" s="5">
        <v>7355</v>
      </c>
      <c r="I155" s="5">
        <v>2302</v>
      </c>
    </row>
    <row r="156" spans="1:9" x14ac:dyDescent="0.2">
      <c r="A156" s="5">
        <v>2011</v>
      </c>
      <c r="B156" s="5" t="s">
        <v>359</v>
      </c>
      <c r="C156" s="5" t="s">
        <v>360</v>
      </c>
      <c r="D156" s="5">
        <f t="shared" si="2"/>
        <v>147084</v>
      </c>
      <c r="E156" s="5">
        <v>69884</v>
      </c>
      <c r="F156" s="5">
        <v>52492</v>
      </c>
      <c r="G156" s="5">
        <v>18291</v>
      </c>
      <c r="H156" s="5">
        <v>5046</v>
      </c>
      <c r="I156" s="5">
        <v>1371</v>
      </c>
    </row>
    <row r="157" spans="1:9" x14ac:dyDescent="0.2">
      <c r="A157" s="5">
        <v>2011</v>
      </c>
      <c r="B157" s="5" t="s">
        <v>361</v>
      </c>
      <c r="C157" s="5" t="s">
        <v>362</v>
      </c>
      <c r="D157" s="5">
        <f t="shared" si="2"/>
        <v>73601</v>
      </c>
      <c r="E157" s="5">
        <v>37548</v>
      </c>
      <c r="F157" s="5">
        <v>24537</v>
      </c>
      <c r="G157" s="5">
        <v>8565</v>
      </c>
      <c r="H157" s="5">
        <v>2306</v>
      </c>
      <c r="I157" s="5">
        <v>645</v>
      </c>
    </row>
    <row r="158" spans="1:9" x14ac:dyDescent="0.2">
      <c r="A158" s="5">
        <v>2011</v>
      </c>
      <c r="B158" s="5" t="s">
        <v>363</v>
      </c>
      <c r="C158" s="5" t="s">
        <v>364</v>
      </c>
      <c r="D158" s="5">
        <f t="shared" si="2"/>
        <v>88011</v>
      </c>
      <c r="E158" s="5">
        <v>38280</v>
      </c>
      <c r="F158" s="5">
        <v>31786</v>
      </c>
      <c r="G158" s="5">
        <v>12963</v>
      </c>
      <c r="H158" s="5">
        <v>3873</v>
      </c>
      <c r="I158" s="5">
        <v>1109</v>
      </c>
    </row>
    <row r="159" spans="1:9" x14ac:dyDescent="0.2">
      <c r="A159" s="5">
        <v>2011</v>
      </c>
      <c r="B159" s="5" t="s">
        <v>365</v>
      </c>
      <c r="C159" s="5" t="s">
        <v>366</v>
      </c>
      <c r="D159" s="5">
        <f t="shared" si="2"/>
        <v>168310</v>
      </c>
      <c r="E159" s="5">
        <v>84476</v>
      </c>
      <c r="F159" s="5">
        <v>58430</v>
      </c>
      <c r="G159" s="5">
        <v>19261</v>
      </c>
      <c r="H159" s="5">
        <v>4778</v>
      </c>
      <c r="I159" s="5">
        <v>1365</v>
      </c>
    </row>
    <row r="160" spans="1:9" x14ac:dyDescent="0.2">
      <c r="A160" s="5">
        <v>2011</v>
      </c>
      <c r="B160" s="5" t="s">
        <v>367</v>
      </c>
      <c r="C160" s="5" t="s">
        <v>368</v>
      </c>
      <c r="D160" s="5">
        <f t="shared" si="2"/>
        <v>173074</v>
      </c>
      <c r="E160" s="5">
        <v>84520</v>
      </c>
      <c r="F160" s="5">
        <v>60279</v>
      </c>
      <c r="G160" s="5">
        <v>20925</v>
      </c>
      <c r="H160" s="5">
        <v>5692</v>
      </c>
      <c r="I160" s="5">
        <v>1658</v>
      </c>
    </row>
    <row r="161" spans="1:9" x14ac:dyDescent="0.2">
      <c r="A161" s="5">
        <v>2011</v>
      </c>
      <c r="B161" s="5" t="s">
        <v>369</v>
      </c>
      <c r="C161" s="5" t="s">
        <v>370</v>
      </c>
      <c r="D161" s="5">
        <f t="shared" si="2"/>
        <v>124659</v>
      </c>
      <c r="E161" s="5">
        <v>61413</v>
      </c>
      <c r="F161" s="5">
        <v>42077</v>
      </c>
      <c r="G161" s="5">
        <v>15435</v>
      </c>
      <c r="H161" s="5">
        <v>4441</v>
      </c>
      <c r="I161" s="5">
        <v>1293</v>
      </c>
    </row>
    <row r="162" spans="1:9" x14ac:dyDescent="0.2">
      <c r="A162" s="5">
        <v>2011</v>
      </c>
      <c r="B162" s="5" t="s">
        <v>371</v>
      </c>
      <c r="C162" s="5" t="s">
        <v>372</v>
      </c>
      <c r="D162" s="5">
        <f t="shared" si="2"/>
        <v>81944</v>
      </c>
      <c r="E162" s="5">
        <v>36969</v>
      </c>
      <c r="F162" s="5">
        <v>29380</v>
      </c>
      <c r="G162" s="5">
        <v>11203</v>
      </c>
      <c r="H162" s="5">
        <v>3398</v>
      </c>
      <c r="I162" s="5">
        <v>994</v>
      </c>
    </row>
    <row r="163" spans="1:9" x14ac:dyDescent="0.2">
      <c r="A163" s="5">
        <v>2011</v>
      </c>
      <c r="B163" s="5" t="s">
        <v>373</v>
      </c>
      <c r="C163" s="5" t="s">
        <v>374</v>
      </c>
      <c r="D163" s="5">
        <f t="shared" si="2"/>
        <v>61629</v>
      </c>
      <c r="E163" s="5">
        <v>28471</v>
      </c>
      <c r="F163" s="5">
        <v>21961</v>
      </c>
      <c r="G163" s="5">
        <v>8269</v>
      </c>
      <c r="H163" s="5">
        <v>2260</v>
      </c>
      <c r="I163" s="5">
        <v>668</v>
      </c>
    </row>
    <row r="164" spans="1:9" x14ac:dyDescent="0.2">
      <c r="A164" s="5">
        <v>2011</v>
      </c>
      <c r="B164" s="5" t="s">
        <v>375</v>
      </c>
      <c r="C164" s="5" t="s">
        <v>376</v>
      </c>
      <c r="D164" s="5">
        <f t="shared" si="2"/>
        <v>83287</v>
      </c>
      <c r="E164" s="5">
        <v>39774</v>
      </c>
      <c r="F164" s="5">
        <v>29085</v>
      </c>
      <c r="G164" s="5">
        <v>10832</v>
      </c>
      <c r="H164" s="5">
        <v>2816</v>
      </c>
      <c r="I164" s="5">
        <v>780</v>
      </c>
    </row>
    <row r="165" spans="1:9" x14ac:dyDescent="0.2">
      <c r="A165" s="5">
        <v>2011</v>
      </c>
      <c r="B165" s="5" t="s">
        <v>377</v>
      </c>
      <c r="C165" s="5" t="s">
        <v>378</v>
      </c>
      <c r="D165" s="5">
        <f t="shared" si="2"/>
        <v>138048</v>
      </c>
      <c r="E165" s="5">
        <v>53035</v>
      </c>
      <c r="F165" s="5">
        <v>49451</v>
      </c>
      <c r="G165" s="5">
        <v>25052</v>
      </c>
      <c r="H165" s="5">
        <v>8048</v>
      </c>
      <c r="I165" s="5">
        <v>2462</v>
      </c>
    </row>
    <row r="166" spans="1:9" x14ac:dyDescent="0.2">
      <c r="A166" s="5">
        <v>2011</v>
      </c>
      <c r="B166" s="5" t="s">
        <v>379</v>
      </c>
      <c r="C166" s="5" t="s">
        <v>380</v>
      </c>
      <c r="D166" s="5">
        <f t="shared" si="2"/>
        <v>79443</v>
      </c>
      <c r="E166" s="5">
        <v>41746</v>
      </c>
      <c r="F166" s="5">
        <v>26483</v>
      </c>
      <c r="G166" s="5">
        <v>8620</v>
      </c>
      <c r="H166" s="5">
        <v>2067</v>
      </c>
      <c r="I166" s="5">
        <v>527</v>
      </c>
    </row>
    <row r="167" spans="1:9" x14ac:dyDescent="0.2">
      <c r="A167" s="5">
        <v>2011</v>
      </c>
      <c r="B167" s="5" t="s">
        <v>381</v>
      </c>
      <c r="C167" s="5" t="s">
        <v>382</v>
      </c>
      <c r="D167" s="5">
        <f t="shared" si="2"/>
        <v>93609</v>
      </c>
      <c r="E167" s="5">
        <v>44661</v>
      </c>
      <c r="F167" s="5">
        <v>33072</v>
      </c>
      <c r="G167" s="5">
        <v>11544</v>
      </c>
      <c r="H167" s="5">
        <v>3357</v>
      </c>
      <c r="I167" s="5">
        <v>975</v>
      </c>
    </row>
    <row r="168" spans="1:9" x14ac:dyDescent="0.2">
      <c r="A168" s="5">
        <v>2011</v>
      </c>
      <c r="B168" s="5" t="s">
        <v>383</v>
      </c>
      <c r="C168" s="5" t="s">
        <v>384</v>
      </c>
      <c r="D168" s="5">
        <f t="shared" si="2"/>
        <v>144847</v>
      </c>
      <c r="E168" s="5">
        <v>72910</v>
      </c>
      <c r="F168" s="5">
        <v>49326</v>
      </c>
      <c r="G168" s="5">
        <v>16778</v>
      </c>
      <c r="H168" s="5">
        <v>4576</v>
      </c>
      <c r="I168" s="5">
        <v>1257</v>
      </c>
    </row>
    <row r="169" spans="1:9" x14ac:dyDescent="0.2">
      <c r="A169" s="5">
        <v>2011</v>
      </c>
      <c r="B169" s="5" t="s">
        <v>385</v>
      </c>
      <c r="C169" s="5" t="s">
        <v>386</v>
      </c>
      <c r="D169" s="5">
        <f t="shared" si="2"/>
        <v>137687</v>
      </c>
      <c r="E169" s="5">
        <v>72332</v>
      </c>
      <c r="F169" s="5">
        <v>46399</v>
      </c>
      <c r="G169" s="5">
        <v>14325</v>
      </c>
      <c r="H169" s="5">
        <v>3678</v>
      </c>
      <c r="I169" s="5">
        <v>953</v>
      </c>
    </row>
    <row r="170" spans="1:9" x14ac:dyDescent="0.2">
      <c r="A170" s="5">
        <v>2011</v>
      </c>
      <c r="B170" s="5" t="s">
        <v>387</v>
      </c>
      <c r="C170" s="5" t="s">
        <v>388</v>
      </c>
      <c r="D170" s="5">
        <f t="shared" si="2"/>
        <v>100031</v>
      </c>
      <c r="E170" s="5">
        <v>51558</v>
      </c>
      <c r="F170" s="5">
        <v>32887</v>
      </c>
      <c r="G170" s="5">
        <v>11433</v>
      </c>
      <c r="H170" s="5">
        <v>3208</v>
      </c>
      <c r="I170" s="5">
        <v>945</v>
      </c>
    </row>
    <row r="171" spans="1:9" x14ac:dyDescent="0.2">
      <c r="A171" s="5">
        <v>2011</v>
      </c>
      <c r="B171" s="5" t="s">
        <v>389</v>
      </c>
      <c r="C171" s="5" t="s">
        <v>390</v>
      </c>
      <c r="D171" s="5">
        <f t="shared" si="2"/>
        <v>127114</v>
      </c>
      <c r="E171" s="5">
        <v>63801</v>
      </c>
      <c r="F171" s="5">
        <v>43360</v>
      </c>
      <c r="G171" s="5">
        <v>14965</v>
      </c>
      <c r="H171" s="5">
        <v>3958</v>
      </c>
      <c r="I171" s="5">
        <v>1030</v>
      </c>
    </row>
    <row r="172" spans="1:9" x14ac:dyDescent="0.2">
      <c r="A172" s="5">
        <v>2011</v>
      </c>
      <c r="B172" s="5" t="s">
        <v>391</v>
      </c>
      <c r="C172" s="5" t="s">
        <v>392</v>
      </c>
      <c r="D172" s="5">
        <f t="shared" si="2"/>
        <v>140664</v>
      </c>
      <c r="E172" s="5">
        <v>77531</v>
      </c>
      <c r="F172" s="5">
        <v>44813</v>
      </c>
      <c r="G172" s="5">
        <v>13802</v>
      </c>
      <c r="H172" s="5">
        <v>3521</v>
      </c>
      <c r="I172" s="5">
        <v>997</v>
      </c>
    </row>
    <row r="173" spans="1:9" x14ac:dyDescent="0.2">
      <c r="A173" s="5">
        <v>2011</v>
      </c>
      <c r="B173" s="5" t="s">
        <v>393</v>
      </c>
      <c r="C173" s="5" t="s">
        <v>394</v>
      </c>
      <c r="D173" s="5">
        <f t="shared" si="2"/>
        <v>83957</v>
      </c>
      <c r="E173" s="5">
        <v>39514</v>
      </c>
      <c r="F173" s="5">
        <v>29953</v>
      </c>
      <c r="G173" s="5">
        <v>10652</v>
      </c>
      <c r="H173" s="5">
        <v>2984</v>
      </c>
      <c r="I173" s="5">
        <v>854</v>
      </c>
    </row>
    <row r="174" spans="1:9" x14ac:dyDescent="0.2">
      <c r="A174" s="5">
        <v>2011</v>
      </c>
      <c r="B174" s="5" t="s">
        <v>395</v>
      </c>
      <c r="C174" s="5" t="s">
        <v>396</v>
      </c>
      <c r="D174" s="5">
        <f t="shared" si="2"/>
        <v>87317</v>
      </c>
      <c r="E174" s="5">
        <v>44267</v>
      </c>
      <c r="F174" s="5">
        <v>29873</v>
      </c>
      <c r="G174" s="5">
        <v>9772</v>
      </c>
      <c r="H174" s="5">
        <v>2672</v>
      </c>
      <c r="I174" s="5">
        <v>733</v>
      </c>
    </row>
    <row r="175" spans="1:9" x14ac:dyDescent="0.2">
      <c r="A175" s="5">
        <v>2011</v>
      </c>
      <c r="B175" s="5" t="s">
        <v>397</v>
      </c>
      <c r="C175" s="5" t="s">
        <v>398</v>
      </c>
      <c r="D175" s="5">
        <f t="shared" si="2"/>
        <v>90301</v>
      </c>
      <c r="E175" s="5">
        <v>45200</v>
      </c>
      <c r="F175" s="5">
        <v>31453</v>
      </c>
      <c r="G175" s="5">
        <v>9911</v>
      </c>
      <c r="H175" s="5">
        <v>2931</v>
      </c>
      <c r="I175" s="5">
        <v>806</v>
      </c>
    </row>
    <row r="176" spans="1:9" x14ac:dyDescent="0.2">
      <c r="A176" s="5">
        <v>2011</v>
      </c>
      <c r="B176" s="5" t="s">
        <v>399</v>
      </c>
      <c r="C176" s="5" t="s">
        <v>400</v>
      </c>
      <c r="D176" s="5">
        <f t="shared" si="2"/>
        <v>110535</v>
      </c>
      <c r="E176" s="5">
        <v>56252</v>
      </c>
      <c r="F176" s="5">
        <v>37488</v>
      </c>
      <c r="G176" s="5">
        <v>12427</v>
      </c>
      <c r="H176" s="5">
        <v>3431</v>
      </c>
      <c r="I176" s="5">
        <v>937</v>
      </c>
    </row>
    <row r="177" spans="1:9" x14ac:dyDescent="0.2">
      <c r="A177" s="5">
        <v>2011</v>
      </c>
      <c r="B177" s="5" t="s">
        <v>401</v>
      </c>
      <c r="C177" s="5" t="s">
        <v>402</v>
      </c>
      <c r="D177" s="5">
        <f t="shared" si="2"/>
        <v>130491</v>
      </c>
      <c r="E177" s="5">
        <v>55097</v>
      </c>
      <c r="F177" s="5">
        <v>48663</v>
      </c>
      <c r="G177" s="5">
        <v>19565</v>
      </c>
      <c r="H177" s="5">
        <v>5623</v>
      </c>
      <c r="I177" s="5">
        <v>1543</v>
      </c>
    </row>
    <row r="178" spans="1:9" x14ac:dyDescent="0.2">
      <c r="A178" s="5">
        <v>2011</v>
      </c>
      <c r="B178" s="5" t="s">
        <v>403</v>
      </c>
      <c r="C178" s="5" t="s">
        <v>404</v>
      </c>
      <c r="D178" s="5">
        <f t="shared" si="2"/>
        <v>124646</v>
      </c>
      <c r="E178" s="5">
        <v>55219</v>
      </c>
      <c r="F178" s="5">
        <v>46106</v>
      </c>
      <c r="G178" s="5">
        <v>17475</v>
      </c>
      <c r="H178" s="5">
        <v>4499</v>
      </c>
      <c r="I178" s="5">
        <v>1347</v>
      </c>
    </row>
    <row r="179" spans="1:9" x14ac:dyDescent="0.2">
      <c r="A179" s="5">
        <v>2011</v>
      </c>
      <c r="B179" s="5" t="s">
        <v>405</v>
      </c>
      <c r="C179" s="5" t="s">
        <v>406</v>
      </c>
      <c r="D179" s="5">
        <f t="shared" si="2"/>
        <v>97277</v>
      </c>
      <c r="E179" s="5">
        <v>39204</v>
      </c>
      <c r="F179" s="5">
        <v>35032</v>
      </c>
      <c r="G179" s="5">
        <v>16130</v>
      </c>
      <c r="H179" s="5">
        <v>5330</v>
      </c>
      <c r="I179" s="5">
        <v>1581</v>
      </c>
    </row>
    <row r="180" spans="1:9" x14ac:dyDescent="0.2">
      <c r="A180" s="5">
        <v>2011</v>
      </c>
      <c r="B180" s="5" t="s">
        <v>407</v>
      </c>
      <c r="C180" s="5" t="s">
        <v>408</v>
      </c>
      <c r="D180" s="5">
        <f t="shared" si="2"/>
        <v>147451</v>
      </c>
      <c r="E180" s="5">
        <v>60322</v>
      </c>
      <c r="F180" s="5">
        <v>54681</v>
      </c>
      <c r="G180" s="5">
        <v>23441</v>
      </c>
      <c r="H180" s="5">
        <v>7077</v>
      </c>
      <c r="I180" s="5">
        <v>1930</v>
      </c>
    </row>
    <row r="181" spans="1:9" x14ac:dyDescent="0.2">
      <c r="A181" s="5">
        <v>2011</v>
      </c>
      <c r="B181" s="5" t="s">
        <v>409</v>
      </c>
      <c r="C181" s="5" t="s">
        <v>410</v>
      </c>
      <c r="D181" s="5">
        <f t="shared" si="2"/>
        <v>101499</v>
      </c>
      <c r="E181" s="5">
        <v>39504</v>
      </c>
      <c r="F181" s="5">
        <v>38336</v>
      </c>
      <c r="G181" s="5">
        <v>17412</v>
      </c>
      <c r="H181" s="5">
        <v>4839</v>
      </c>
      <c r="I181" s="5">
        <v>1408</v>
      </c>
    </row>
    <row r="182" spans="1:9" x14ac:dyDescent="0.2">
      <c r="A182" s="5">
        <v>2011</v>
      </c>
      <c r="B182" s="5" t="s">
        <v>411</v>
      </c>
      <c r="C182" s="5" t="s">
        <v>412</v>
      </c>
      <c r="D182" s="5">
        <f t="shared" si="2"/>
        <v>132512</v>
      </c>
      <c r="E182" s="5">
        <v>59454</v>
      </c>
      <c r="F182" s="5">
        <v>46939</v>
      </c>
      <c r="G182" s="5">
        <v>18620</v>
      </c>
      <c r="H182" s="5">
        <v>5862</v>
      </c>
      <c r="I182" s="5">
        <v>1637</v>
      </c>
    </row>
    <row r="183" spans="1:9" x14ac:dyDescent="0.2">
      <c r="A183" s="5">
        <v>2011</v>
      </c>
      <c r="B183" s="5" t="s">
        <v>413</v>
      </c>
      <c r="C183" s="5" t="s">
        <v>414</v>
      </c>
      <c r="D183" s="5">
        <f t="shared" si="2"/>
        <v>124012</v>
      </c>
      <c r="E183" s="5">
        <v>57480</v>
      </c>
      <c r="F183" s="5">
        <v>44400</v>
      </c>
      <c r="G183" s="5">
        <v>16575</v>
      </c>
      <c r="H183" s="5">
        <v>4297</v>
      </c>
      <c r="I183" s="5">
        <v>1260</v>
      </c>
    </row>
    <row r="184" spans="1:9" x14ac:dyDescent="0.2">
      <c r="A184" s="5">
        <v>2011</v>
      </c>
      <c r="B184" s="5" t="s">
        <v>415</v>
      </c>
      <c r="C184" s="5" t="s">
        <v>416</v>
      </c>
      <c r="D184" s="5">
        <f t="shared" si="2"/>
        <v>87740</v>
      </c>
      <c r="E184" s="5">
        <v>40875</v>
      </c>
      <c r="F184" s="5">
        <v>31433</v>
      </c>
      <c r="G184" s="5">
        <v>11624</v>
      </c>
      <c r="H184" s="5">
        <v>3023</v>
      </c>
      <c r="I184" s="5">
        <v>785</v>
      </c>
    </row>
    <row r="185" spans="1:9" x14ac:dyDescent="0.2">
      <c r="A185" s="5">
        <v>2011</v>
      </c>
      <c r="B185" s="5" t="s">
        <v>417</v>
      </c>
      <c r="C185" s="5" t="s">
        <v>418</v>
      </c>
      <c r="D185" s="5">
        <f t="shared" si="2"/>
        <v>59748</v>
      </c>
      <c r="E185" s="5">
        <v>28739</v>
      </c>
      <c r="F185" s="5">
        <v>21194</v>
      </c>
      <c r="G185" s="5">
        <v>7235</v>
      </c>
      <c r="H185" s="5">
        <v>2035</v>
      </c>
      <c r="I185" s="5">
        <v>545</v>
      </c>
    </row>
    <row r="186" spans="1:9" x14ac:dyDescent="0.2">
      <c r="A186" s="5">
        <v>2011</v>
      </c>
      <c r="B186" s="5" t="s">
        <v>419</v>
      </c>
      <c r="C186" s="5" t="s">
        <v>420</v>
      </c>
      <c r="D186" s="5">
        <f t="shared" si="2"/>
        <v>133384</v>
      </c>
      <c r="E186" s="5">
        <v>60771</v>
      </c>
      <c r="F186" s="5">
        <v>47800</v>
      </c>
      <c r="G186" s="5">
        <v>18053</v>
      </c>
      <c r="H186" s="5">
        <v>5233</v>
      </c>
      <c r="I186" s="5">
        <v>1527</v>
      </c>
    </row>
    <row r="187" spans="1:9" x14ac:dyDescent="0.2">
      <c r="A187" s="5">
        <v>2011</v>
      </c>
      <c r="B187" s="5" t="s">
        <v>421</v>
      </c>
      <c r="C187" s="5" t="s">
        <v>422</v>
      </c>
      <c r="D187" s="5">
        <f t="shared" si="2"/>
        <v>96731</v>
      </c>
      <c r="E187" s="5">
        <v>46319</v>
      </c>
      <c r="F187" s="5">
        <v>34155</v>
      </c>
      <c r="G187" s="5">
        <v>12432</v>
      </c>
      <c r="H187" s="5">
        <v>3020</v>
      </c>
      <c r="I187" s="5">
        <v>805</v>
      </c>
    </row>
    <row r="188" spans="1:9" x14ac:dyDescent="0.2">
      <c r="A188" s="5">
        <v>2011</v>
      </c>
      <c r="B188" s="5" t="s">
        <v>423</v>
      </c>
      <c r="C188" s="5" t="s">
        <v>424</v>
      </c>
      <c r="D188" s="5">
        <f t="shared" si="2"/>
        <v>111008</v>
      </c>
      <c r="E188" s="5">
        <v>52543</v>
      </c>
      <c r="F188" s="5">
        <v>39656</v>
      </c>
      <c r="G188" s="5">
        <v>14081</v>
      </c>
      <c r="H188" s="5">
        <v>3695</v>
      </c>
      <c r="I188" s="5">
        <v>1033</v>
      </c>
    </row>
    <row r="189" spans="1:9" x14ac:dyDescent="0.2">
      <c r="A189" s="5">
        <v>2011</v>
      </c>
      <c r="B189" s="5" t="s">
        <v>425</v>
      </c>
      <c r="C189" s="5" t="s">
        <v>426</v>
      </c>
      <c r="D189" s="5">
        <f t="shared" si="2"/>
        <v>124298</v>
      </c>
      <c r="E189" s="5">
        <v>57526</v>
      </c>
      <c r="F189" s="5">
        <v>44087</v>
      </c>
      <c r="G189" s="5">
        <v>17122</v>
      </c>
      <c r="H189" s="5">
        <v>4427</v>
      </c>
      <c r="I189" s="5">
        <v>1136</v>
      </c>
    </row>
    <row r="190" spans="1:9" x14ac:dyDescent="0.2">
      <c r="A190" s="5">
        <v>2011</v>
      </c>
      <c r="B190" s="5" t="s">
        <v>427</v>
      </c>
      <c r="C190" s="5" t="s">
        <v>428</v>
      </c>
      <c r="D190" s="5">
        <f t="shared" si="2"/>
        <v>115254</v>
      </c>
      <c r="E190" s="5">
        <v>47348</v>
      </c>
      <c r="F190" s="5">
        <v>41820</v>
      </c>
      <c r="G190" s="5">
        <v>18541</v>
      </c>
      <c r="H190" s="5">
        <v>5829</v>
      </c>
      <c r="I190" s="5">
        <v>1716</v>
      </c>
    </row>
    <row r="191" spans="1:9" x14ac:dyDescent="0.2">
      <c r="A191" s="5">
        <v>2011</v>
      </c>
      <c r="B191" s="5" t="s">
        <v>429</v>
      </c>
      <c r="C191" s="5" t="s">
        <v>430</v>
      </c>
      <c r="D191" s="5">
        <f t="shared" si="2"/>
        <v>220338</v>
      </c>
      <c r="E191" s="5">
        <v>117692</v>
      </c>
      <c r="F191" s="5">
        <v>67334</v>
      </c>
      <c r="G191" s="5">
        <v>22963</v>
      </c>
      <c r="H191" s="5">
        <v>9174</v>
      </c>
      <c r="I191" s="5">
        <v>3175</v>
      </c>
    </row>
    <row r="192" spans="1:9" x14ac:dyDescent="0.2">
      <c r="A192" s="5">
        <v>2011</v>
      </c>
      <c r="B192" s="5" t="s">
        <v>431</v>
      </c>
      <c r="C192" s="5" t="s">
        <v>432</v>
      </c>
      <c r="D192" s="5">
        <f t="shared" si="2"/>
        <v>7375</v>
      </c>
      <c r="E192" s="5">
        <v>4112</v>
      </c>
      <c r="F192" s="5">
        <v>2374</v>
      </c>
      <c r="G192" s="5">
        <v>643</v>
      </c>
      <c r="H192" s="5">
        <v>190</v>
      </c>
      <c r="I192" s="5">
        <v>56</v>
      </c>
    </row>
    <row r="193" spans="1:9" x14ac:dyDescent="0.2">
      <c r="A193" s="5">
        <v>2011</v>
      </c>
      <c r="B193" s="5" t="s">
        <v>433</v>
      </c>
      <c r="C193" s="5" t="s">
        <v>434</v>
      </c>
      <c r="D193" s="5">
        <f t="shared" si="2"/>
        <v>246270</v>
      </c>
      <c r="E193" s="5">
        <v>128442</v>
      </c>
      <c r="F193" s="5">
        <v>75699</v>
      </c>
      <c r="G193" s="5">
        <v>26837</v>
      </c>
      <c r="H193" s="5">
        <v>11183</v>
      </c>
      <c r="I193" s="5">
        <v>4109</v>
      </c>
    </row>
    <row r="194" spans="1:9" x14ac:dyDescent="0.2">
      <c r="A194" s="5">
        <v>2011</v>
      </c>
      <c r="B194" s="5" t="s">
        <v>435</v>
      </c>
      <c r="C194" s="5" t="s">
        <v>436</v>
      </c>
      <c r="D194" s="5">
        <f t="shared" si="2"/>
        <v>182493</v>
      </c>
      <c r="E194" s="5">
        <v>103036</v>
      </c>
      <c r="F194" s="5">
        <v>53374</v>
      </c>
      <c r="G194" s="5">
        <v>17188</v>
      </c>
      <c r="H194" s="5">
        <v>6531</v>
      </c>
      <c r="I194" s="5">
        <v>2364</v>
      </c>
    </row>
    <row r="195" spans="1:9" x14ac:dyDescent="0.2">
      <c r="A195" s="5">
        <v>2011</v>
      </c>
      <c r="B195" s="5" t="s">
        <v>437</v>
      </c>
      <c r="C195" s="5" t="s">
        <v>438</v>
      </c>
      <c r="D195" s="5">
        <f t="shared" ref="D195:D258" si="3">SUM(E195:I195)</f>
        <v>254926</v>
      </c>
      <c r="E195" s="5">
        <v>126485</v>
      </c>
      <c r="F195" s="5">
        <v>85567</v>
      </c>
      <c r="G195" s="5">
        <v>28444</v>
      </c>
      <c r="H195" s="5">
        <v>10650</v>
      </c>
      <c r="I195" s="5">
        <v>3780</v>
      </c>
    </row>
    <row r="196" spans="1:9" x14ac:dyDescent="0.2">
      <c r="A196" s="5">
        <v>2011</v>
      </c>
      <c r="B196" s="5" t="s">
        <v>439</v>
      </c>
      <c r="C196" s="5" t="s">
        <v>440</v>
      </c>
      <c r="D196" s="5">
        <f t="shared" si="3"/>
        <v>206125</v>
      </c>
      <c r="E196" s="5">
        <v>106386</v>
      </c>
      <c r="F196" s="5">
        <v>63382</v>
      </c>
      <c r="G196" s="5">
        <v>23113</v>
      </c>
      <c r="H196" s="5">
        <v>9771</v>
      </c>
      <c r="I196" s="5">
        <v>3473</v>
      </c>
    </row>
    <row r="197" spans="1:9" x14ac:dyDescent="0.2">
      <c r="A197" s="5">
        <v>2011</v>
      </c>
      <c r="B197" s="5" t="s">
        <v>441</v>
      </c>
      <c r="C197" s="5" t="s">
        <v>442</v>
      </c>
      <c r="D197" s="5">
        <f t="shared" si="3"/>
        <v>158649</v>
      </c>
      <c r="E197" s="5">
        <v>91764</v>
      </c>
      <c r="F197" s="5">
        <v>45189</v>
      </c>
      <c r="G197" s="5">
        <v>14464</v>
      </c>
      <c r="H197" s="5">
        <v>5357</v>
      </c>
      <c r="I197" s="5">
        <v>1875</v>
      </c>
    </row>
    <row r="198" spans="1:9" x14ac:dyDescent="0.2">
      <c r="A198" s="5">
        <v>2011</v>
      </c>
      <c r="B198" s="5" t="s">
        <v>443</v>
      </c>
      <c r="C198" s="5" t="s">
        <v>444</v>
      </c>
      <c r="D198" s="5">
        <f t="shared" si="3"/>
        <v>303086</v>
      </c>
      <c r="E198" s="5">
        <v>160326</v>
      </c>
      <c r="F198" s="5">
        <v>97286</v>
      </c>
      <c r="G198" s="5">
        <v>31188</v>
      </c>
      <c r="H198" s="5">
        <v>10729</v>
      </c>
      <c r="I198" s="5">
        <v>3557</v>
      </c>
    </row>
    <row r="199" spans="1:9" x14ac:dyDescent="0.2">
      <c r="A199" s="5">
        <v>2011</v>
      </c>
      <c r="B199" s="5" t="s">
        <v>445</v>
      </c>
      <c r="C199" s="5" t="s">
        <v>446</v>
      </c>
      <c r="D199" s="5">
        <f t="shared" si="3"/>
        <v>275885</v>
      </c>
      <c r="E199" s="5">
        <v>135428</v>
      </c>
      <c r="F199" s="5">
        <v>93850</v>
      </c>
      <c r="G199" s="5">
        <v>32289</v>
      </c>
      <c r="H199" s="5">
        <v>10755</v>
      </c>
      <c r="I199" s="5">
        <v>3563</v>
      </c>
    </row>
    <row r="200" spans="1:9" x14ac:dyDescent="0.2">
      <c r="A200" s="5">
        <v>2011</v>
      </c>
      <c r="B200" s="5" t="s">
        <v>447</v>
      </c>
      <c r="C200" s="5" t="s">
        <v>448</v>
      </c>
      <c r="D200" s="5">
        <f t="shared" si="3"/>
        <v>307984</v>
      </c>
      <c r="E200" s="5">
        <v>149269</v>
      </c>
      <c r="F200" s="5">
        <v>106549</v>
      </c>
      <c r="G200" s="5">
        <v>34839</v>
      </c>
      <c r="H200" s="5">
        <v>12763</v>
      </c>
      <c r="I200" s="5">
        <v>4564</v>
      </c>
    </row>
    <row r="201" spans="1:9" x14ac:dyDescent="0.2">
      <c r="A201" s="5">
        <v>2011</v>
      </c>
      <c r="B201" s="5" t="s">
        <v>449</v>
      </c>
      <c r="C201" s="5" t="s">
        <v>450</v>
      </c>
      <c r="D201" s="5">
        <f t="shared" si="3"/>
        <v>288283</v>
      </c>
      <c r="E201" s="5">
        <v>154204</v>
      </c>
      <c r="F201" s="5">
        <v>90004</v>
      </c>
      <c r="G201" s="5">
        <v>29935</v>
      </c>
      <c r="H201" s="5">
        <v>10544</v>
      </c>
      <c r="I201" s="5">
        <v>3596</v>
      </c>
    </row>
    <row r="202" spans="1:9" x14ac:dyDescent="0.2">
      <c r="A202" s="5">
        <v>2011</v>
      </c>
      <c r="B202" s="5" t="s">
        <v>451</v>
      </c>
      <c r="C202" s="5" t="s">
        <v>452</v>
      </c>
      <c r="D202" s="5">
        <f t="shared" si="3"/>
        <v>254096</v>
      </c>
      <c r="E202" s="5">
        <v>128468</v>
      </c>
      <c r="F202" s="5">
        <v>83209</v>
      </c>
      <c r="G202" s="5">
        <v>27062</v>
      </c>
      <c r="H202" s="5">
        <v>11228</v>
      </c>
      <c r="I202" s="5">
        <v>4129</v>
      </c>
    </row>
    <row r="203" spans="1:9" x14ac:dyDescent="0.2">
      <c r="A203" s="5">
        <v>2011</v>
      </c>
      <c r="B203" s="5" t="s">
        <v>453</v>
      </c>
      <c r="C203" s="5" t="s">
        <v>454</v>
      </c>
      <c r="D203" s="5">
        <f t="shared" si="3"/>
        <v>306995</v>
      </c>
      <c r="E203" s="5">
        <v>176198</v>
      </c>
      <c r="F203" s="5">
        <v>91935</v>
      </c>
      <c r="G203" s="5">
        <v>27299</v>
      </c>
      <c r="H203" s="5">
        <v>8749</v>
      </c>
      <c r="I203" s="5">
        <v>2814</v>
      </c>
    </row>
    <row r="204" spans="1:9" x14ac:dyDescent="0.2">
      <c r="A204" s="5">
        <v>2011</v>
      </c>
      <c r="B204" s="5" t="s">
        <v>455</v>
      </c>
      <c r="C204" s="5" t="s">
        <v>456</v>
      </c>
      <c r="D204" s="5">
        <f t="shared" si="3"/>
        <v>219396</v>
      </c>
      <c r="E204" s="5">
        <v>118808</v>
      </c>
      <c r="F204" s="5">
        <v>65807</v>
      </c>
      <c r="G204" s="5">
        <v>22027</v>
      </c>
      <c r="H204" s="5">
        <v>9263</v>
      </c>
      <c r="I204" s="5">
        <v>3491</v>
      </c>
    </row>
    <row r="205" spans="1:9" x14ac:dyDescent="0.2">
      <c r="A205" s="5">
        <v>2011</v>
      </c>
      <c r="B205" s="5" t="s">
        <v>457</v>
      </c>
      <c r="C205" s="5" t="s">
        <v>458</v>
      </c>
      <c r="D205" s="5">
        <f t="shared" si="3"/>
        <v>185911</v>
      </c>
      <c r="E205" s="5">
        <v>87819</v>
      </c>
      <c r="F205" s="5">
        <v>62720</v>
      </c>
      <c r="G205" s="5">
        <v>24042</v>
      </c>
      <c r="H205" s="5">
        <v>8686</v>
      </c>
      <c r="I205" s="5">
        <v>2644</v>
      </c>
    </row>
    <row r="206" spans="1:9" x14ac:dyDescent="0.2">
      <c r="A206" s="5">
        <v>2011</v>
      </c>
      <c r="B206" s="5" t="s">
        <v>459</v>
      </c>
      <c r="C206" s="5" t="s">
        <v>460</v>
      </c>
      <c r="D206" s="5">
        <f t="shared" si="3"/>
        <v>356386</v>
      </c>
      <c r="E206" s="5">
        <v>183453</v>
      </c>
      <c r="F206" s="5">
        <v>117508</v>
      </c>
      <c r="G206" s="5">
        <v>39172</v>
      </c>
      <c r="H206" s="5">
        <v>12197</v>
      </c>
      <c r="I206" s="5">
        <v>4056</v>
      </c>
    </row>
    <row r="207" spans="1:9" x14ac:dyDescent="0.2">
      <c r="A207" s="5">
        <v>2011</v>
      </c>
      <c r="B207" s="5" t="s">
        <v>461</v>
      </c>
      <c r="C207" s="5" t="s">
        <v>462</v>
      </c>
      <c r="D207" s="5">
        <f t="shared" si="3"/>
        <v>231997</v>
      </c>
      <c r="E207" s="5">
        <v>111323</v>
      </c>
      <c r="F207" s="5">
        <v>80446</v>
      </c>
      <c r="G207" s="5">
        <v>29015</v>
      </c>
      <c r="H207" s="5">
        <v>8688</v>
      </c>
      <c r="I207" s="5">
        <v>2525</v>
      </c>
    </row>
    <row r="208" spans="1:9" x14ac:dyDescent="0.2">
      <c r="A208" s="5">
        <v>2011</v>
      </c>
      <c r="B208" s="5" t="s">
        <v>463</v>
      </c>
      <c r="C208" s="5" t="s">
        <v>464</v>
      </c>
      <c r="D208" s="5">
        <f t="shared" si="3"/>
        <v>311215</v>
      </c>
      <c r="E208" s="5">
        <v>149695</v>
      </c>
      <c r="F208" s="5">
        <v>108169</v>
      </c>
      <c r="G208" s="5">
        <v>36731</v>
      </c>
      <c r="H208" s="5">
        <v>12339</v>
      </c>
      <c r="I208" s="5">
        <v>4281</v>
      </c>
    </row>
    <row r="209" spans="1:9" x14ac:dyDescent="0.2">
      <c r="A209" s="5">
        <v>2011</v>
      </c>
      <c r="B209" s="5" t="s">
        <v>465</v>
      </c>
      <c r="C209" s="5" t="s">
        <v>466</v>
      </c>
      <c r="D209" s="5">
        <f t="shared" si="3"/>
        <v>309392</v>
      </c>
      <c r="E209" s="5">
        <v>154998</v>
      </c>
      <c r="F209" s="5">
        <v>105574</v>
      </c>
      <c r="G209" s="5">
        <v>36098</v>
      </c>
      <c r="H209" s="5">
        <v>9904</v>
      </c>
      <c r="I209" s="5">
        <v>2818</v>
      </c>
    </row>
    <row r="210" spans="1:9" x14ac:dyDescent="0.2">
      <c r="A210" s="5">
        <v>2011</v>
      </c>
      <c r="B210" s="5" t="s">
        <v>467</v>
      </c>
      <c r="C210" s="5" t="s">
        <v>468</v>
      </c>
      <c r="D210" s="5">
        <f t="shared" si="3"/>
        <v>363378</v>
      </c>
      <c r="E210" s="5">
        <v>174584</v>
      </c>
      <c r="F210" s="5">
        <v>128634</v>
      </c>
      <c r="G210" s="5">
        <v>43473</v>
      </c>
      <c r="H210" s="5">
        <v>12734</v>
      </c>
      <c r="I210" s="5">
        <v>3953</v>
      </c>
    </row>
    <row r="211" spans="1:9" x14ac:dyDescent="0.2">
      <c r="A211" s="5">
        <v>2011</v>
      </c>
      <c r="B211" s="5" t="s">
        <v>469</v>
      </c>
      <c r="C211" s="5" t="s">
        <v>470</v>
      </c>
      <c r="D211" s="5">
        <f t="shared" si="3"/>
        <v>338449</v>
      </c>
      <c r="E211" s="5">
        <v>166385</v>
      </c>
      <c r="F211" s="5">
        <v>116712</v>
      </c>
      <c r="G211" s="5">
        <v>38421</v>
      </c>
      <c r="H211" s="5">
        <v>12817</v>
      </c>
      <c r="I211" s="5">
        <v>4114</v>
      </c>
    </row>
    <row r="212" spans="1:9" x14ac:dyDescent="0.2">
      <c r="A212" s="5">
        <v>2011</v>
      </c>
      <c r="B212" s="5" t="s">
        <v>471</v>
      </c>
      <c r="C212" s="5" t="s">
        <v>472</v>
      </c>
      <c r="D212" s="5">
        <f t="shared" si="3"/>
        <v>312466</v>
      </c>
      <c r="E212" s="5">
        <v>146351</v>
      </c>
      <c r="F212" s="5">
        <v>109394</v>
      </c>
      <c r="G212" s="5">
        <v>39699</v>
      </c>
      <c r="H212" s="5">
        <v>12840</v>
      </c>
      <c r="I212" s="5">
        <v>4182</v>
      </c>
    </row>
    <row r="213" spans="1:9" x14ac:dyDescent="0.2">
      <c r="A213" s="5">
        <v>2011</v>
      </c>
      <c r="B213" s="5" t="s">
        <v>473</v>
      </c>
      <c r="C213" s="5" t="s">
        <v>474</v>
      </c>
      <c r="D213" s="5">
        <f t="shared" si="3"/>
        <v>254557</v>
      </c>
      <c r="E213" s="5">
        <v>127641</v>
      </c>
      <c r="F213" s="5">
        <v>83875</v>
      </c>
      <c r="G213" s="5">
        <v>29386</v>
      </c>
      <c r="H213" s="5">
        <v>10420</v>
      </c>
      <c r="I213" s="5">
        <v>3235</v>
      </c>
    </row>
    <row r="214" spans="1:9" x14ac:dyDescent="0.2">
      <c r="A214" s="5">
        <v>2011</v>
      </c>
      <c r="B214" s="5" t="s">
        <v>475</v>
      </c>
      <c r="C214" s="5" t="s">
        <v>476</v>
      </c>
      <c r="D214" s="5">
        <f t="shared" si="3"/>
        <v>239056</v>
      </c>
      <c r="E214" s="5">
        <v>113731</v>
      </c>
      <c r="F214" s="5">
        <v>86069</v>
      </c>
      <c r="G214" s="5">
        <v>28329</v>
      </c>
      <c r="H214" s="5">
        <v>8289</v>
      </c>
      <c r="I214" s="5">
        <v>2638</v>
      </c>
    </row>
    <row r="215" spans="1:9" x14ac:dyDescent="0.2">
      <c r="A215" s="5">
        <v>2011</v>
      </c>
      <c r="B215" s="5" t="s">
        <v>477</v>
      </c>
      <c r="C215" s="5" t="s">
        <v>478</v>
      </c>
      <c r="D215" s="5">
        <f t="shared" si="3"/>
        <v>237232</v>
      </c>
      <c r="E215" s="5">
        <v>109131</v>
      </c>
      <c r="F215" s="5">
        <v>84378</v>
      </c>
      <c r="G215" s="5">
        <v>31492</v>
      </c>
      <c r="H215" s="5">
        <v>9464</v>
      </c>
      <c r="I215" s="5">
        <v>2767</v>
      </c>
    </row>
    <row r="216" spans="1:9" x14ac:dyDescent="0.2">
      <c r="A216" s="5">
        <v>2011</v>
      </c>
      <c r="B216" s="5" t="s">
        <v>479</v>
      </c>
      <c r="C216" s="5" t="s">
        <v>480</v>
      </c>
      <c r="D216" s="5">
        <f t="shared" si="3"/>
        <v>273936</v>
      </c>
      <c r="E216" s="5">
        <v>133627</v>
      </c>
      <c r="F216" s="5">
        <v>96647</v>
      </c>
      <c r="G216" s="5">
        <v>31492</v>
      </c>
      <c r="H216" s="5">
        <v>9404</v>
      </c>
      <c r="I216" s="5">
        <v>2766</v>
      </c>
    </row>
    <row r="217" spans="1:9" x14ac:dyDescent="0.2">
      <c r="A217" s="5">
        <v>2011</v>
      </c>
      <c r="B217" s="5" t="s">
        <v>481</v>
      </c>
      <c r="C217" s="5" t="s">
        <v>482</v>
      </c>
      <c r="D217" s="5">
        <f t="shared" si="3"/>
        <v>253957</v>
      </c>
      <c r="E217" s="5">
        <v>124442</v>
      </c>
      <c r="F217" s="5">
        <v>89064</v>
      </c>
      <c r="G217" s="5">
        <v>28552</v>
      </c>
      <c r="H217" s="5">
        <v>9085</v>
      </c>
      <c r="I217" s="5">
        <v>2814</v>
      </c>
    </row>
    <row r="218" spans="1:9" x14ac:dyDescent="0.2">
      <c r="A218" s="5">
        <v>2011</v>
      </c>
      <c r="B218" s="5" t="s">
        <v>483</v>
      </c>
      <c r="C218" s="5" t="s">
        <v>484</v>
      </c>
      <c r="D218" s="5">
        <f t="shared" si="3"/>
        <v>160060</v>
      </c>
      <c r="E218" s="5">
        <v>84332</v>
      </c>
      <c r="F218" s="5">
        <v>53598</v>
      </c>
      <c r="G218" s="5">
        <v>16425</v>
      </c>
      <c r="H218" s="5">
        <v>4438</v>
      </c>
      <c r="I218" s="5">
        <v>1267</v>
      </c>
    </row>
    <row r="219" spans="1:9" x14ac:dyDescent="0.2">
      <c r="A219" s="5">
        <v>2011</v>
      </c>
      <c r="B219" s="5" t="s">
        <v>485</v>
      </c>
      <c r="C219" s="5" t="s">
        <v>486</v>
      </c>
      <c r="D219" s="5">
        <f t="shared" si="3"/>
        <v>199693</v>
      </c>
      <c r="E219" s="5">
        <v>103891</v>
      </c>
      <c r="F219" s="5">
        <v>67098</v>
      </c>
      <c r="G219" s="5">
        <v>21025</v>
      </c>
      <c r="H219" s="5">
        <v>5930</v>
      </c>
      <c r="I219" s="5">
        <v>1749</v>
      </c>
    </row>
    <row r="220" spans="1:9" x14ac:dyDescent="0.2">
      <c r="A220" s="5">
        <v>2011</v>
      </c>
      <c r="B220" s="5" t="s">
        <v>487</v>
      </c>
      <c r="C220" s="5" t="s">
        <v>488</v>
      </c>
      <c r="D220" s="5">
        <f t="shared" si="3"/>
        <v>278970</v>
      </c>
      <c r="E220" s="5">
        <v>134230</v>
      </c>
      <c r="F220" s="5">
        <v>97595</v>
      </c>
      <c r="G220" s="5">
        <v>33470</v>
      </c>
      <c r="H220" s="5">
        <v>10479</v>
      </c>
      <c r="I220" s="5">
        <v>3196</v>
      </c>
    </row>
    <row r="221" spans="1:9" x14ac:dyDescent="0.2">
      <c r="A221" s="5">
        <v>2011</v>
      </c>
      <c r="B221" s="5" t="s">
        <v>489</v>
      </c>
      <c r="C221" s="5" t="s">
        <v>490</v>
      </c>
      <c r="D221" s="5">
        <f t="shared" si="3"/>
        <v>186990</v>
      </c>
      <c r="E221" s="5">
        <v>107217</v>
      </c>
      <c r="F221" s="5">
        <v>57088</v>
      </c>
      <c r="G221" s="5">
        <v>16662</v>
      </c>
      <c r="H221" s="5">
        <v>4617</v>
      </c>
      <c r="I221" s="5">
        <v>1406</v>
      </c>
    </row>
    <row r="222" spans="1:9" x14ac:dyDescent="0.2">
      <c r="A222" s="5">
        <v>2011</v>
      </c>
      <c r="B222" s="5" t="s">
        <v>491</v>
      </c>
      <c r="C222" s="5" t="s">
        <v>492</v>
      </c>
      <c r="D222" s="5">
        <f t="shared" si="3"/>
        <v>190146</v>
      </c>
      <c r="E222" s="5">
        <v>92668</v>
      </c>
      <c r="F222" s="5">
        <v>67563</v>
      </c>
      <c r="G222" s="5">
        <v>22127</v>
      </c>
      <c r="H222" s="5">
        <v>6072</v>
      </c>
      <c r="I222" s="5">
        <v>1716</v>
      </c>
    </row>
    <row r="223" spans="1:9" x14ac:dyDescent="0.2">
      <c r="A223" s="5">
        <v>2011</v>
      </c>
      <c r="B223" s="5" t="s">
        <v>493</v>
      </c>
      <c r="C223" s="5" t="s">
        <v>494</v>
      </c>
      <c r="D223" s="5">
        <f t="shared" si="3"/>
        <v>258249</v>
      </c>
      <c r="E223" s="5">
        <v>121652</v>
      </c>
      <c r="F223" s="5">
        <v>91954</v>
      </c>
      <c r="G223" s="5">
        <v>31133</v>
      </c>
      <c r="H223" s="5">
        <v>10053</v>
      </c>
      <c r="I223" s="5">
        <v>3457</v>
      </c>
    </row>
    <row r="224" spans="1:9" x14ac:dyDescent="0.2">
      <c r="A224" s="5">
        <v>2011</v>
      </c>
      <c r="B224" s="5" t="s">
        <v>495</v>
      </c>
      <c r="C224" s="5" t="s">
        <v>496</v>
      </c>
      <c r="D224" s="5">
        <f t="shared" si="3"/>
        <v>113205</v>
      </c>
      <c r="E224" s="5">
        <v>59320</v>
      </c>
      <c r="F224" s="5">
        <v>38814</v>
      </c>
      <c r="G224" s="5">
        <v>11394</v>
      </c>
      <c r="H224" s="5">
        <v>2859</v>
      </c>
      <c r="I224" s="5">
        <v>818</v>
      </c>
    </row>
    <row r="225" spans="1:9" x14ac:dyDescent="0.2">
      <c r="A225" s="5">
        <v>2011</v>
      </c>
      <c r="B225" s="5" t="s">
        <v>497</v>
      </c>
      <c r="C225" s="5" t="s">
        <v>498</v>
      </c>
      <c r="D225" s="5">
        <f t="shared" si="3"/>
        <v>273369</v>
      </c>
      <c r="E225" s="5">
        <v>134673</v>
      </c>
      <c r="F225" s="5">
        <v>91970</v>
      </c>
      <c r="G225" s="5">
        <v>32298</v>
      </c>
      <c r="H225" s="5">
        <v>11151</v>
      </c>
      <c r="I225" s="5">
        <v>3277</v>
      </c>
    </row>
    <row r="226" spans="1:9" x14ac:dyDescent="0.2">
      <c r="A226" s="5">
        <v>2011</v>
      </c>
      <c r="B226" s="5" t="s">
        <v>499</v>
      </c>
      <c r="C226" s="5" t="s">
        <v>500</v>
      </c>
      <c r="D226" s="5">
        <f t="shared" si="3"/>
        <v>138265</v>
      </c>
      <c r="E226" s="5">
        <v>56420</v>
      </c>
      <c r="F226" s="5">
        <v>50514</v>
      </c>
      <c r="G226" s="5">
        <v>22378</v>
      </c>
      <c r="H226" s="5">
        <v>6921</v>
      </c>
      <c r="I226" s="5">
        <v>2032</v>
      </c>
    </row>
    <row r="227" spans="1:9" x14ac:dyDescent="0.2">
      <c r="A227" s="5">
        <v>2011</v>
      </c>
      <c r="B227" s="5" t="s">
        <v>501</v>
      </c>
      <c r="C227" s="5" t="s">
        <v>502</v>
      </c>
      <c r="D227" s="5">
        <f t="shared" si="3"/>
        <v>263925</v>
      </c>
      <c r="E227" s="5">
        <v>120662</v>
      </c>
      <c r="F227" s="5">
        <v>95679</v>
      </c>
      <c r="G227" s="5">
        <v>34307</v>
      </c>
      <c r="H227" s="5">
        <v>10388</v>
      </c>
      <c r="I227" s="5">
        <v>2889</v>
      </c>
    </row>
    <row r="228" spans="1:9" x14ac:dyDescent="0.2">
      <c r="A228" s="5">
        <v>2011</v>
      </c>
      <c r="B228" s="5" t="s">
        <v>503</v>
      </c>
      <c r="C228" s="5" t="s">
        <v>504</v>
      </c>
      <c r="D228" s="5">
        <f t="shared" si="3"/>
        <v>248821</v>
      </c>
      <c r="E228" s="5">
        <v>124826</v>
      </c>
      <c r="F228" s="5">
        <v>86778</v>
      </c>
      <c r="G228" s="5">
        <v>26929</v>
      </c>
      <c r="H228" s="5">
        <v>7955</v>
      </c>
      <c r="I228" s="5">
        <v>2333</v>
      </c>
    </row>
    <row r="229" spans="1:9" x14ac:dyDescent="0.2">
      <c r="A229" s="5">
        <v>2011</v>
      </c>
      <c r="B229" s="5" t="s">
        <v>505</v>
      </c>
      <c r="C229" s="5" t="s">
        <v>506</v>
      </c>
      <c r="D229" s="5">
        <f t="shared" si="3"/>
        <v>205056</v>
      </c>
      <c r="E229" s="5">
        <v>97795</v>
      </c>
      <c r="F229" s="5">
        <v>71443</v>
      </c>
      <c r="G229" s="5">
        <v>25464</v>
      </c>
      <c r="H229" s="5">
        <v>7995</v>
      </c>
      <c r="I229" s="5">
        <v>2359</v>
      </c>
    </row>
    <row r="230" spans="1:9" x14ac:dyDescent="0.2">
      <c r="A230" s="5">
        <v>2011</v>
      </c>
      <c r="B230" s="5" t="s">
        <v>507</v>
      </c>
      <c r="C230" s="5" t="s">
        <v>508</v>
      </c>
      <c r="D230" s="5">
        <f t="shared" si="3"/>
        <v>155698</v>
      </c>
      <c r="E230" s="5">
        <v>78169</v>
      </c>
      <c r="F230" s="5">
        <v>54913</v>
      </c>
      <c r="G230" s="5">
        <v>16770</v>
      </c>
      <c r="H230" s="5">
        <v>4590</v>
      </c>
      <c r="I230" s="5">
        <v>1256</v>
      </c>
    </row>
    <row r="231" spans="1:9" x14ac:dyDescent="0.2">
      <c r="A231" s="5">
        <v>2011</v>
      </c>
      <c r="B231" s="5" t="s">
        <v>509</v>
      </c>
      <c r="C231" s="5" t="s">
        <v>510</v>
      </c>
      <c r="D231" s="5">
        <f t="shared" si="3"/>
        <v>140205</v>
      </c>
      <c r="E231" s="5">
        <v>67156</v>
      </c>
      <c r="F231" s="5">
        <v>50464</v>
      </c>
      <c r="G231" s="5">
        <v>16288</v>
      </c>
      <c r="H231" s="5">
        <v>4906</v>
      </c>
      <c r="I231" s="5">
        <v>1391</v>
      </c>
    </row>
    <row r="232" spans="1:9" x14ac:dyDescent="0.2">
      <c r="A232" s="5">
        <v>2011</v>
      </c>
      <c r="B232" s="5" t="s">
        <v>511</v>
      </c>
      <c r="C232" s="5" t="s">
        <v>512</v>
      </c>
      <c r="D232" s="5">
        <f t="shared" si="3"/>
        <v>236882</v>
      </c>
      <c r="E232" s="5">
        <v>112653</v>
      </c>
      <c r="F232" s="5">
        <v>82880</v>
      </c>
      <c r="G232" s="5">
        <v>29278</v>
      </c>
      <c r="H232" s="5">
        <v>9223</v>
      </c>
      <c r="I232" s="5">
        <v>2848</v>
      </c>
    </row>
    <row r="233" spans="1:9" x14ac:dyDescent="0.2">
      <c r="A233" s="5">
        <v>2011</v>
      </c>
      <c r="B233" s="5" t="s">
        <v>513</v>
      </c>
      <c r="C233" s="5" t="s">
        <v>514</v>
      </c>
      <c r="D233" s="5">
        <f t="shared" si="3"/>
        <v>153822</v>
      </c>
      <c r="E233" s="5">
        <v>79432</v>
      </c>
      <c r="F233" s="5">
        <v>53069</v>
      </c>
      <c r="G233" s="5">
        <v>16456</v>
      </c>
      <c r="H233" s="5">
        <v>3818</v>
      </c>
      <c r="I233" s="5">
        <v>1047</v>
      </c>
    </row>
    <row r="234" spans="1:9" x14ac:dyDescent="0.2">
      <c r="A234" s="5">
        <v>2011</v>
      </c>
      <c r="B234" s="5" t="s">
        <v>515</v>
      </c>
      <c r="C234" s="5" t="s">
        <v>516</v>
      </c>
      <c r="D234" s="5">
        <f t="shared" si="3"/>
        <v>144560</v>
      </c>
      <c r="E234" s="5">
        <v>78802</v>
      </c>
      <c r="F234" s="5">
        <v>46571</v>
      </c>
      <c r="G234" s="5">
        <v>14234</v>
      </c>
      <c r="H234" s="5">
        <v>3872</v>
      </c>
      <c r="I234" s="5">
        <v>1081</v>
      </c>
    </row>
    <row r="235" spans="1:9" x14ac:dyDescent="0.2">
      <c r="A235" s="5">
        <v>2011</v>
      </c>
      <c r="B235" s="5" t="s">
        <v>517</v>
      </c>
      <c r="C235" s="5" t="s">
        <v>518</v>
      </c>
      <c r="D235" s="5">
        <f t="shared" si="3"/>
        <v>154380</v>
      </c>
      <c r="E235" s="5">
        <v>83759</v>
      </c>
      <c r="F235" s="5">
        <v>51808</v>
      </c>
      <c r="G235" s="5">
        <v>14566</v>
      </c>
      <c r="H235" s="5">
        <v>3310</v>
      </c>
      <c r="I235" s="5">
        <v>937</v>
      </c>
    </row>
    <row r="236" spans="1:9" x14ac:dyDescent="0.2">
      <c r="A236" s="5">
        <v>2011</v>
      </c>
      <c r="B236" s="5" t="s">
        <v>519</v>
      </c>
      <c r="C236" s="5" t="s">
        <v>520</v>
      </c>
      <c r="D236" s="5">
        <f t="shared" si="3"/>
        <v>174137</v>
      </c>
      <c r="E236" s="5">
        <v>89515</v>
      </c>
      <c r="F236" s="5">
        <v>59530</v>
      </c>
      <c r="G236" s="5">
        <v>19073</v>
      </c>
      <c r="H236" s="5">
        <v>4661</v>
      </c>
      <c r="I236" s="5">
        <v>1358</v>
      </c>
    </row>
    <row r="237" spans="1:9" x14ac:dyDescent="0.2">
      <c r="A237" s="5">
        <v>2011</v>
      </c>
      <c r="B237" s="5" t="s">
        <v>521</v>
      </c>
      <c r="C237" s="5" t="s">
        <v>522</v>
      </c>
      <c r="D237" s="5">
        <f t="shared" si="3"/>
        <v>92635</v>
      </c>
      <c r="E237" s="5">
        <v>49848</v>
      </c>
      <c r="F237" s="5">
        <v>30368</v>
      </c>
      <c r="G237" s="5">
        <v>9433</v>
      </c>
      <c r="H237" s="5">
        <v>2334</v>
      </c>
      <c r="I237" s="5">
        <v>652</v>
      </c>
    </row>
    <row r="238" spans="1:9" x14ac:dyDescent="0.2">
      <c r="A238" s="5">
        <v>2011</v>
      </c>
      <c r="B238" s="5" t="s">
        <v>523</v>
      </c>
      <c r="C238" s="5" t="s">
        <v>524</v>
      </c>
      <c r="D238" s="5">
        <f t="shared" si="3"/>
        <v>66867</v>
      </c>
      <c r="E238" s="5">
        <v>35055</v>
      </c>
      <c r="F238" s="5">
        <v>22267</v>
      </c>
      <c r="G238" s="5">
        <v>7025</v>
      </c>
      <c r="H238" s="5">
        <v>1959</v>
      </c>
      <c r="I238" s="5">
        <v>561</v>
      </c>
    </row>
    <row r="239" spans="1:9" x14ac:dyDescent="0.2">
      <c r="A239" s="5">
        <v>2011</v>
      </c>
      <c r="B239" s="5" t="s">
        <v>525</v>
      </c>
      <c r="C239" s="5" t="s">
        <v>526</v>
      </c>
      <c r="D239" s="5">
        <f t="shared" si="3"/>
        <v>171644</v>
      </c>
      <c r="E239" s="5">
        <v>88483</v>
      </c>
      <c r="F239" s="5">
        <v>58721</v>
      </c>
      <c r="G239" s="5">
        <v>18456</v>
      </c>
      <c r="H239" s="5">
        <v>4653</v>
      </c>
      <c r="I239" s="5">
        <v>1331</v>
      </c>
    </row>
    <row r="240" spans="1:9" x14ac:dyDescent="0.2">
      <c r="A240" s="5">
        <v>2011</v>
      </c>
      <c r="B240" s="5" t="s">
        <v>527</v>
      </c>
      <c r="C240" s="5" t="s">
        <v>528</v>
      </c>
      <c r="D240" s="5">
        <f t="shared" si="3"/>
        <v>99412</v>
      </c>
      <c r="E240" s="5">
        <v>42818</v>
      </c>
      <c r="F240" s="5">
        <v>35193</v>
      </c>
      <c r="G240" s="5">
        <v>15251</v>
      </c>
      <c r="H240" s="5">
        <v>4712</v>
      </c>
      <c r="I240" s="5">
        <v>1438</v>
      </c>
    </row>
    <row r="241" spans="1:9" x14ac:dyDescent="0.2">
      <c r="A241" s="5">
        <v>2011</v>
      </c>
      <c r="B241" s="5" t="s">
        <v>529</v>
      </c>
      <c r="C241" s="5" t="s">
        <v>530</v>
      </c>
      <c r="D241" s="5">
        <f t="shared" si="3"/>
        <v>90254</v>
      </c>
      <c r="E241" s="5">
        <v>36556</v>
      </c>
      <c r="F241" s="5">
        <v>32707</v>
      </c>
      <c r="G241" s="5">
        <v>14276</v>
      </c>
      <c r="H241" s="5">
        <v>5159</v>
      </c>
      <c r="I241" s="5">
        <v>1556</v>
      </c>
    </row>
    <row r="242" spans="1:9" x14ac:dyDescent="0.2">
      <c r="A242" s="5">
        <v>2011</v>
      </c>
      <c r="B242" s="5" t="s">
        <v>531</v>
      </c>
      <c r="C242" s="5" t="s">
        <v>532</v>
      </c>
      <c r="D242" s="5">
        <f t="shared" si="3"/>
        <v>97502</v>
      </c>
      <c r="E242" s="5">
        <v>43719</v>
      </c>
      <c r="F242" s="5">
        <v>34634</v>
      </c>
      <c r="G242" s="5">
        <v>13900</v>
      </c>
      <c r="H242" s="5">
        <v>4066</v>
      </c>
      <c r="I242" s="5">
        <v>1183</v>
      </c>
    </row>
    <row r="243" spans="1:9" x14ac:dyDescent="0.2">
      <c r="A243" s="5">
        <v>2011</v>
      </c>
      <c r="B243" s="5" t="s">
        <v>533</v>
      </c>
      <c r="C243" s="5" t="s">
        <v>534</v>
      </c>
      <c r="D243" s="5">
        <f t="shared" si="3"/>
        <v>90588</v>
      </c>
      <c r="E243" s="5">
        <v>36737</v>
      </c>
      <c r="F243" s="5">
        <v>33152</v>
      </c>
      <c r="G243" s="5">
        <v>14960</v>
      </c>
      <c r="H243" s="5">
        <v>4463</v>
      </c>
      <c r="I243" s="5">
        <v>1276</v>
      </c>
    </row>
    <row r="244" spans="1:9" x14ac:dyDescent="0.2">
      <c r="A244" s="5">
        <v>2011</v>
      </c>
      <c r="B244" s="5" t="s">
        <v>535</v>
      </c>
      <c r="C244" s="5" t="s">
        <v>536</v>
      </c>
      <c r="D244" s="5">
        <f t="shared" si="3"/>
        <v>148915</v>
      </c>
      <c r="E244" s="5">
        <v>70867</v>
      </c>
      <c r="F244" s="5">
        <v>52009</v>
      </c>
      <c r="G244" s="5">
        <v>19408</v>
      </c>
      <c r="H244" s="5">
        <v>5198</v>
      </c>
      <c r="I244" s="5">
        <v>1433</v>
      </c>
    </row>
    <row r="245" spans="1:9" x14ac:dyDescent="0.2">
      <c r="A245" s="5">
        <v>2011</v>
      </c>
      <c r="B245" s="5" t="s">
        <v>537</v>
      </c>
      <c r="C245" s="5" t="s">
        <v>538</v>
      </c>
      <c r="D245" s="5">
        <f t="shared" si="3"/>
        <v>167799</v>
      </c>
      <c r="E245" s="5">
        <v>85034</v>
      </c>
      <c r="F245" s="5">
        <v>58917</v>
      </c>
      <c r="G245" s="5">
        <v>18047</v>
      </c>
      <c r="H245" s="5">
        <v>4559</v>
      </c>
      <c r="I245" s="5">
        <v>1242</v>
      </c>
    </row>
    <row r="246" spans="1:9" x14ac:dyDescent="0.2">
      <c r="A246" s="5">
        <v>2011</v>
      </c>
      <c r="B246" s="5" t="s">
        <v>539</v>
      </c>
      <c r="C246" s="5" t="s">
        <v>540</v>
      </c>
      <c r="D246" s="5">
        <f t="shared" si="3"/>
        <v>115608</v>
      </c>
      <c r="E246" s="5">
        <v>58330</v>
      </c>
      <c r="F246" s="5">
        <v>40113</v>
      </c>
      <c r="G246" s="5">
        <v>12885</v>
      </c>
      <c r="H246" s="5">
        <v>3336</v>
      </c>
      <c r="I246" s="5">
        <v>944</v>
      </c>
    </row>
    <row r="247" spans="1:9" x14ac:dyDescent="0.2">
      <c r="A247" s="5">
        <v>2011</v>
      </c>
      <c r="B247" s="5" t="s">
        <v>541</v>
      </c>
      <c r="C247" s="5" t="s">
        <v>542</v>
      </c>
      <c r="D247" s="5">
        <f t="shared" si="3"/>
        <v>125199</v>
      </c>
      <c r="E247" s="5">
        <v>61561</v>
      </c>
      <c r="F247" s="5">
        <v>44190</v>
      </c>
      <c r="G247" s="5">
        <v>14538</v>
      </c>
      <c r="H247" s="5">
        <v>3817</v>
      </c>
      <c r="I247" s="5">
        <v>1093</v>
      </c>
    </row>
    <row r="248" spans="1:9" x14ac:dyDescent="0.2">
      <c r="A248" s="5">
        <v>2011</v>
      </c>
      <c r="B248" s="5" t="s">
        <v>543</v>
      </c>
      <c r="C248" s="5" t="s">
        <v>544</v>
      </c>
      <c r="D248" s="5">
        <f t="shared" si="3"/>
        <v>111581</v>
      </c>
      <c r="E248" s="5">
        <v>54170</v>
      </c>
      <c r="F248" s="5">
        <v>39284</v>
      </c>
      <c r="G248" s="5">
        <v>13638</v>
      </c>
      <c r="H248" s="5">
        <v>3489</v>
      </c>
      <c r="I248" s="5">
        <v>1000</v>
      </c>
    </row>
    <row r="249" spans="1:9" x14ac:dyDescent="0.2">
      <c r="A249" s="5">
        <v>2011</v>
      </c>
      <c r="B249" s="5" t="s">
        <v>545</v>
      </c>
      <c r="C249" s="5" t="s">
        <v>546</v>
      </c>
      <c r="D249" s="5">
        <f t="shared" si="3"/>
        <v>82622</v>
      </c>
      <c r="E249" s="5">
        <v>37447</v>
      </c>
      <c r="F249" s="5">
        <v>29915</v>
      </c>
      <c r="G249" s="5">
        <v>11224</v>
      </c>
      <c r="H249" s="5">
        <v>3215</v>
      </c>
      <c r="I249" s="5">
        <v>821</v>
      </c>
    </row>
    <row r="250" spans="1:9" x14ac:dyDescent="0.2">
      <c r="A250" s="5">
        <v>2011</v>
      </c>
      <c r="B250" s="5" t="s">
        <v>547</v>
      </c>
      <c r="C250" s="5" t="s">
        <v>548</v>
      </c>
      <c r="D250" s="5">
        <f t="shared" si="3"/>
        <v>91033</v>
      </c>
      <c r="E250" s="5">
        <v>50079</v>
      </c>
      <c r="F250" s="5">
        <v>30120</v>
      </c>
      <c r="G250" s="5">
        <v>8432</v>
      </c>
      <c r="H250" s="5">
        <v>1891</v>
      </c>
      <c r="I250" s="5">
        <v>511</v>
      </c>
    </row>
    <row r="251" spans="1:9" x14ac:dyDescent="0.2">
      <c r="A251" s="5">
        <v>2011</v>
      </c>
      <c r="B251" s="5" t="s">
        <v>549</v>
      </c>
      <c r="C251" s="5" t="s">
        <v>550</v>
      </c>
      <c r="D251" s="5">
        <f t="shared" si="3"/>
        <v>120684</v>
      </c>
      <c r="E251" s="5">
        <v>53474</v>
      </c>
      <c r="F251" s="5">
        <v>43275</v>
      </c>
      <c r="G251" s="5">
        <v>17188</v>
      </c>
      <c r="H251" s="5">
        <v>5172</v>
      </c>
      <c r="I251" s="5">
        <v>1575</v>
      </c>
    </row>
    <row r="252" spans="1:9" x14ac:dyDescent="0.2">
      <c r="A252" s="5">
        <v>2011</v>
      </c>
      <c r="B252" s="5" t="s">
        <v>551</v>
      </c>
      <c r="C252" s="5" t="s">
        <v>552</v>
      </c>
      <c r="D252" s="5">
        <f t="shared" si="3"/>
        <v>176462</v>
      </c>
      <c r="E252" s="5">
        <v>79671</v>
      </c>
      <c r="F252" s="5">
        <v>63302</v>
      </c>
      <c r="G252" s="5">
        <v>24871</v>
      </c>
      <c r="H252" s="5">
        <v>6715</v>
      </c>
      <c r="I252" s="5">
        <v>1903</v>
      </c>
    </row>
    <row r="253" spans="1:9" x14ac:dyDescent="0.2">
      <c r="A253" s="5">
        <v>2011</v>
      </c>
      <c r="B253" s="5" t="s">
        <v>553</v>
      </c>
      <c r="C253" s="5" t="s">
        <v>554</v>
      </c>
      <c r="D253" s="5">
        <f t="shared" si="3"/>
        <v>93807</v>
      </c>
      <c r="E253" s="5">
        <v>46970</v>
      </c>
      <c r="F253" s="5">
        <v>33340</v>
      </c>
      <c r="G253" s="5">
        <v>10099</v>
      </c>
      <c r="H253" s="5">
        <v>2625</v>
      </c>
      <c r="I253" s="5">
        <v>773</v>
      </c>
    </row>
    <row r="254" spans="1:9" x14ac:dyDescent="0.2">
      <c r="A254" s="5">
        <v>2011</v>
      </c>
      <c r="B254" s="5" t="s">
        <v>555</v>
      </c>
      <c r="C254" s="5" t="s">
        <v>556</v>
      </c>
      <c r="D254" s="5">
        <f t="shared" si="3"/>
        <v>116398</v>
      </c>
      <c r="E254" s="5">
        <v>58222</v>
      </c>
      <c r="F254" s="5">
        <v>40262</v>
      </c>
      <c r="G254" s="5">
        <v>13530</v>
      </c>
      <c r="H254" s="5">
        <v>3457</v>
      </c>
      <c r="I254" s="5">
        <v>927</v>
      </c>
    </row>
    <row r="255" spans="1:9" x14ac:dyDescent="0.2">
      <c r="A255" s="5">
        <v>2011</v>
      </c>
      <c r="B255" s="5" t="s">
        <v>557</v>
      </c>
      <c r="C255" s="5" t="s">
        <v>558</v>
      </c>
      <c r="D255" s="5">
        <f t="shared" si="3"/>
        <v>116595</v>
      </c>
      <c r="E255" s="5">
        <v>62025</v>
      </c>
      <c r="F255" s="5">
        <v>38219</v>
      </c>
      <c r="G255" s="5">
        <v>12354</v>
      </c>
      <c r="H255" s="5">
        <v>3135</v>
      </c>
      <c r="I255" s="5">
        <v>862</v>
      </c>
    </row>
    <row r="256" spans="1:9" x14ac:dyDescent="0.2">
      <c r="A256" s="5">
        <v>2011</v>
      </c>
      <c r="B256" s="5" t="s">
        <v>559</v>
      </c>
      <c r="C256" s="5" t="s">
        <v>560</v>
      </c>
      <c r="D256" s="5">
        <f t="shared" si="3"/>
        <v>117956</v>
      </c>
      <c r="E256" s="5">
        <v>56128</v>
      </c>
      <c r="F256" s="5">
        <v>41385</v>
      </c>
      <c r="G256" s="5">
        <v>15027</v>
      </c>
      <c r="H256" s="5">
        <v>4163</v>
      </c>
      <c r="I256" s="5">
        <v>1253</v>
      </c>
    </row>
    <row r="257" spans="1:9" x14ac:dyDescent="0.2">
      <c r="A257" s="5">
        <v>2011</v>
      </c>
      <c r="B257" s="5" t="s">
        <v>561</v>
      </c>
      <c r="C257" s="5" t="s">
        <v>562</v>
      </c>
      <c r="D257" s="5">
        <f t="shared" si="3"/>
        <v>151145</v>
      </c>
      <c r="E257" s="5">
        <v>70764</v>
      </c>
      <c r="F257" s="5">
        <v>52338</v>
      </c>
      <c r="G257" s="5">
        <v>20211</v>
      </c>
      <c r="H257" s="5">
        <v>6133</v>
      </c>
      <c r="I257" s="5">
        <v>1699</v>
      </c>
    </row>
    <row r="258" spans="1:9" x14ac:dyDescent="0.2">
      <c r="A258" s="5">
        <v>2011</v>
      </c>
      <c r="B258" s="5" t="s">
        <v>563</v>
      </c>
      <c r="C258" s="5" t="s">
        <v>564</v>
      </c>
      <c r="D258" s="5">
        <f t="shared" si="3"/>
        <v>97365</v>
      </c>
      <c r="E258" s="5">
        <v>47273</v>
      </c>
      <c r="F258" s="5">
        <v>33941</v>
      </c>
      <c r="G258" s="5">
        <v>11837</v>
      </c>
      <c r="H258" s="5">
        <v>3314</v>
      </c>
      <c r="I258" s="5">
        <v>1000</v>
      </c>
    </row>
    <row r="259" spans="1:9" x14ac:dyDescent="0.2">
      <c r="A259" s="5">
        <v>2011</v>
      </c>
      <c r="B259" s="5" t="s">
        <v>565</v>
      </c>
      <c r="C259" s="5" t="s">
        <v>566</v>
      </c>
      <c r="D259" s="5">
        <f t="shared" ref="D259:D322" si="4">SUM(E259:I259)</f>
        <v>111674</v>
      </c>
      <c r="E259" s="5">
        <v>48433</v>
      </c>
      <c r="F259" s="5">
        <v>39477</v>
      </c>
      <c r="G259" s="5">
        <v>16745</v>
      </c>
      <c r="H259" s="5">
        <v>5538</v>
      </c>
      <c r="I259" s="5">
        <v>1481</v>
      </c>
    </row>
    <row r="260" spans="1:9" x14ac:dyDescent="0.2">
      <c r="A260" s="5">
        <v>2011</v>
      </c>
      <c r="B260" s="5" t="s">
        <v>567</v>
      </c>
      <c r="C260" s="5" t="s">
        <v>568</v>
      </c>
      <c r="D260" s="5">
        <f t="shared" si="4"/>
        <v>101720</v>
      </c>
      <c r="E260" s="5">
        <v>47298</v>
      </c>
      <c r="F260" s="5">
        <v>35572</v>
      </c>
      <c r="G260" s="5">
        <v>13629</v>
      </c>
      <c r="H260" s="5">
        <v>4104</v>
      </c>
      <c r="I260" s="5">
        <v>1117</v>
      </c>
    </row>
    <row r="261" spans="1:9" x14ac:dyDescent="0.2">
      <c r="A261" s="5">
        <v>2011</v>
      </c>
      <c r="B261" s="5" t="s">
        <v>569</v>
      </c>
      <c r="C261" s="5" t="s">
        <v>570</v>
      </c>
      <c r="D261" s="5">
        <f t="shared" si="4"/>
        <v>155143</v>
      </c>
      <c r="E261" s="5">
        <v>74636</v>
      </c>
      <c r="F261" s="5">
        <v>54384</v>
      </c>
      <c r="G261" s="5">
        <v>19291</v>
      </c>
      <c r="H261" s="5">
        <v>5323</v>
      </c>
      <c r="I261" s="5">
        <v>1509</v>
      </c>
    </row>
    <row r="262" spans="1:9" x14ac:dyDescent="0.2">
      <c r="A262" s="5">
        <v>2011</v>
      </c>
      <c r="B262" s="5" t="s">
        <v>571</v>
      </c>
      <c r="C262" s="5" t="s">
        <v>572</v>
      </c>
      <c r="D262" s="5">
        <f t="shared" si="4"/>
        <v>114893</v>
      </c>
      <c r="E262" s="5">
        <v>58796</v>
      </c>
      <c r="F262" s="5">
        <v>38344</v>
      </c>
      <c r="G262" s="5">
        <v>13180</v>
      </c>
      <c r="H262" s="5">
        <v>3569</v>
      </c>
      <c r="I262" s="5">
        <v>1004</v>
      </c>
    </row>
    <row r="263" spans="1:9" x14ac:dyDescent="0.2">
      <c r="A263" s="5">
        <v>2011</v>
      </c>
      <c r="B263" s="5" t="s">
        <v>573</v>
      </c>
      <c r="C263" s="5" t="s">
        <v>574</v>
      </c>
      <c r="D263" s="5">
        <f t="shared" si="4"/>
        <v>107969</v>
      </c>
      <c r="E263" s="5">
        <v>45577</v>
      </c>
      <c r="F263" s="5">
        <v>38999</v>
      </c>
      <c r="G263" s="5">
        <v>16465</v>
      </c>
      <c r="H263" s="5">
        <v>5321</v>
      </c>
      <c r="I263" s="5">
        <v>1607</v>
      </c>
    </row>
    <row r="264" spans="1:9" x14ac:dyDescent="0.2">
      <c r="A264" s="5">
        <v>2011</v>
      </c>
      <c r="B264" s="5" t="s">
        <v>575</v>
      </c>
      <c r="C264" s="5" t="s">
        <v>576</v>
      </c>
      <c r="D264" s="5">
        <f t="shared" si="4"/>
        <v>135835</v>
      </c>
      <c r="E264" s="5">
        <v>60198</v>
      </c>
      <c r="F264" s="5">
        <v>48719</v>
      </c>
      <c r="G264" s="5">
        <v>19118</v>
      </c>
      <c r="H264" s="5">
        <v>6008</v>
      </c>
      <c r="I264" s="5">
        <v>1792</v>
      </c>
    </row>
    <row r="265" spans="1:9" x14ac:dyDescent="0.2">
      <c r="A265" s="5">
        <v>2011</v>
      </c>
      <c r="B265" s="5" t="s">
        <v>577</v>
      </c>
      <c r="C265" s="5" t="s">
        <v>578</v>
      </c>
      <c r="D265" s="5">
        <f t="shared" si="4"/>
        <v>134186</v>
      </c>
      <c r="E265" s="5">
        <v>54640</v>
      </c>
      <c r="F265" s="5">
        <v>47109</v>
      </c>
      <c r="G265" s="5">
        <v>22377</v>
      </c>
      <c r="H265" s="5">
        <v>7785</v>
      </c>
      <c r="I265" s="5">
        <v>2275</v>
      </c>
    </row>
    <row r="266" spans="1:9" x14ac:dyDescent="0.2">
      <c r="A266" s="5">
        <v>2011</v>
      </c>
      <c r="B266" s="5" t="s">
        <v>579</v>
      </c>
      <c r="C266" s="5" t="s">
        <v>580</v>
      </c>
      <c r="D266" s="5">
        <f t="shared" si="4"/>
        <v>120805</v>
      </c>
      <c r="E266" s="5">
        <v>60306</v>
      </c>
      <c r="F266" s="5">
        <v>41475</v>
      </c>
      <c r="G266" s="5">
        <v>14263</v>
      </c>
      <c r="H266" s="5">
        <v>3728</v>
      </c>
      <c r="I266" s="5">
        <v>1033</v>
      </c>
    </row>
    <row r="267" spans="1:9" x14ac:dyDescent="0.2">
      <c r="A267" s="5">
        <v>2011</v>
      </c>
      <c r="B267" s="5" t="s">
        <v>581</v>
      </c>
      <c r="C267" s="5" t="s">
        <v>582</v>
      </c>
      <c r="D267" s="5">
        <f t="shared" si="4"/>
        <v>115049</v>
      </c>
      <c r="E267" s="5">
        <v>59156</v>
      </c>
      <c r="F267" s="5">
        <v>38656</v>
      </c>
      <c r="G267" s="5">
        <v>12788</v>
      </c>
      <c r="H267" s="5">
        <v>3550</v>
      </c>
      <c r="I267" s="5">
        <v>899</v>
      </c>
    </row>
    <row r="268" spans="1:9" x14ac:dyDescent="0.2">
      <c r="A268" s="5">
        <v>2011</v>
      </c>
      <c r="B268" s="5" t="s">
        <v>583</v>
      </c>
      <c r="C268" s="5" t="s">
        <v>584</v>
      </c>
      <c r="D268" s="5">
        <f t="shared" si="4"/>
        <v>141868</v>
      </c>
      <c r="E268" s="5">
        <v>71403</v>
      </c>
      <c r="F268" s="5">
        <v>49163</v>
      </c>
      <c r="G268" s="5">
        <v>15844</v>
      </c>
      <c r="H268" s="5">
        <v>4261</v>
      </c>
      <c r="I268" s="5">
        <v>1197</v>
      </c>
    </row>
    <row r="269" spans="1:9" x14ac:dyDescent="0.2">
      <c r="A269" s="5">
        <v>2011</v>
      </c>
      <c r="B269" s="5" t="s">
        <v>585</v>
      </c>
      <c r="C269" s="5" t="s">
        <v>586</v>
      </c>
      <c r="D269" s="5">
        <f t="shared" si="4"/>
        <v>151906</v>
      </c>
      <c r="E269" s="5">
        <v>83904</v>
      </c>
      <c r="F269" s="5">
        <v>48201</v>
      </c>
      <c r="G269" s="5">
        <v>14320</v>
      </c>
      <c r="H269" s="5">
        <v>4189</v>
      </c>
      <c r="I269" s="5">
        <v>1292</v>
      </c>
    </row>
    <row r="270" spans="1:9" x14ac:dyDescent="0.2">
      <c r="A270" s="5">
        <v>2011</v>
      </c>
      <c r="B270" s="5" t="s">
        <v>587</v>
      </c>
      <c r="C270" s="5" t="s">
        <v>588</v>
      </c>
      <c r="D270" s="5">
        <f t="shared" si="4"/>
        <v>134257</v>
      </c>
      <c r="E270" s="5">
        <v>70571</v>
      </c>
      <c r="F270" s="5">
        <v>44779</v>
      </c>
      <c r="G270" s="5">
        <v>14409</v>
      </c>
      <c r="H270" s="5">
        <v>3517</v>
      </c>
      <c r="I270" s="5">
        <v>981</v>
      </c>
    </row>
    <row r="271" spans="1:9" x14ac:dyDescent="0.2">
      <c r="A271" s="5">
        <v>2011</v>
      </c>
      <c r="B271" s="5" t="s">
        <v>589</v>
      </c>
      <c r="C271" s="5" t="s">
        <v>590</v>
      </c>
      <c r="D271" s="5">
        <f t="shared" si="4"/>
        <v>120988</v>
      </c>
      <c r="E271" s="5">
        <v>62738</v>
      </c>
      <c r="F271" s="5">
        <v>41117</v>
      </c>
      <c r="G271" s="5">
        <v>13063</v>
      </c>
      <c r="H271" s="5">
        <v>3163</v>
      </c>
      <c r="I271" s="5">
        <v>907</v>
      </c>
    </row>
    <row r="272" spans="1:9" x14ac:dyDescent="0.2">
      <c r="A272" s="5">
        <v>2011</v>
      </c>
      <c r="B272" s="5" t="s">
        <v>591</v>
      </c>
      <c r="C272" s="5" t="s">
        <v>592</v>
      </c>
      <c r="D272" s="5">
        <f t="shared" si="4"/>
        <v>104779</v>
      </c>
      <c r="E272" s="5">
        <v>53984</v>
      </c>
      <c r="F272" s="5">
        <v>35438</v>
      </c>
      <c r="G272" s="5">
        <v>11685</v>
      </c>
      <c r="H272" s="5">
        <v>2942</v>
      </c>
      <c r="I272" s="5">
        <v>730</v>
      </c>
    </row>
    <row r="273" spans="1:9" x14ac:dyDescent="0.2">
      <c r="A273" s="5">
        <v>2011</v>
      </c>
      <c r="B273" s="5" t="s">
        <v>593</v>
      </c>
      <c r="C273" s="5" t="s">
        <v>594</v>
      </c>
      <c r="D273" s="5">
        <f t="shared" si="4"/>
        <v>130875</v>
      </c>
      <c r="E273" s="5">
        <v>73880</v>
      </c>
      <c r="F273" s="5">
        <v>40555</v>
      </c>
      <c r="G273" s="5">
        <v>12360</v>
      </c>
      <c r="H273" s="5">
        <v>3213</v>
      </c>
      <c r="I273" s="5">
        <v>867</v>
      </c>
    </row>
    <row r="274" spans="1:9" x14ac:dyDescent="0.2">
      <c r="A274" s="5">
        <v>2011</v>
      </c>
      <c r="B274" s="5" t="s">
        <v>595</v>
      </c>
      <c r="C274" s="5" t="s">
        <v>596</v>
      </c>
      <c r="D274" s="5">
        <f t="shared" si="4"/>
        <v>75102</v>
      </c>
      <c r="E274" s="5">
        <v>39208</v>
      </c>
      <c r="F274" s="5">
        <v>25355</v>
      </c>
      <c r="G274" s="5">
        <v>7988</v>
      </c>
      <c r="H274" s="5">
        <v>2016</v>
      </c>
      <c r="I274" s="5">
        <v>535</v>
      </c>
    </row>
    <row r="275" spans="1:9" x14ac:dyDescent="0.2">
      <c r="A275" s="5">
        <v>2011</v>
      </c>
      <c r="B275" s="5" t="s">
        <v>597</v>
      </c>
      <c r="C275" s="5" t="s">
        <v>598</v>
      </c>
      <c r="D275" s="5">
        <f t="shared" si="4"/>
        <v>137183</v>
      </c>
      <c r="E275" s="5">
        <v>73969</v>
      </c>
      <c r="F275" s="5">
        <v>45445</v>
      </c>
      <c r="G275" s="5">
        <v>13442</v>
      </c>
      <c r="H275" s="5">
        <v>3402</v>
      </c>
      <c r="I275" s="5">
        <v>925</v>
      </c>
    </row>
    <row r="276" spans="1:9" x14ac:dyDescent="0.2">
      <c r="A276" s="5">
        <v>2011</v>
      </c>
      <c r="B276" s="5" t="s">
        <v>599</v>
      </c>
      <c r="C276" s="5" t="s">
        <v>600</v>
      </c>
      <c r="D276" s="5">
        <f t="shared" si="4"/>
        <v>85375</v>
      </c>
      <c r="E276" s="5">
        <v>43926</v>
      </c>
      <c r="F276" s="5">
        <v>28801</v>
      </c>
      <c r="G276" s="5">
        <v>9607</v>
      </c>
      <c r="H276" s="5">
        <v>2437</v>
      </c>
      <c r="I276" s="5">
        <v>604</v>
      </c>
    </row>
    <row r="277" spans="1:9" x14ac:dyDescent="0.2">
      <c r="A277" s="5">
        <v>2011</v>
      </c>
      <c r="B277" s="5" t="s">
        <v>601</v>
      </c>
      <c r="C277" s="5" t="s">
        <v>602</v>
      </c>
      <c r="D277" s="5">
        <f t="shared" si="4"/>
        <v>137835</v>
      </c>
      <c r="E277" s="5">
        <v>71052</v>
      </c>
      <c r="F277" s="5">
        <v>46908</v>
      </c>
      <c r="G277" s="5">
        <v>14866</v>
      </c>
      <c r="H277" s="5">
        <v>3844</v>
      </c>
      <c r="I277" s="5">
        <v>1165</v>
      </c>
    </row>
    <row r="278" spans="1:9" x14ac:dyDescent="0.2">
      <c r="A278" s="5">
        <v>2011</v>
      </c>
      <c r="B278" s="5" t="s">
        <v>603</v>
      </c>
      <c r="C278" s="5" t="s">
        <v>604</v>
      </c>
      <c r="D278" s="5">
        <f t="shared" si="4"/>
        <v>80510</v>
      </c>
      <c r="E278" s="5">
        <v>41319</v>
      </c>
      <c r="F278" s="5">
        <v>27451</v>
      </c>
      <c r="G278" s="5">
        <v>8767</v>
      </c>
      <c r="H278" s="5">
        <v>2371</v>
      </c>
      <c r="I278" s="5">
        <v>602</v>
      </c>
    </row>
    <row r="279" spans="1:9" x14ac:dyDescent="0.2">
      <c r="A279" s="5">
        <v>2011</v>
      </c>
      <c r="B279" s="5" t="s">
        <v>605</v>
      </c>
      <c r="C279" s="5" t="s">
        <v>606</v>
      </c>
      <c r="D279" s="5">
        <f t="shared" si="4"/>
        <v>95598</v>
      </c>
      <c r="E279" s="5">
        <v>45929</v>
      </c>
      <c r="F279" s="5">
        <v>34239</v>
      </c>
      <c r="G279" s="5">
        <v>11509</v>
      </c>
      <c r="H279" s="5">
        <v>3085</v>
      </c>
      <c r="I279" s="5">
        <v>836</v>
      </c>
    </row>
    <row r="280" spans="1:9" x14ac:dyDescent="0.2">
      <c r="A280" s="5">
        <v>2011</v>
      </c>
      <c r="B280" s="5" t="s">
        <v>607</v>
      </c>
      <c r="C280" s="5" t="s">
        <v>608</v>
      </c>
      <c r="D280" s="5">
        <f t="shared" si="4"/>
        <v>86144</v>
      </c>
      <c r="E280" s="5">
        <v>46062</v>
      </c>
      <c r="F280" s="5">
        <v>28683</v>
      </c>
      <c r="G280" s="5">
        <v>8613</v>
      </c>
      <c r="H280" s="5">
        <v>2148</v>
      </c>
      <c r="I280" s="5">
        <v>638</v>
      </c>
    </row>
    <row r="281" spans="1:9" x14ac:dyDescent="0.2">
      <c r="A281" s="5">
        <v>2011</v>
      </c>
      <c r="B281" s="5" t="s">
        <v>609</v>
      </c>
      <c r="C281" s="5" t="s">
        <v>610</v>
      </c>
      <c r="D281" s="5">
        <f t="shared" si="4"/>
        <v>82998</v>
      </c>
      <c r="E281" s="5">
        <v>41916</v>
      </c>
      <c r="F281" s="5">
        <v>28514</v>
      </c>
      <c r="G281" s="5">
        <v>9450</v>
      </c>
      <c r="H281" s="5">
        <v>2403</v>
      </c>
      <c r="I281" s="5">
        <v>715</v>
      </c>
    </row>
    <row r="282" spans="1:9" x14ac:dyDescent="0.2">
      <c r="A282" s="5">
        <v>2011</v>
      </c>
      <c r="B282" s="5" t="s">
        <v>611</v>
      </c>
      <c r="C282" s="5" t="s">
        <v>612</v>
      </c>
      <c r="D282" s="5">
        <f t="shared" si="4"/>
        <v>121572</v>
      </c>
      <c r="E282" s="5">
        <v>65068</v>
      </c>
      <c r="F282" s="5">
        <v>39777</v>
      </c>
      <c r="G282" s="5">
        <v>12768</v>
      </c>
      <c r="H282" s="5">
        <v>3078</v>
      </c>
      <c r="I282" s="5">
        <v>881</v>
      </c>
    </row>
    <row r="283" spans="1:9" x14ac:dyDescent="0.2">
      <c r="A283" s="5">
        <v>2011</v>
      </c>
      <c r="B283" s="5" t="s">
        <v>613</v>
      </c>
      <c r="C283" s="5" t="s">
        <v>614</v>
      </c>
      <c r="D283" s="5">
        <f t="shared" si="4"/>
        <v>99198</v>
      </c>
      <c r="E283" s="5">
        <v>51360</v>
      </c>
      <c r="F283" s="5">
        <v>34291</v>
      </c>
      <c r="G283" s="5">
        <v>10184</v>
      </c>
      <c r="H283" s="5">
        <v>2602</v>
      </c>
      <c r="I283" s="5">
        <v>761</v>
      </c>
    </row>
    <row r="284" spans="1:9" x14ac:dyDescent="0.2">
      <c r="A284" s="5">
        <v>2011</v>
      </c>
      <c r="B284" s="5" t="s">
        <v>615</v>
      </c>
      <c r="C284" s="5" t="s">
        <v>616</v>
      </c>
      <c r="D284" s="5">
        <f t="shared" si="4"/>
        <v>61182</v>
      </c>
      <c r="E284" s="5">
        <v>26107</v>
      </c>
      <c r="F284" s="5">
        <v>22373</v>
      </c>
      <c r="G284" s="5">
        <v>9181</v>
      </c>
      <c r="H284" s="5">
        <v>2757</v>
      </c>
      <c r="I284" s="5">
        <v>764</v>
      </c>
    </row>
    <row r="285" spans="1:9" x14ac:dyDescent="0.2">
      <c r="A285" s="5">
        <v>2011</v>
      </c>
      <c r="B285" s="5" t="s">
        <v>617</v>
      </c>
      <c r="C285" s="5" t="s">
        <v>618</v>
      </c>
      <c r="D285" s="5">
        <f t="shared" si="4"/>
        <v>149518</v>
      </c>
      <c r="E285" s="5">
        <v>62774</v>
      </c>
      <c r="F285" s="5">
        <v>54975</v>
      </c>
      <c r="G285" s="5">
        <v>23299</v>
      </c>
      <c r="H285" s="5">
        <v>6608</v>
      </c>
      <c r="I285" s="5">
        <v>1862</v>
      </c>
    </row>
    <row r="286" spans="1:9" x14ac:dyDescent="0.2">
      <c r="A286" s="5">
        <v>2011</v>
      </c>
      <c r="B286" s="5" t="s">
        <v>619</v>
      </c>
      <c r="C286" s="5" t="s">
        <v>620</v>
      </c>
      <c r="D286" s="5">
        <f t="shared" si="4"/>
        <v>113794</v>
      </c>
      <c r="E286" s="5">
        <v>54210</v>
      </c>
      <c r="F286" s="5">
        <v>39771</v>
      </c>
      <c r="G286" s="5">
        <v>14900</v>
      </c>
      <c r="H286" s="5">
        <v>3822</v>
      </c>
      <c r="I286" s="5">
        <v>1091</v>
      </c>
    </row>
    <row r="287" spans="1:9" x14ac:dyDescent="0.2">
      <c r="A287" s="5">
        <v>2011</v>
      </c>
      <c r="B287" s="5" t="s">
        <v>621</v>
      </c>
      <c r="C287" s="5" t="s">
        <v>622</v>
      </c>
      <c r="D287" s="5">
        <f t="shared" si="4"/>
        <v>106597</v>
      </c>
      <c r="E287" s="5">
        <v>50751</v>
      </c>
      <c r="F287" s="5">
        <v>38279</v>
      </c>
      <c r="G287" s="5">
        <v>12856</v>
      </c>
      <c r="H287" s="5">
        <v>3679</v>
      </c>
      <c r="I287" s="5">
        <v>1032</v>
      </c>
    </row>
    <row r="288" spans="1:9" x14ac:dyDescent="0.2">
      <c r="A288" s="5">
        <v>2011</v>
      </c>
      <c r="B288" s="5" t="s">
        <v>623</v>
      </c>
      <c r="C288" s="5" t="s">
        <v>624</v>
      </c>
      <c r="D288" s="5">
        <f t="shared" si="4"/>
        <v>131301</v>
      </c>
      <c r="E288" s="5">
        <v>66403</v>
      </c>
      <c r="F288" s="5">
        <v>45684</v>
      </c>
      <c r="G288" s="5">
        <v>14580</v>
      </c>
      <c r="H288" s="5">
        <v>3560</v>
      </c>
      <c r="I288" s="5">
        <v>1074</v>
      </c>
    </row>
    <row r="289" spans="1:9" x14ac:dyDescent="0.2">
      <c r="A289" s="5">
        <v>2011</v>
      </c>
      <c r="B289" s="5" t="s">
        <v>625</v>
      </c>
      <c r="C289" s="5" t="s">
        <v>626</v>
      </c>
      <c r="D289" s="5">
        <f t="shared" si="4"/>
        <v>139860</v>
      </c>
      <c r="E289" s="5">
        <v>72448</v>
      </c>
      <c r="F289" s="5">
        <v>47524</v>
      </c>
      <c r="G289" s="5">
        <v>14938</v>
      </c>
      <c r="H289" s="5">
        <v>3864</v>
      </c>
      <c r="I289" s="5">
        <v>1086</v>
      </c>
    </row>
    <row r="290" spans="1:9" x14ac:dyDescent="0.2">
      <c r="A290" s="5">
        <v>2011</v>
      </c>
      <c r="B290" s="5" t="s">
        <v>627</v>
      </c>
      <c r="C290" s="5" t="s">
        <v>628</v>
      </c>
      <c r="D290" s="5">
        <f t="shared" si="4"/>
        <v>104640</v>
      </c>
      <c r="E290" s="5">
        <v>46272</v>
      </c>
      <c r="F290" s="5">
        <v>37777</v>
      </c>
      <c r="G290" s="5">
        <v>15082</v>
      </c>
      <c r="H290" s="5">
        <v>4355</v>
      </c>
      <c r="I290" s="5">
        <v>1154</v>
      </c>
    </row>
    <row r="291" spans="1:9" x14ac:dyDescent="0.2">
      <c r="A291" s="5">
        <v>2011</v>
      </c>
      <c r="B291" s="5" t="s">
        <v>629</v>
      </c>
      <c r="C291" s="5" t="s">
        <v>630</v>
      </c>
      <c r="D291" s="5">
        <f t="shared" si="4"/>
        <v>176016</v>
      </c>
      <c r="E291" s="5">
        <v>88882</v>
      </c>
      <c r="F291" s="5">
        <v>58849</v>
      </c>
      <c r="G291" s="5">
        <v>20856</v>
      </c>
      <c r="H291" s="5">
        <v>5831</v>
      </c>
      <c r="I291" s="5">
        <v>1598</v>
      </c>
    </row>
    <row r="292" spans="1:9" x14ac:dyDescent="0.2">
      <c r="A292" s="5">
        <v>2011</v>
      </c>
      <c r="B292" s="5" t="s">
        <v>631</v>
      </c>
      <c r="C292" s="5" t="s">
        <v>632</v>
      </c>
      <c r="D292" s="5">
        <f t="shared" si="4"/>
        <v>183491</v>
      </c>
      <c r="E292" s="5">
        <v>84955</v>
      </c>
      <c r="F292" s="5">
        <v>63260</v>
      </c>
      <c r="G292" s="5">
        <v>24866</v>
      </c>
      <c r="H292" s="5">
        <v>8009</v>
      </c>
      <c r="I292" s="5">
        <v>2401</v>
      </c>
    </row>
    <row r="293" spans="1:9" x14ac:dyDescent="0.2">
      <c r="A293" s="5">
        <v>2011</v>
      </c>
      <c r="B293" s="5" t="s">
        <v>633</v>
      </c>
      <c r="C293" s="5" t="s">
        <v>634</v>
      </c>
      <c r="D293" s="5">
        <f t="shared" si="4"/>
        <v>428234</v>
      </c>
      <c r="E293" s="5">
        <v>209024</v>
      </c>
      <c r="F293" s="5">
        <v>143283</v>
      </c>
      <c r="G293" s="5">
        <v>52446</v>
      </c>
      <c r="H293" s="5">
        <v>18056</v>
      </c>
      <c r="I293" s="5">
        <v>5425</v>
      </c>
    </row>
    <row r="294" spans="1:9" x14ac:dyDescent="0.2">
      <c r="A294" s="5">
        <v>2011</v>
      </c>
      <c r="B294" s="5" t="s">
        <v>635</v>
      </c>
      <c r="C294" s="5" t="s">
        <v>636</v>
      </c>
      <c r="D294" s="5">
        <f t="shared" si="4"/>
        <v>532273</v>
      </c>
      <c r="E294" s="5">
        <v>240759</v>
      </c>
      <c r="F294" s="5">
        <v>178805</v>
      </c>
      <c r="G294" s="5">
        <v>79181</v>
      </c>
      <c r="H294" s="5">
        <v>25907</v>
      </c>
      <c r="I294" s="5">
        <v>7621</v>
      </c>
    </row>
    <row r="295" spans="1:9" x14ac:dyDescent="0.2">
      <c r="A295" s="5">
        <v>2011</v>
      </c>
      <c r="B295" s="5" t="s">
        <v>637</v>
      </c>
      <c r="C295" s="5" t="s">
        <v>638</v>
      </c>
      <c r="D295" s="5">
        <f t="shared" si="4"/>
        <v>2203</v>
      </c>
      <c r="E295" s="5">
        <v>1135</v>
      </c>
      <c r="F295" s="5">
        <v>754</v>
      </c>
      <c r="G295" s="5">
        <v>248</v>
      </c>
      <c r="H295" s="5">
        <v>53</v>
      </c>
      <c r="I295" s="5">
        <v>13</v>
      </c>
    </row>
    <row r="296" spans="1:9" x14ac:dyDescent="0.2">
      <c r="A296" s="5">
        <v>2011</v>
      </c>
      <c r="B296" s="5" t="s">
        <v>639</v>
      </c>
      <c r="C296" s="5" t="s">
        <v>640</v>
      </c>
      <c r="D296" s="5">
        <f t="shared" si="4"/>
        <v>202566</v>
      </c>
      <c r="E296" s="5">
        <v>93803</v>
      </c>
      <c r="F296" s="5">
        <v>70435</v>
      </c>
      <c r="G296" s="5">
        <v>27670</v>
      </c>
      <c r="H296" s="5">
        <v>8276</v>
      </c>
      <c r="I296" s="5">
        <v>2382</v>
      </c>
    </row>
    <row r="297" spans="1:9" x14ac:dyDescent="0.2">
      <c r="A297" s="5">
        <v>2011</v>
      </c>
      <c r="B297" s="5" t="s">
        <v>641</v>
      </c>
      <c r="C297" s="5" t="s">
        <v>642</v>
      </c>
      <c r="D297" s="5">
        <f t="shared" si="4"/>
        <v>256384</v>
      </c>
      <c r="E297" s="5">
        <v>117976</v>
      </c>
      <c r="F297" s="5">
        <v>85956</v>
      </c>
      <c r="G297" s="5">
        <v>35756</v>
      </c>
      <c r="H297" s="5">
        <v>13012</v>
      </c>
      <c r="I297" s="5">
        <v>3684</v>
      </c>
    </row>
    <row r="298" spans="1:9" x14ac:dyDescent="0.2">
      <c r="A298" s="5">
        <v>2011</v>
      </c>
      <c r="B298" s="5" t="s">
        <v>643</v>
      </c>
      <c r="C298" s="5" t="s">
        <v>644</v>
      </c>
      <c r="D298" s="5">
        <f t="shared" si="4"/>
        <v>147645</v>
      </c>
      <c r="E298" s="5">
        <v>68689</v>
      </c>
      <c r="F298" s="5">
        <v>51486</v>
      </c>
      <c r="G298" s="5">
        <v>19849</v>
      </c>
      <c r="H298" s="5">
        <v>5841</v>
      </c>
      <c r="I298" s="5">
        <v>1780</v>
      </c>
    </row>
    <row r="299" spans="1:9" x14ac:dyDescent="0.2">
      <c r="A299" s="5">
        <v>2011</v>
      </c>
      <c r="B299" s="5" t="s">
        <v>645</v>
      </c>
      <c r="C299" s="5" t="s">
        <v>646</v>
      </c>
      <c r="D299" s="5">
        <f t="shared" si="4"/>
        <v>262767</v>
      </c>
      <c r="E299" s="5">
        <v>129141</v>
      </c>
      <c r="F299" s="5">
        <v>91675</v>
      </c>
      <c r="G299" s="5">
        <v>30940</v>
      </c>
      <c r="H299" s="5">
        <v>8556</v>
      </c>
      <c r="I299" s="5">
        <v>2455</v>
      </c>
    </row>
    <row r="300" spans="1:9" x14ac:dyDescent="0.2">
      <c r="A300" s="5">
        <v>2011</v>
      </c>
      <c r="B300" s="5" t="s">
        <v>647</v>
      </c>
      <c r="C300" s="5" t="s">
        <v>648</v>
      </c>
      <c r="D300" s="5">
        <f t="shared" si="4"/>
        <v>209156</v>
      </c>
      <c r="E300" s="5">
        <v>100931</v>
      </c>
      <c r="F300" s="5">
        <v>73591</v>
      </c>
      <c r="G300" s="5">
        <v>25056</v>
      </c>
      <c r="H300" s="5">
        <v>7556</v>
      </c>
      <c r="I300" s="5">
        <v>2022</v>
      </c>
    </row>
    <row r="301" spans="1:9" x14ac:dyDescent="0.2">
      <c r="A301" s="5">
        <v>2011</v>
      </c>
      <c r="B301" s="5" t="s">
        <v>649</v>
      </c>
      <c r="C301" s="5" t="s">
        <v>650</v>
      </c>
      <c r="D301" s="5">
        <f t="shared" si="4"/>
        <v>130959</v>
      </c>
      <c r="E301" s="5">
        <v>54614</v>
      </c>
      <c r="F301" s="5">
        <v>45098</v>
      </c>
      <c r="G301" s="5">
        <v>21355</v>
      </c>
      <c r="H301" s="5">
        <v>7625</v>
      </c>
      <c r="I301" s="5">
        <v>2267</v>
      </c>
    </row>
    <row r="302" spans="1:9" x14ac:dyDescent="0.2">
      <c r="A302" s="5">
        <v>2011</v>
      </c>
      <c r="B302" s="5" t="s">
        <v>651</v>
      </c>
      <c r="C302" s="5" t="s">
        <v>652</v>
      </c>
      <c r="D302" s="5">
        <f t="shared" si="4"/>
        <v>470981</v>
      </c>
      <c r="E302" s="5">
        <v>234318</v>
      </c>
      <c r="F302" s="5">
        <v>160362</v>
      </c>
      <c r="G302" s="5">
        <v>57221</v>
      </c>
      <c r="H302" s="5">
        <v>14974</v>
      </c>
      <c r="I302" s="5">
        <v>4106</v>
      </c>
    </row>
    <row r="303" spans="1:9" x14ac:dyDescent="0.2">
      <c r="A303" s="5">
        <v>2011</v>
      </c>
      <c r="B303" s="5" t="s">
        <v>653</v>
      </c>
      <c r="C303" s="5" t="s">
        <v>654</v>
      </c>
      <c r="D303" s="5">
        <f t="shared" si="4"/>
        <v>132457</v>
      </c>
      <c r="E303" s="5">
        <v>58004</v>
      </c>
      <c r="F303" s="5">
        <v>47716</v>
      </c>
      <c r="G303" s="5">
        <v>19960</v>
      </c>
      <c r="H303" s="5">
        <v>5285</v>
      </c>
      <c r="I303" s="5">
        <v>1492</v>
      </c>
    </row>
    <row r="304" spans="1:9" x14ac:dyDescent="0.2">
      <c r="A304" s="5">
        <v>2011</v>
      </c>
      <c r="B304" s="5" t="s">
        <v>655</v>
      </c>
      <c r="C304" s="5" t="s">
        <v>656</v>
      </c>
      <c r="D304" s="5">
        <f t="shared" si="4"/>
        <v>117773</v>
      </c>
      <c r="E304" s="5">
        <v>58775</v>
      </c>
      <c r="F304" s="5">
        <v>39301</v>
      </c>
      <c r="G304" s="5">
        <v>14075</v>
      </c>
      <c r="H304" s="5">
        <v>4331</v>
      </c>
      <c r="I304" s="5">
        <v>1291</v>
      </c>
    </row>
    <row r="305" spans="1:9" x14ac:dyDescent="0.2">
      <c r="A305" s="5">
        <v>2011</v>
      </c>
      <c r="B305" s="5" t="s">
        <v>657</v>
      </c>
      <c r="C305" s="5" t="s">
        <v>658</v>
      </c>
      <c r="D305" s="5">
        <f t="shared" si="4"/>
        <v>77750</v>
      </c>
      <c r="E305" s="5">
        <v>36263</v>
      </c>
      <c r="F305" s="5">
        <v>27554</v>
      </c>
      <c r="G305" s="5">
        <v>10398</v>
      </c>
      <c r="H305" s="5">
        <v>2785</v>
      </c>
      <c r="I305" s="5">
        <v>750</v>
      </c>
    </row>
    <row r="306" spans="1:9" x14ac:dyDescent="0.2">
      <c r="A306" s="5">
        <v>2011</v>
      </c>
      <c r="B306" s="5" t="s">
        <v>659</v>
      </c>
      <c r="C306" s="5" t="s">
        <v>660</v>
      </c>
      <c r="D306" s="5">
        <f t="shared" si="4"/>
        <v>93667</v>
      </c>
      <c r="E306" s="5">
        <v>43441</v>
      </c>
      <c r="F306" s="5">
        <v>31704</v>
      </c>
      <c r="G306" s="5">
        <v>13264</v>
      </c>
      <c r="H306" s="5">
        <v>4064</v>
      </c>
      <c r="I306" s="5">
        <v>1194</v>
      </c>
    </row>
    <row r="307" spans="1:9" x14ac:dyDescent="0.2">
      <c r="A307" s="5">
        <v>2011</v>
      </c>
      <c r="B307" s="5" t="s">
        <v>661</v>
      </c>
      <c r="C307" s="5" t="s">
        <v>662</v>
      </c>
      <c r="D307" s="5">
        <f t="shared" si="4"/>
        <v>83140</v>
      </c>
      <c r="E307" s="5">
        <v>39414</v>
      </c>
      <c r="F307" s="5">
        <v>28574</v>
      </c>
      <c r="G307" s="5">
        <v>11075</v>
      </c>
      <c r="H307" s="5">
        <v>3156</v>
      </c>
      <c r="I307" s="5">
        <v>921</v>
      </c>
    </row>
    <row r="308" spans="1:9" x14ac:dyDescent="0.2">
      <c r="A308" s="5">
        <v>2011</v>
      </c>
      <c r="B308" s="5" t="s">
        <v>663</v>
      </c>
      <c r="C308" s="5" t="s">
        <v>664</v>
      </c>
      <c r="D308" s="5">
        <f t="shared" si="4"/>
        <v>124220</v>
      </c>
      <c r="E308" s="5">
        <v>55819</v>
      </c>
      <c r="F308" s="5">
        <v>43342</v>
      </c>
      <c r="G308" s="5">
        <v>18237</v>
      </c>
      <c r="H308" s="5">
        <v>5268</v>
      </c>
      <c r="I308" s="5">
        <v>1554</v>
      </c>
    </row>
    <row r="309" spans="1:9" x14ac:dyDescent="0.2">
      <c r="A309" s="5">
        <v>2011</v>
      </c>
      <c r="B309" s="5" t="s">
        <v>665</v>
      </c>
      <c r="C309" s="5" t="s">
        <v>666</v>
      </c>
      <c r="D309" s="5">
        <f t="shared" si="4"/>
        <v>63839</v>
      </c>
      <c r="E309" s="5">
        <v>27787</v>
      </c>
      <c r="F309" s="5">
        <v>22242</v>
      </c>
      <c r="G309" s="5">
        <v>9843</v>
      </c>
      <c r="H309" s="5">
        <v>3128</v>
      </c>
      <c r="I309" s="5">
        <v>839</v>
      </c>
    </row>
    <row r="310" spans="1:9" x14ac:dyDescent="0.2">
      <c r="A310" s="5">
        <v>2011</v>
      </c>
      <c r="B310" s="5" t="s">
        <v>667</v>
      </c>
      <c r="C310" s="5" t="s">
        <v>668</v>
      </c>
      <c r="D310" s="5">
        <f t="shared" si="4"/>
        <v>53553</v>
      </c>
      <c r="E310" s="5">
        <v>24556</v>
      </c>
      <c r="F310" s="5">
        <v>18599</v>
      </c>
      <c r="G310" s="5">
        <v>7646</v>
      </c>
      <c r="H310" s="5">
        <v>2120</v>
      </c>
      <c r="I310" s="5">
        <v>632</v>
      </c>
    </row>
    <row r="311" spans="1:9" x14ac:dyDescent="0.2">
      <c r="A311" s="5">
        <v>2011</v>
      </c>
      <c r="B311" s="5" t="s">
        <v>669</v>
      </c>
      <c r="C311" s="5" t="s">
        <v>670</v>
      </c>
      <c r="D311" s="5">
        <f t="shared" si="4"/>
        <v>47752</v>
      </c>
      <c r="E311" s="5">
        <v>20203</v>
      </c>
      <c r="F311" s="5">
        <v>17116</v>
      </c>
      <c r="G311" s="5">
        <v>7681</v>
      </c>
      <c r="H311" s="5">
        <v>2208</v>
      </c>
      <c r="I311" s="5">
        <v>544</v>
      </c>
    </row>
    <row r="312" spans="1:9" x14ac:dyDescent="0.2">
      <c r="A312" s="5">
        <v>2011</v>
      </c>
      <c r="B312" s="5" t="s">
        <v>671</v>
      </c>
      <c r="C312" s="5" t="s">
        <v>672</v>
      </c>
      <c r="D312" s="5">
        <f t="shared" si="4"/>
        <v>87166</v>
      </c>
      <c r="E312" s="5">
        <v>39505</v>
      </c>
      <c r="F312" s="5">
        <v>31183</v>
      </c>
      <c r="G312" s="5">
        <v>12436</v>
      </c>
      <c r="H312" s="5">
        <v>3162</v>
      </c>
      <c r="I312" s="5">
        <v>880</v>
      </c>
    </row>
    <row r="313" spans="1:9" x14ac:dyDescent="0.2">
      <c r="A313" s="5">
        <v>2011</v>
      </c>
      <c r="B313" s="5" t="s">
        <v>673</v>
      </c>
      <c r="C313" s="5" t="s">
        <v>674</v>
      </c>
      <c r="D313" s="5">
        <f t="shared" si="4"/>
        <v>68583</v>
      </c>
      <c r="E313" s="5">
        <v>32782</v>
      </c>
      <c r="F313" s="5">
        <v>24146</v>
      </c>
      <c r="G313" s="5">
        <v>8808</v>
      </c>
      <c r="H313" s="5">
        <v>2266</v>
      </c>
      <c r="I313" s="5">
        <v>581</v>
      </c>
    </row>
    <row r="314" spans="1:9" x14ac:dyDescent="0.2">
      <c r="A314" s="5">
        <v>2011</v>
      </c>
      <c r="B314" s="5" t="s">
        <v>675</v>
      </c>
      <c r="C314" s="5" t="s">
        <v>676</v>
      </c>
      <c r="D314" s="5">
        <f t="shared" si="4"/>
        <v>44973</v>
      </c>
      <c r="E314" s="5">
        <v>20231</v>
      </c>
      <c r="F314" s="5">
        <v>16148</v>
      </c>
      <c r="G314" s="5">
        <v>6340</v>
      </c>
      <c r="H314" s="5">
        <v>1782</v>
      </c>
      <c r="I314" s="5">
        <v>472</v>
      </c>
    </row>
    <row r="315" spans="1:9" x14ac:dyDescent="0.2">
      <c r="A315" s="5">
        <v>2011</v>
      </c>
      <c r="B315" s="5" t="s">
        <v>677</v>
      </c>
      <c r="C315" s="5" t="s">
        <v>678</v>
      </c>
      <c r="D315" s="5">
        <f t="shared" si="4"/>
        <v>99264</v>
      </c>
      <c r="E315" s="5">
        <v>44070</v>
      </c>
      <c r="F315" s="5">
        <v>35640</v>
      </c>
      <c r="G315" s="5">
        <v>14604</v>
      </c>
      <c r="H315" s="5">
        <v>3878</v>
      </c>
      <c r="I315" s="5">
        <v>1072</v>
      </c>
    </row>
    <row r="316" spans="1:9" x14ac:dyDescent="0.2">
      <c r="A316" s="5">
        <v>2011</v>
      </c>
      <c r="B316" s="5" t="s">
        <v>679</v>
      </c>
      <c r="C316" s="5" t="s">
        <v>680</v>
      </c>
      <c r="D316" s="5">
        <f t="shared" si="4"/>
        <v>65167</v>
      </c>
      <c r="E316" s="5">
        <v>27562</v>
      </c>
      <c r="F316" s="5">
        <v>23933</v>
      </c>
      <c r="G316" s="5">
        <v>9802</v>
      </c>
      <c r="H316" s="5">
        <v>2952</v>
      </c>
      <c r="I316" s="5">
        <v>918</v>
      </c>
    </row>
    <row r="317" spans="1:9" x14ac:dyDescent="0.2">
      <c r="A317" s="5">
        <v>2011</v>
      </c>
      <c r="B317" s="5" t="s">
        <v>681</v>
      </c>
      <c r="C317" s="5" t="s">
        <v>682</v>
      </c>
      <c r="D317" s="5">
        <f t="shared" si="4"/>
        <v>115732</v>
      </c>
      <c r="E317" s="5">
        <v>57758</v>
      </c>
      <c r="F317" s="5">
        <v>39722</v>
      </c>
      <c r="G317" s="5">
        <v>13631</v>
      </c>
      <c r="H317" s="5">
        <v>3637</v>
      </c>
      <c r="I317" s="5">
        <v>984</v>
      </c>
    </row>
    <row r="318" spans="1:9" x14ac:dyDescent="0.2">
      <c r="A318" s="5">
        <v>2011</v>
      </c>
      <c r="B318" s="5" t="s">
        <v>683</v>
      </c>
      <c r="C318" s="5" t="s">
        <v>684</v>
      </c>
      <c r="D318" s="5">
        <f t="shared" si="4"/>
        <v>82881</v>
      </c>
      <c r="E318" s="5">
        <v>40433</v>
      </c>
      <c r="F318" s="5">
        <v>29067</v>
      </c>
      <c r="G318" s="5">
        <v>10220</v>
      </c>
      <c r="H318" s="5">
        <v>2498</v>
      </c>
      <c r="I318" s="5">
        <v>663</v>
      </c>
    </row>
    <row r="319" spans="1:9" x14ac:dyDescent="0.2">
      <c r="A319" s="5">
        <v>2011</v>
      </c>
      <c r="B319" s="5" t="s">
        <v>685</v>
      </c>
      <c r="C319" s="5" t="s">
        <v>686</v>
      </c>
      <c r="D319" s="5">
        <f t="shared" si="4"/>
        <v>81961</v>
      </c>
      <c r="E319" s="5">
        <v>36281</v>
      </c>
      <c r="F319" s="5">
        <v>29340</v>
      </c>
      <c r="G319" s="5">
        <v>11879</v>
      </c>
      <c r="H319" s="5">
        <v>3535</v>
      </c>
      <c r="I319" s="5">
        <v>926</v>
      </c>
    </row>
    <row r="320" spans="1:9" x14ac:dyDescent="0.2">
      <c r="A320" s="5">
        <v>2011</v>
      </c>
      <c r="B320" s="5" t="s">
        <v>687</v>
      </c>
      <c r="C320" s="5" t="s">
        <v>688</v>
      </c>
      <c r="D320" s="5">
        <f t="shared" si="4"/>
        <v>121688</v>
      </c>
      <c r="E320" s="5">
        <v>56655</v>
      </c>
      <c r="F320" s="5">
        <v>43150</v>
      </c>
      <c r="G320" s="5">
        <v>15933</v>
      </c>
      <c r="H320" s="5">
        <v>4616</v>
      </c>
      <c r="I320" s="5">
        <v>1334</v>
      </c>
    </row>
    <row r="321" spans="1:9" x14ac:dyDescent="0.2">
      <c r="A321" s="5">
        <v>2011</v>
      </c>
      <c r="B321" s="5" t="s">
        <v>689</v>
      </c>
      <c r="C321" s="5" t="s">
        <v>690</v>
      </c>
      <c r="D321" s="5">
        <f t="shared" si="4"/>
        <v>112779</v>
      </c>
      <c r="E321" s="5">
        <v>53779</v>
      </c>
      <c r="F321" s="5">
        <v>39711</v>
      </c>
      <c r="G321" s="5">
        <v>14441</v>
      </c>
      <c r="H321" s="5">
        <v>3783</v>
      </c>
      <c r="I321" s="5">
        <v>1065</v>
      </c>
    </row>
    <row r="322" spans="1:9" x14ac:dyDescent="0.2">
      <c r="A322" s="5">
        <v>2011</v>
      </c>
      <c r="B322" s="5" t="s">
        <v>691</v>
      </c>
      <c r="C322" s="5" t="s">
        <v>692</v>
      </c>
      <c r="D322" s="5">
        <f t="shared" si="4"/>
        <v>81943</v>
      </c>
      <c r="E322" s="5">
        <v>39036</v>
      </c>
      <c r="F322" s="5">
        <v>29183</v>
      </c>
      <c r="G322" s="5">
        <v>10213</v>
      </c>
      <c r="H322" s="5">
        <v>2703</v>
      </c>
      <c r="I322" s="5">
        <v>808</v>
      </c>
    </row>
    <row r="323" spans="1:9" x14ac:dyDescent="0.2">
      <c r="A323" s="5">
        <v>2011</v>
      </c>
      <c r="B323" s="5" t="s">
        <v>693</v>
      </c>
      <c r="C323" s="5" t="s">
        <v>694</v>
      </c>
      <c r="D323" s="5">
        <f t="shared" ref="D323:D349" si="5">SUM(E323:I323)</f>
        <v>109279</v>
      </c>
      <c r="E323" s="5">
        <v>51153</v>
      </c>
      <c r="F323" s="5">
        <v>38270</v>
      </c>
      <c r="G323" s="5">
        <v>14619</v>
      </c>
      <c r="H323" s="5">
        <v>4137</v>
      </c>
      <c r="I323" s="5">
        <v>1100</v>
      </c>
    </row>
    <row r="324" spans="1:9" x14ac:dyDescent="0.2">
      <c r="A324" s="5">
        <v>2011</v>
      </c>
      <c r="B324" s="5" t="s">
        <v>695</v>
      </c>
      <c r="C324" s="5" t="s">
        <v>696</v>
      </c>
      <c r="D324" s="5">
        <f t="shared" si="5"/>
        <v>114588</v>
      </c>
      <c r="E324" s="5">
        <v>51044</v>
      </c>
      <c r="F324" s="5">
        <v>40291</v>
      </c>
      <c r="G324" s="5">
        <v>16930</v>
      </c>
      <c r="H324" s="5">
        <v>4994</v>
      </c>
      <c r="I324" s="5">
        <v>1329</v>
      </c>
    </row>
    <row r="325" spans="1:9" x14ac:dyDescent="0.2">
      <c r="A325" s="5">
        <v>2011</v>
      </c>
      <c r="B325" s="5" t="s">
        <v>697</v>
      </c>
      <c r="C325" s="5" t="s">
        <v>698</v>
      </c>
      <c r="D325" s="5">
        <f t="shared" si="5"/>
        <v>161243</v>
      </c>
      <c r="E325" s="5">
        <v>73277</v>
      </c>
      <c r="F325" s="5">
        <v>57906</v>
      </c>
      <c r="G325" s="5">
        <v>22282</v>
      </c>
      <c r="H325" s="5">
        <v>6115</v>
      </c>
      <c r="I325" s="5">
        <v>1663</v>
      </c>
    </row>
    <row r="326" spans="1:9" x14ac:dyDescent="0.2">
      <c r="A326" s="5">
        <v>2011</v>
      </c>
      <c r="B326" s="5" t="s">
        <v>699</v>
      </c>
      <c r="C326" s="5" t="s">
        <v>700</v>
      </c>
      <c r="D326" s="5">
        <f t="shared" si="5"/>
        <v>110187</v>
      </c>
      <c r="E326" s="5">
        <v>51946</v>
      </c>
      <c r="F326" s="5">
        <v>38014</v>
      </c>
      <c r="G326" s="5">
        <v>14854</v>
      </c>
      <c r="H326" s="5">
        <v>4225</v>
      </c>
      <c r="I326" s="5">
        <v>1148</v>
      </c>
    </row>
    <row r="327" spans="1:9" x14ac:dyDescent="0.2">
      <c r="A327" s="5">
        <v>2011</v>
      </c>
      <c r="B327" s="5" t="s">
        <v>701</v>
      </c>
      <c r="C327" s="5" t="s">
        <v>702</v>
      </c>
      <c r="D327" s="5">
        <f t="shared" si="5"/>
        <v>34675</v>
      </c>
      <c r="E327" s="5">
        <v>14080</v>
      </c>
      <c r="F327" s="5">
        <v>12620</v>
      </c>
      <c r="G327" s="5">
        <v>5741</v>
      </c>
      <c r="H327" s="5">
        <v>1756</v>
      </c>
      <c r="I327" s="5">
        <v>478</v>
      </c>
    </row>
    <row r="328" spans="1:9" x14ac:dyDescent="0.2">
      <c r="A328" s="5">
        <v>2011</v>
      </c>
      <c r="B328" s="5" t="s">
        <v>703</v>
      </c>
      <c r="C328" s="5" t="s">
        <v>704</v>
      </c>
      <c r="D328" s="5">
        <f t="shared" si="5"/>
        <v>69751</v>
      </c>
      <c r="E328" s="5">
        <v>33492</v>
      </c>
      <c r="F328" s="5">
        <v>21309</v>
      </c>
      <c r="G328" s="5">
        <v>10541</v>
      </c>
      <c r="H328" s="5">
        <v>3413</v>
      </c>
      <c r="I328" s="5">
        <v>996</v>
      </c>
    </row>
    <row r="329" spans="1:9" x14ac:dyDescent="0.2">
      <c r="A329" s="5">
        <v>2011</v>
      </c>
      <c r="B329" s="5" t="s">
        <v>705</v>
      </c>
      <c r="C329" s="5" t="s">
        <v>706</v>
      </c>
      <c r="D329" s="5">
        <f t="shared" si="5"/>
        <v>121874</v>
      </c>
      <c r="E329" s="5">
        <v>61396</v>
      </c>
      <c r="F329" s="5">
        <v>37383</v>
      </c>
      <c r="G329" s="5">
        <v>16593</v>
      </c>
      <c r="H329" s="5">
        <v>4998</v>
      </c>
      <c r="I329" s="5">
        <v>1504</v>
      </c>
    </row>
    <row r="330" spans="1:9" x14ac:dyDescent="0.2">
      <c r="A330" s="5">
        <v>2011</v>
      </c>
      <c r="B330" s="5" t="s">
        <v>707</v>
      </c>
      <c r="C330" s="5" t="s">
        <v>708</v>
      </c>
      <c r="D330" s="5">
        <f t="shared" si="5"/>
        <v>115228</v>
      </c>
      <c r="E330" s="5">
        <v>52335</v>
      </c>
      <c r="F330" s="5">
        <v>36977</v>
      </c>
      <c r="G330" s="5">
        <v>17874</v>
      </c>
      <c r="H330" s="5">
        <v>6237</v>
      </c>
      <c r="I330" s="5">
        <v>1805</v>
      </c>
    </row>
    <row r="331" spans="1:9" x14ac:dyDescent="0.2">
      <c r="A331" s="5">
        <v>2011</v>
      </c>
      <c r="B331" s="5" t="s">
        <v>709</v>
      </c>
      <c r="C331" s="5" t="s">
        <v>710</v>
      </c>
      <c r="D331" s="5">
        <f t="shared" si="5"/>
        <v>93734</v>
      </c>
      <c r="E331" s="5">
        <v>43690</v>
      </c>
      <c r="F331" s="5">
        <v>29420</v>
      </c>
      <c r="G331" s="5">
        <v>13770</v>
      </c>
      <c r="H331" s="5">
        <v>5341</v>
      </c>
      <c r="I331" s="5">
        <v>1513</v>
      </c>
    </row>
    <row r="332" spans="1:9" x14ac:dyDescent="0.2">
      <c r="A332" s="5">
        <v>2011</v>
      </c>
      <c r="B332" s="5" t="s">
        <v>711</v>
      </c>
      <c r="C332" s="5" t="s">
        <v>712</v>
      </c>
      <c r="D332" s="5">
        <f t="shared" si="5"/>
        <v>152506</v>
      </c>
      <c r="E332" s="5">
        <v>74216</v>
      </c>
      <c r="F332" s="5">
        <v>49498</v>
      </c>
      <c r="G332" s="5">
        <v>20114</v>
      </c>
      <c r="H332" s="5">
        <v>6774</v>
      </c>
      <c r="I332" s="5">
        <v>1904</v>
      </c>
    </row>
    <row r="333" spans="1:9" x14ac:dyDescent="0.2">
      <c r="A333" s="5">
        <v>2011</v>
      </c>
      <c r="B333" s="5" t="s">
        <v>713</v>
      </c>
      <c r="C333" s="5" t="s">
        <v>714</v>
      </c>
      <c r="D333" s="5">
        <f t="shared" si="5"/>
        <v>134844</v>
      </c>
      <c r="E333" s="5">
        <v>63642</v>
      </c>
      <c r="F333" s="5">
        <v>43813</v>
      </c>
      <c r="G333" s="5">
        <v>19009</v>
      </c>
      <c r="H333" s="5">
        <v>6531</v>
      </c>
      <c r="I333" s="5">
        <v>1849</v>
      </c>
    </row>
    <row r="334" spans="1:9" x14ac:dyDescent="0.2">
      <c r="A334" s="5">
        <v>2011</v>
      </c>
      <c r="B334" s="5" t="s">
        <v>715</v>
      </c>
      <c r="C334" s="5" t="s">
        <v>716</v>
      </c>
      <c r="D334" s="5">
        <f t="shared" si="5"/>
        <v>132976</v>
      </c>
      <c r="E334" s="5">
        <v>59511</v>
      </c>
      <c r="F334" s="5">
        <v>45459</v>
      </c>
      <c r="G334" s="5">
        <v>19857</v>
      </c>
      <c r="H334" s="5">
        <v>6375</v>
      </c>
      <c r="I334" s="5">
        <v>1774</v>
      </c>
    </row>
    <row r="335" spans="1:9" x14ac:dyDescent="0.2">
      <c r="A335" s="5">
        <v>2011</v>
      </c>
      <c r="B335" s="5" t="s">
        <v>717</v>
      </c>
      <c r="C335" s="5" t="s">
        <v>718</v>
      </c>
      <c r="D335" s="5">
        <f t="shared" si="5"/>
        <v>75922</v>
      </c>
      <c r="E335" s="5">
        <v>35796</v>
      </c>
      <c r="F335" s="5">
        <v>24369</v>
      </c>
      <c r="G335" s="5">
        <v>10946</v>
      </c>
      <c r="H335" s="5">
        <v>3660</v>
      </c>
      <c r="I335" s="5">
        <v>1151</v>
      </c>
    </row>
    <row r="336" spans="1:9" x14ac:dyDescent="0.2">
      <c r="A336" s="5">
        <v>2011</v>
      </c>
      <c r="B336" s="5" t="s">
        <v>719</v>
      </c>
      <c r="C336" s="5" t="s">
        <v>720</v>
      </c>
      <c r="D336" s="5">
        <f t="shared" si="5"/>
        <v>122439</v>
      </c>
      <c r="E336" s="5">
        <v>55535</v>
      </c>
      <c r="F336" s="5">
        <v>39889</v>
      </c>
      <c r="G336" s="5">
        <v>18684</v>
      </c>
      <c r="H336" s="5">
        <v>6383</v>
      </c>
      <c r="I336" s="5">
        <v>1948</v>
      </c>
    </row>
    <row r="337" spans="1:9" x14ac:dyDescent="0.2">
      <c r="A337" s="5">
        <v>2011</v>
      </c>
      <c r="B337" s="5" t="s">
        <v>721</v>
      </c>
      <c r="C337" s="5" t="s">
        <v>722</v>
      </c>
      <c r="D337" s="5">
        <f t="shared" si="5"/>
        <v>183777</v>
      </c>
      <c r="E337" s="5">
        <v>82638</v>
      </c>
      <c r="F337" s="5">
        <v>55618</v>
      </c>
      <c r="G337" s="5">
        <v>30011</v>
      </c>
      <c r="H337" s="5">
        <v>11475</v>
      </c>
      <c r="I337" s="5">
        <v>4035</v>
      </c>
    </row>
    <row r="338" spans="1:9" x14ac:dyDescent="0.2">
      <c r="A338" s="5">
        <v>2011</v>
      </c>
      <c r="B338" s="5" t="s">
        <v>723</v>
      </c>
      <c r="C338" s="5" t="s">
        <v>724</v>
      </c>
      <c r="D338" s="5">
        <f t="shared" si="5"/>
        <v>239023</v>
      </c>
      <c r="E338" s="5">
        <v>116295</v>
      </c>
      <c r="F338" s="5">
        <v>69978</v>
      </c>
      <c r="G338" s="5">
        <v>33402</v>
      </c>
      <c r="H338" s="5">
        <v>14473</v>
      </c>
      <c r="I338" s="5">
        <v>4875</v>
      </c>
    </row>
    <row r="339" spans="1:9" x14ac:dyDescent="0.2">
      <c r="A339" s="5">
        <v>2011</v>
      </c>
      <c r="B339" s="5" t="s">
        <v>725</v>
      </c>
      <c r="C339" s="5" t="s">
        <v>726</v>
      </c>
      <c r="D339" s="5">
        <f t="shared" si="5"/>
        <v>139812</v>
      </c>
      <c r="E339" s="5">
        <v>62849</v>
      </c>
      <c r="F339" s="5">
        <v>39694</v>
      </c>
      <c r="G339" s="5">
        <v>22640</v>
      </c>
      <c r="H339" s="5">
        <v>11028</v>
      </c>
      <c r="I339" s="5">
        <v>3601</v>
      </c>
    </row>
    <row r="340" spans="1:9" x14ac:dyDescent="0.2">
      <c r="A340" s="5">
        <v>2011</v>
      </c>
      <c r="B340" s="5" t="s">
        <v>727</v>
      </c>
      <c r="C340" s="5" t="s">
        <v>728</v>
      </c>
      <c r="D340" s="5">
        <f t="shared" si="5"/>
        <v>139178</v>
      </c>
      <c r="E340" s="5">
        <v>64134</v>
      </c>
      <c r="F340" s="5">
        <v>41659</v>
      </c>
      <c r="G340" s="5">
        <v>21002</v>
      </c>
      <c r="H340" s="5">
        <v>9459</v>
      </c>
      <c r="I340" s="5">
        <v>2924</v>
      </c>
    </row>
    <row r="341" spans="1:9" x14ac:dyDescent="0.2">
      <c r="A341" s="5">
        <v>2011</v>
      </c>
      <c r="B341" s="5" t="s">
        <v>729</v>
      </c>
      <c r="C341" s="5" t="s">
        <v>730</v>
      </c>
      <c r="D341" s="5">
        <f t="shared" si="5"/>
        <v>126336</v>
      </c>
      <c r="E341" s="5">
        <v>60656</v>
      </c>
      <c r="F341" s="5">
        <v>40486</v>
      </c>
      <c r="G341" s="5">
        <v>17123</v>
      </c>
      <c r="H341" s="5">
        <v>6191</v>
      </c>
      <c r="I341" s="5">
        <v>1880</v>
      </c>
    </row>
    <row r="342" spans="1:9" x14ac:dyDescent="0.2">
      <c r="A342" s="5">
        <v>2011</v>
      </c>
      <c r="B342" s="5" t="s">
        <v>731</v>
      </c>
      <c r="C342" s="5" t="s">
        <v>732</v>
      </c>
      <c r="D342" s="5">
        <f t="shared" si="5"/>
        <v>346090</v>
      </c>
      <c r="E342" s="5">
        <v>174329</v>
      </c>
      <c r="F342" s="5">
        <v>107477</v>
      </c>
      <c r="G342" s="5">
        <v>42014</v>
      </c>
      <c r="H342" s="5">
        <v>16745</v>
      </c>
      <c r="I342" s="5">
        <v>5525</v>
      </c>
    </row>
    <row r="343" spans="1:9" x14ac:dyDescent="0.2">
      <c r="A343" s="5">
        <v>2011</v>
      </c>
      <c r="B343" s="5" t="s">
        <v>733</v>
      </c>
      <c r="C343" s="5" t="s">
        <v>734</v>
      </c>
      <c r="D343" s="5">
        <f t="shared" si="5"/>
        <v>234410</v>
      </c>
      <c r="E343" s="5">
        <v>105154</v>
      </c>
      <c r="F343" s="5">
        <v>69544</v>
      </c>
      <c r="G343" s="5">
        <v>37208</v>
      </c>
      <c r="H343" s="5">
        <v>17396</v>
      </c>
      <c r="I343" s="5">
        <v>5108</v>
      </c>
    </row>
    <row r="344" spans="1:9" x14ac:dyDescent="0.2">
      <c r="A344" s="5">
        <v>2011</v>
      </c>
      <c r="B344" s="5" t="s">
        <v>735</v>
      </c>
      <c r="C344" s="5" t="s">
        <v>736</v>
      </c>
      <c r="D344" s="5">
        <f t="shared" si="5"/>
        <v>58802</v>
      </c>
      <c r="E344" s="5">
        <v>25948</v>
      </c>
      <c r="F344" s="5">
        <v>16961</v>
      </c>
      <c r="G344" s="5">
        <v>9324</v>
      </c>
      <c r="H344" s="5">
        <v>4908</v>
      </c>
      <c r="I344" s="5">
        <v>1661</v>
      </c>
    </row>
    <row r="345" spans="1:9" x14ac:dyDescent="0.2">
      <c r="A345" s="5">
        <v>2011</v>
      </c>
      <c r="B345" s="5" t="s">
        <v>737</v>
      </c>
      <c r="C345" s="5" t="s">
        <v>738</v>
      </c>
      <c r="D345" s="5">
        <f t="shared" si="5"/>
        <v>178806</v>
      </c>
      <c r="E345" s="5">
        <v>79382</v>
      </c>
      <c r="F345" s="5">
        <v>54272</v>
      </c>
      <c r="G345" s="5">
        <v>28488</v>
      </c>
      <c r="H345" s="5">
        <v>12844</v>
      </c>
      <c r="I345" s="5">
        <v>3820</v>
      </c>
    </row>
    <row r="346" spans="1:9" x14ac:dyDescent="0.2">
      <c r="A346" s="5">
        <v>2011</v>
      </c>
      <c r="B346" s="5" t="s">
        <v>739</v>
      </c>
      <c r="C346" s="5" t="s">
        <v>740</v>
      </c>
      <c r="D346" s="5">
        <f t="shared" si="5"/>
        <v>69814</v>
      </c>
      <c r="E346" s="5">
        <v>29269</v>
      </c>
      <c r="F346" s="5">
        <v>21385</v>
      </c>
      <c r="G346" s="5">
        <v>11696</v>
      </c>
      <c r="H346" s="5">
        <v>5692</v>
      </c>
      <c r="I346" s="5">
        <v>1772</v>
      </c>
    </row>
    <row r="347" spans="1:9" x14ac:dyDescent="0.2">
      <c r="A347" s="5">
        <v>2011</v>
      </c>
      <c r="B347" s="5" t="s">
        <v>741</v>
      </c>
      <c r="C347" s="5" t="s">
        <v>742</v>
      </c>
      <c r="D347" s="5">
        <f t="shared" si="5"/>
        <v>91075</v>
      </c>
      <c r="E347" s="5">
        <v>39398</v>
      </c>
      <c r="F347" s="5">
        <v>29619</v>
      </c>
      <c r="G347" s="5">
        <v>14155</v>
      </c>
      <c r="H347" s="5">
        <v>5965</v>
      </c>
      <c r="I347" s="5">
        <v>1938</v>
      </c>
    </row>
    <row r="348" spans="1:9" x14ac:dyDescent="0.2">
      <c r="A348" s="5">
        <v>2011</v>
      </c>
      <c r="B348" s="5" t="s">
        <v>743</v>
      </c>
      <c r="C348" s="5" t="s">
        <v>744</v>
      </c>
      <c r="D348" s="5">
        <f t="shared" si="5"/>
        <v>91323</v>
      </c>
      <c r="E348" s="5">
        <v>42365</v>
      </c>
      <c r="F348" s="5">
        <v>30742</v>
      </c>
      <c r="G348" s="5">
        <v>12800</v>
      </c>
      <c r="H348" s="5">
        <v>4173</v>
      </c>
      <c r="I348" s="5">
        <v>1243</v>
      </c>
    </row>
    <row r="349" spans="1:9" x14ac:dyDescent="0.2">
      <c r="A349" s="5">
        <v>2011</v>
      </c>
      <c r="B349" s="5" t="s">
        <v>745</v>
      </c>
      <c r="C349" s="5" t="s">
        <v>746</v>
      </c>
      <c r="D349" s="5">
        <f t="shared" si="5"/>
        <v>145736</v>
      </c>
      <c r="E349" s="5">
        <v>66667</v>
      </c>
      <c r="F349" s="5">
        <v>47811</v>
      </c>
      <c r="G349" s="5">
        <v>20538</v>
      </c>
      <c r="H349" s="5">
        <v>8161</v>
      </c>
      <c r="I349" s="5">
        <v>2559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/>
  </sheetViews>
  <sheetFormatPr defaultRowHeight="12.75" x14ac:dyDescent="0.2"/>
  <sheetData>
    <row r="1" spans="1:5" x14ac:dyDescent="0.2">
      <c r="A1">
        <v>67315</v>
      </c>
      <c r="B1">
        <v>4151</v>
      </c>
      <c r="C1">
        <v>7283</v>
      </c>
      <c r="D1">
        <v>3844</v>
      </c>
      <c r="E1">
        <v>987</v>
      </c>
    </row>
    <row r="2" spans="1:5" x14ac:dyDescent="0.2">
      <c r="A2">
        <v>35665</v>
      </c>
      <c r="B2">
        <v>1403</v>
      </c>
      <c r="C2">
        <v>4387</v>
      </c>
      <c r="D2">
        <v>1706</v>
      </c>
      <c r="E2">
        <v>540</v>
      </c>
    </row>
    <row r="3" spans="1:5" x14ac:dyDescent="0.2">
      <c r="A3">
        <v>34106</v>
      </c>
      <c r="B3">
        <v>948</v>
      </c>
      <c r="C3">
        <v>4919</v>
      </c>
      <c r="D3">
        <v>1865</v>
      </c>
      <c r="E3">
        <v>753</v>
      </c>
    </row>
    <row r="4" spans="1:5" x14ac:dyDescent="0.2">
      <c r="A4">
        <v>32047</v>
      </c>
      <c r="B4">
        <v>516</v>
      </c>
      <c r="C4">
        <v>2759</v>
      </c>
      <c r="D4">
        <v>1650</v>
      </c>
      <c r="E4">
        <v>445</v>
      </c>
    </row>
    <row r="5" spans="1:5" x14ac:dyDescent="0.2">
      <c r="A5">
        <v>26311</v>
      </c>
      <c r="B5">
        <v>317</v>
      </c>
      <c r="C5">
        <v>1184</v>
      </c>
      <c r="D5">
        <v>980</v>
      </c>
      <c r="E5">
        <v>171</v>
      </c>
    </row>
    <row r="6" spans="1:5" x14ac:dyDescent="0.2">
      <c r="A6">
        <v>16263</v>
      </c>
      <c r="B6">
        <v>88</v>
      </c>
      <c r="C6">
        <v>525</v>
      </c>
      <c r="D6">
        <v>293</v>
      </c>
      <c r="E6">
        <v>92</v>
      </c>
    </row>
    <row r="7" spans="1:5" x14ac:dyDescent="0.2">
      <c r="A7">
        <v>7897</v>
      </c>
      <c r="B7">
        <v>38</v>
      </c>
      <c r="C7">
        <v>143</v>
      </c>
      <c r="D7">
        <v>89</v>
      </c>
      <c r="E7">
        <v>18</v>
      </c>
    </row>
    <row r="8" spans="1:5" x14ac:dyDescent="0.2">
      <c r="A8">
        <v>3170</v>
      </c>
      <c r="B8">
        <v>12</v>
      </c>
      <c r="C8">
        <v>55</v>
      </c>
      <c r="D8">
        <v>31</v>
      </c>
      <c r="E8">
        <v>5</v>
      </c>
    </row>
    <row r="9" spans="1:5" x14ac:dyDescent="0.2">
      <c r="A9">
        <v>14044</v>
      </c>
      <c r="B9">
        <v>1047</v>
      </c>
      <c r="C9">
        <v>2709</v>
      </c>
      <c r="D9">
        <v>1046</v>
      </c>
      <c r="E9">
        <v>321</v>
      </c>
    </row>
    <row r="10" spans="1:5" x14ac:dyDescent="0.2">
      <c r="A10">
        <v>16018</v>
      </c>
      <c r="B10">
        <v>687</v>
      </c>
      <c r="C10">
        <v>2146</v>
      </c>
      <c r="D10">
        <v>710</v>
      </c>
      <c r="E10">
        <v>260</v>
      </c>
    </row>
    <row r="11" spans="1:5" x14ac:dyDescent="0.2">
      <c r="A11">
        <v>21479</v>
      </c>
      <c r="B11">
        <v>748</v>
      </c>
      <c r="C11">
        <v>3444</v>
      </c>
      <c r="D11">
        <v>1065</v>
      </c>
      <c r="E11">
        <v>457</v>
      </c>
    </row>
    <row r="12" spans="1:5" x14ac:dyDescent="0.2">
      <c r="A12">
        <v>25922</v>
      </c>
      <c r="B12">
        <v>433</v>
      </c>
      <c r="C12">
        <v>2950</v>
      </c>
      <c r="D12">
        <v>1190</v>
      </c>
      <c r="E12">
        <v>407</v>
      </c>
    </row>
    <row r="13" spans="1:5" x14ac:dyDescent="0.2">
      <c r="A13">
        <v>28949</v>
      </c>
      <c r="B13">
        <v>345</v>
      </c>
      <c r="C13">
        <v>1982</v>
      </c>
      <c r="D13">
        <v>1044</v>
      </c>
      <c r="E13">
        <v>253</v>
      </c>
    </row>
    <row r="14" spans="1:5" x14ac:dyDescent="0.2">
      <c r="A14">
        <v>26483</v>
      </c>
      <c r="B14">
        <v>130</v>
      </c>
      <c r="C14">
        <v>1178</v>
      </c>
      <c r="D14">
        <v>355</v>
      </c>
      <c r="E14">
        <v>117</v>
      </c>
    </row>
    <row r="15" spans="1:5" x14ac:dyDescent="0.2">
      <c r="A15">
        <v>19747</v>
      </c>
      <c r="B15">
        <v>76</v>
      </c>
      <c r="C15">
        <v>474</v>
      </c>
      <c r="D15">
        <v>221</v>
      </c>
      <c r="E15">
        <v>67</v>
      </c>
    </row>
    <row r="16" spans="1:5" x14ac:dyDescent="0.2">
      <c r="A16">
        <v>12868</v>
      </c>
      <c r="B16">
        <v>42</v>
      </c>
      <c r="C16">
        <v>201</v>
      </c>
      <c r="D16">
        <v>110</v>
      </c>
      <c r="E16">
        <v>19</v>
      </c>
    </row>
    <row r="17" spans="1:5" x14ac:dyDescent="0.2">
      <c r="A17">
        <v>1699</v>
      </c>
      <c r="B17">
        <v>153</v>
      </c>
      <c r="C17">
        <v>323</v>
      </c>
      <c r="D17">
        <v>144</v>
      </c>
      <c r="E17">
        <v>41</v>
      </c>
    </row>
    <row r="18" spans="1:5" x14ac:dyDescent="0.2">
      <c r="A18">
        <v>2438</v>
      </c>
      <c r="B18">
        <v>115</v>
      </c>
      <c r="C18">
        <v>280</v>
      </c>
      <c r="D18">
        <v>120</v>
      </c>
      <c r="E18">
        <v>33</v>
      </c>
    </row>
    <row r="19" spans="1:5" x14ac:dyDescent="0.2">
      <c r="A19">
        <v>3602</v>
      </c>
      <c r="B19">
        <v>140</v>
      </c>
      <c r="C19">
        <v>563</v>
      </c>
      <c r="D19">
        <v>171</v>
      </c>
      <c r="E19">
        <v>78</v>
      </c>
    </row>
    <row r="20" spans="1:5" x14ac:dyDescent="0.2">
      <c r="A20">
        <v>6017</v>
      </c>
      <c r="B20">
        <v>161</v>
      </c>
      <c r="C20">
        <v>760</v>
      </c>
      <c r="D20">
        <v>323</v>
      </c>
      <c r="E20">
        <v>112</v>
      </c>
    </row>
    <row r="21" spans="1:5" x14ac:dyDescent="0.2">
      <c r="A21">
        <v>9288</v>
      </c>
      <c r="B21">
        <v>137</v>
      </c>
      <c r="C21">
        <v>897</v>
      </c>
      <c r="D21">
        <v>384</v>
      </c>
      <c r="E21">
        <v>112</v>
      </c>
    </row>
    <row r="22" spans="1:5" x14ac:dyDescent="0.2">
      <c r="A22">
        <v>12566</v>
      </c>
      <c r="B22">
        <v>80</v>
      </c>
      <c r="C22">
        <v>787</v>
      </c>
      <c r="D22">
        <v>191</v>
      </c>
      <c r="E22">
        <v>92</v>
      </c>
    </row>
    <row r="23" spans="1:5" x14ac:dyDescent="0.2">
      <c r="A23">
        <v>13323</v>
      </c>
      <c r="B23">
        <v>53</v>
      </c>
      <c r="C23">
        <v>540</v>
      </c>
      <c r="D23">
        <v>252</v>
      </c>
      <c r="E23">
        <v>57</v>
      </c>
    </row>
    <row r="24" spans="1:5" x14ac:dyDescent="0.2">
      <c r="A24">
        <v>17776</v>
      </c>
      <c r="B24">
        <v>55</v>
      </c>
      <c r="C24">
        <v>359</v>
      </c>
      <c r="D24">
        <v>223</v>
      </c>
      <c r="E24">
        <v>35</v>
      </c>
    </row>
    <row r="25" spans="1:5" x14ac:dyDescent="0.2">
      <c r="A25">
        <v>366</v>
      </c>
      <c r="B25">
        <v>36</v>
      </c>
      <c r="C25">
        <v>72</v>
      </c>
      <c r="D25">
        <v>30</v>
      </c>
      <c r="E25">
        <v>9</v>
      </c>
    </row>
    <row r="26" spans="1:5" x14ac:dyDescent="0.2">
      <c r="A26">
        <v>443</v>
      </c>
      <c r="B26">
        <v>15</v>
      </c>
      <c r="C26">
        <v>55</v>
      </c>
      <c r="D26">
        <v>18</v>
      </c>
      <c r="E26">
        <v>4</v>
      </c>
    </row>
    <row r="27" spans="1:5" x14ac:dyDescent="0.2">
      <c r="A27">
        <v>917</v>
      </c>
      <c r="B27">
        <v>25</v>
      </c>
      <c r="C27">
        <v>105</v>
      </c>
      <c r="D27">
        <v>54</v>
      </c>
      <c r="E27">
        <v>36</v>
      </c>
    </row>
    <row r="28" spans="1:5" x14ac:dyDescent="0.2">
      <c r="A28">
        <v>1951</v>
      </c>
      <c r="B28">
        <v>45</v>
      </c>
      <c r="C28">
        <v>191</v>
      </c>
      <c r="D28">
        <v>90</v>
      </c>
      <c r="E28">
        <v>43</v>
      </c>
    </row>
    <row r="29" spans="1:5" x14ac:dyDescent="0.2">
      <c r="A29">
        <v>3408</v>
      </c>
      <c r="B29">
        <v>66</v>
      </c>
      <c r="C29">
        <v>249</v>
      </c>
      <c r="D29">
        <v>124</v>
      </c>
      <c r="E29">
        <v>53</v>
      </c>
    </row>
    <row r="30" spans="1:5" x14ac:dyDescent="0.2">
      <c r="A30">
        <v>4554</v>
      </c>
      <c r="B30">
        <v>27</v>
      </c>
      <c r="C30">
        <v>355</v>
      </c>
      <c r="D30">
        <v>76</v>
      </c>
      <c r="E30">
        <v>23</v>
      </c>
    </row>
    <row r="31" spans="1:5" x14ac:dyDescent="0.2">
      <c r="A31">
        <v>4123</v>
      </c>
      <c r="B31">
        <v>17</v>
      </c>
      <c r="C31">
        <v>235</v>
      </c>
      <c r="D31">
        <v>92</v>
      </c>
      <c r="E31">
        <v>18</v>
      </c>
    </row>
    <row r="32" spans="1:5" x14ac:dyDescent="0.2">
      <c r="A32">
        <v>6307</v>
      </c>
      <c r="B32">
        <v>25</v>
      </c>
      <c r="C32">
        <v>178</v>
      </c>
      <c r="D32">
        <v>99</v>
      </c>
      <c r="E32">
        <v>24</v>
      </c>
    </row>
    <row r="33" spans="1:5" x14ac:dyDescent="0.2">
      <c r="A33">
        <v>148</v>
      </c>
      <c r="B33">
        <v>5</v>
      </c>
      <c r="C33">
        <v>24</v>
      </c>
      <c r="D33">
        <v>13</v>
      </c>
      <c r="E33">
        <v>4</v>
      </c>
    </row>
    <row r="34" spans="1:5" x14ac:dyDescent="0.2">
      <c r="A34">
        <v>132</v>
      </c>
      <c r="B34">
        <v>5</v>
      </c>
      <c r="C34">
        <v>19</v>
      </c>
      <c r="D34">
        <v>10</v>
      </c>
      <c r="E34">
        <v>4</v>
      </c>
    </row>
    <row r="35" spans="1:5" x14ac:dyDescent="0.2">
      <c r="A35">
        <v>223</v>
      </c>
      <c r="B35">
        <v>12</v>
      </c>
      <c r="C35">
        <v>34</v>
      </c>
      <c r="D35">
        <v>11</v>
      </c>
      <c r="E35">
        <v>8</v>
      </c>
    </row>
    <row r="36" spans="1:5" x14ac:dyDescent="0.2">
      <c r="A36">
        <v>520</v>
      </c>
      <c r="B36">
        <v>7</v>
      </c>
      <c r="C36">
        <v>50</v>
      </c>
      <c r="D36">
        <v>27</v>
      </c>
      <c r="E36">
        <v>11</v>
      </c>
    </row>
    <row r="37" spans="1:5" x14ac:dyDescent="0.2">
      <c r="A37">
        <v>970</v>
      </c>
      <c r="B37">
        <v>20</v>
      </c>
      <c r="C37">
        <v>81</v>
      </c>
      <c r="D37">
        <v>44</v>
      </c>
      <c r="E37">
        <v>11</v>
      </c>
    </row>
    <row r="38" spans="1:5" x14ac:dyDescent="0.2">
      <c r="A38">
        <v>1250</v>
      </c>
      <c r="B38">
        <v>18</v>
      </c>
      <c r="C38">
        <v>82</v>
      </c>
      <c r="D38">
        <v>23</v>
      </c>
      <c r="E38">
        <v>14</v>
      </c>
    </row>
    <row r="39" spans="1:5" x14ac:dyDescent="0.2">
      <c r="A39">
        <v>1201</v>
      </c>
      <c r="B39">
        <v>4</v>
      </c>
      <c r="C39">
        <v>57</v>
      </c>
      <c r="D39">
        <v>24</v>
      </c>
      <c r="E39">
        <v>11</v>
      </c>
    </row>
    <row r="40" spans="1:5" x14ac:dyDescent="0.2">
      <c r="A40">
        <v>1971</v>
      </c>
      <c r="B40">
        <v>7</v>
      </c>
      <c r="C40">
        <v>77</v>
      </c>
      <c r="D40">
        <v>44</v>
      </c>
      <c r="E40">
        <v>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IPF</vt:lpstr>
      <vt:lpstr>Age</vt:lpstr>
      <vt:lpstr>Ethnic-group</vt:lpstr>
      <vt:lpstr>General-Health</vt:lpstr>
      <vt:lpstr>Seed</vt:lpstr>
    </vt:vector>
  </TitlesOfParts>
  <Company>University of Leeds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</dc:creator>
  <cp:lastModifiedBy>Nik Lomax</cp:lastModifiedBy>
  <dcterms:created xsi:type="dcterms:W3CDTF">2014-10-15T22:13:25Z</dcterms:created>
  <dcterms:modified xsi:type="dcterms:W3CDTF">2015-08-12T08:00:15Z</dcterms:modified>
</cp:coreProperties>
</file>