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moran\Desktop\ULTIMA MATRIZ C380\dist\"/>
    </mc:Choice>
  </mc:AlternateContent>
  <xr:revisionPtr revIDLastSave="0" documentId="13_ncr:1_{ED21B99A-5BDA-492E-8E5F-5F16C6E71B22}" xr6:coauthVersionLast="47" xr6:coauthVersionMax="47" xr10:uidLastSave="{00000000-0000-0000-0000-000000000000}"/>
  <bookViews>
    <workbookView xWindow="-120" yWindow="-120" windowWidth="20730" windowHeight="11310" xr2:uid="{4D49DACD-A6EC-4E17-B144-9B6931143099}"/>
  </bookViews>
  <sheets>
    <sheet name="KEY" sheetId="12" r:id="rId1"/>
    <sheet name="Matriz_natural" sheetId="1" r:id="rId2"/>
    <sheet name="Matriz_juridica" sheetId="4" r:id="rId3"/>
  </sheets>
  <definedNames>
    <definedName name="_xlnm._FilterDatabase" localSheetId="0" hidden="1">KEY!$A$1:$B$416</definedName>
    <definedName name="CG_CL_REGIMEN_MATRIMONIAL">Matriz_natural!$C$65</definedName>
    <definedName name="CG_CL_RELACION_MBI">Matriz_natural!$C$66</definedName>
    <definedName name="CL_ESTADO_CIVIL">Matriz_natural!$C$15</definedName>
    <definedName name="CL_RELACION_MBI">Matriz_natural!$C$34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5" i="12" l="1"/>
  <c r="B414" i="12"/>
  <c r="B413" i="12"/>
  <c r="B416" i="12"/>
  <c r="B412" i="12"/>
  <c r="B411" i="12"/>
  <c r="B410" i="12"/>
  <c r="B409" i="12"/>
  <c r="B408" i="12"/>
  <c r="B4" i="12"/>
  <c r="B6" i="12" l="1"/>
  <c r="B298" i="12"/>
  <c r="B283" i="12"/>
  <c r="B347" i="12"/>
  <c r="B160" i="12"/>
  <c r="A8" i="1"/>
  <c r="B81" i="12" s="1"/>
  <c r="B244" i="12" l="1"/>
  <c r="B364" i="12"/>
  <c r="B136" i="12"/>
  <c r="B56" i="12"/>
  <c r="B229" i="12"/>
  <c r="B223" i="12"/>
  <c r="B344" i="12"/>
  <c r="B94" i="12"/>
  <c r="B216" i="12"/>
  <c r="B295" i="12"/>
  <c r="B318" i="12"/>
  <c r="B152" i="12"/>
  <c r="B355" i="12"/>
  <c r="B291" i="12"/>
  <c r="B306" i="12"/>
  <c r="B26" i="12"/>
  <c r="B237" i="12"/>
  <c r="B322" i="12"/>
  <c r="B96" i="12"/>
  <c r="B231" i="12"/>
  <c r="B336" i="12"/>
  <c r="B272" i="12"/>
  <c r="B86" i="12"/>
  <c r="B224" i="12"/>
  <c r="B319" i="12"/>
  <c r="B78" i="12"/>
  <c r="B375" i="12"/>
  <c r="B310" i="12"/>
  <c r="B147" i="12"/>
  <c r="B52" i="12"/>
  <c r="B128" i="12"/>
  <c r="B82" i="12"/>
  <c r="B234" i="12"/>
  <c r="B333" i="12"/>
  <c r="B138" i="12"/>
  <c r="B151" i="12"/>
  <c r="B356" i="12"/>
  <c r="B292" i="12"/>
  <c r="B90" i="12"/>
  <c r="B389" i="12"/>
  <c r="B388" i="12"/>
  <c r="B387" i="12"/>
  <c r="B246" i="12"/>
  <c r="B265" i="12"/>
  <c r="B263" i="12"/>
  <c r="B273" i="12"/>
  <c r="B314" i="12"/>
  <c r="B264" i="12"/>
  <c r="B54" i="12"/>
  <c r="B232" i="12"/>
  <c r="B303" i="12"/>
  <c r="B149" i="12"/>
  <c r="B367" i="12"/>
  <c r="B302" i="12"/>
  <c r="B139" i="12"/>
  <c r="B30" i="12"/>
  <c r="B115" i="12"/>
  <c r="B28" i="12"/>
  <c r="B242" i="12"/>
  <c r="B325" i="12"/>
  <c r="B107" i="12"/>
  <c r="B159" i="12"/>
  <c r="B348" i="12"/>
  <c r="B284" i="12"/>
  <c r="B398" i="12"/>
  <c r="B381" i="12"/>
  <c r="B345" i="12"/>
  <c r="B337" i="12"/>
  <c r="B321" i="12"/>
  <c r="B142" i="12"/>
  <c r="B140" i="12"/>
  <c r="B109" i="12"/>
  <c r="B162" i="12"/>
  <c r="B328" i="12"/>
  <c r="B220" i="12"/>
  <c r="B339" i="12"/>
  <c r="B275" i="12"/>
  <c r="B105" i="12"/>
  <c r="B282" i="12"/>
  <c r="B230" i="12"/>
  <c r="B371" i="12"/>
  <c r="B290" i="12"/>
  <c r="B154" i="12"/>
  <c r="B247" i="12"/>
  <c r="B320" i="12"/>
  <c r="B256" i="12"/>
  <c r="B32" i="12"/>
  <c r="B240" i="12"/>
  <c r="B287" i="12"/>
  <c r="B157" i="12"/>
  <c r="B359" i="12"/>
  <c r="B294" i="12"/>
  <c r="B129" i="12"/>
  <c r="B22" i="12"/>
  <c r="B99" i="12"/>
  <c r="B77" i="12"/>
  <c r="B250" i="12"/>
  <c r="B317" i="12"/>
  <c r="B83" i="12"/>
  <c r="B219" i="12"/>
  <c r="B340" i="12"/>
  <c r="B276" i="12"/>
  <c r="B390" i="12"/>
  <c r="B289" i="12"/>
  <c r="B281" i="12"/>
  <c r="B279" i="12"/>
  <c r="B271" i="12"/>
  <c r="B101" i="12"/>
  <c r="B95" i="12"/>
  <c r="B25" i="12"/>
  <c r="B239" i="12"/>
  <c r="B331" i="12"/>
  <c r="B97" i="12"/>
  <c r="B363" i="12"/>
  <c r="B222" i="12"/>
  <c r="B141" i="12"/>
  <c r="B368" i="12"/>
  <c r="B217" i="12"/>
  <c r="B350" i="12"/>
  <c r="B286" i="12"/>
  <c r="B116" i="12"/>
  <c r="B91" i="12"/>
  <c r="B69" i="12"/>
  <c r="B374" i="12"/>
  <c r="B309" i="12"/>
  <c r="B227" i="12"/>
  <c r="B332" i="12"/>
  <c r="B268" i="12"/>
  <c r="B297" i="12"/>
  <c r="B255" i="12"/>
  <c r="B125" i="12"/>
  <c r="B111" i="12"/>
  <c r="B103" i="12"/>
  <c r="B33" i="12"/>
  <c r="B31" i="12"/>
  <c r="B130" i="12"/>
  <c r="B245" i="12"/>
  <c r="B18" i="12"/>
  <c r="B228" i="12"/>
  <c r="B267" i="12"/>
  <c r="B266" i="12"/>
  <c r="B68" i="12"/>
  <c r="B274" i="12"/>
  <c r="B377" i="12"/>
  <c r="B312" i="12"/>
  <c r="B24" i="12"/>
  <c r="B248" i="12"/>
  <c r="B236" i="12"/>
  <c r="B323" i="12"/>
  <c r="B259" i="12"/>
  <c r="B89" i="12"/>
  <c r="B135" i="12"/>
  <c r="B153" i="12"/>
  <c r="B354" i="12"/>
  <c r="B258" i="12"/>
  <c r="B80" i="12"/>
  <c r="B369" i="12"/>
  <c r="B304" i="12"/>
  <c r="B124" i="12"/>
  <c r="B79" i="12"/>
  <c r="B376" i="12"/>
  <c r="B343" i="12"/>
  <c r="B225" i="12"/>
  <c r="B342" i="12"/>
  <c r="B278" i="12"/>
  <c r="B108" i="12"/>
  <c r="B285" i="12"/>
  <c r="B51" i="12"/>
  <c r="B150" i="12"/>
  <c r="B366" i="12"/>
  <c r="B301" i="12"/>
  <c r="B127" i="12"/>
  <c r="B235" i="12"/>
  <c r="B324" i="12"/>
  <c r="B260" i="12"/>
  <c r="B257" i="12"/>
  <c r="B118" i="12"/>
  <c r="B117" i="12"/>
  <c r="B55" i="12"/>
  <c r="B7" i="12"/>
  <c r="B399" i="12"/>
  <c r="B394" i="12"/>
  <c r="B133" i="12"/>
  <c r="B113" i="12"/>
  <c r="B315" i="12"/>
  <c r="B112" i="12"/>
  <c r="B161" i="12"/>
  <c r="B346" i="12"/>
  <c r="B143" i="12"/>
  <c r="B155" i="12"/>
  <c r="B361" i="12"/>
  <c r="B296" i="12"/>
  <c r="B110" i="12"/>
  <c r="B148" i="12"/>
  <c r="B360" i="12"/>
  <c r="B327" i="12"/>
  <c r="B233" i="12"/>
  <c r="B334" i="12"/>
  <c r="B270" i="12"/>
  <c r="B100" i="12"/>
  <c r="B277" i="12"/>
  <c r="B29" i="12"/>
  <c r="B158" i="12"/>
  <c r="B357" i="12"/>
  <c r="B293" i="12"/>
  <c r="B98" i="12"/>
  <c r="B243" i="12"/>
  <c r="B316" i="12"/>
  <c r="B252" i="12"/>
  <c r="B134" i="12"/>
  <c r="B87" i="12"/>
  <c r="B85" i="12"/>
  <c r="B17" i="12"/>
  <c r="B392" i="12"/>
  <c r="B391" i="12"/>
  <c r="B386" i="12"/>
  <c r="B165" i="12"/>
  <c r="B358" i="12"/>
  <c r="B131" i="12"/>
  <c r="B132" i="12"/>
  <c r="B20" i="12"/>
  <c r="B380" i="12"/>
  <c r="B67" i="12"/>
  <c r="B59" i="12"/>
  <c r="B212" i="12"/>
  <c r="B204" i="12"/>
  <c r="B172" i="12"/>
  <c r="B8" i="12"/>
  <c r="B405" i="12"/>
  <c r="B66" i="12"/>
  <c r="B58" i="12"/>
  <c r="B211" i="12"/>
  <c r="B203" i="12"/>
  <c r="B195" i="12"/>
  <c r="B187" i="12"/>
  <c r="B179" i="12"/>
  <c r="B16" i="12"/>
  <c r="B404" i="12"/>
  <c r="B74" i="12"/>
  <c r="B65" i="12"/>
  <c r="B378" i="12"/>
  <c r="B210" i="12"/>
  <c r="B202" i="12"/>
  <c r="B194" i="12"/>
  <c r="B186" i="12"/>
  <c r="B178" i="12"/>
  <c r="B170" i="12"/>
  <c r="B122" i="12"/>
  <c r="B48" i="12"/>
  <c r="B403" i="12"/>
  <c r="B73" i="12"/>
  <c r="B64" i="12"/>
  <c r="B370" i="12"/>
  <c r="B209" i="12"/>
  <c r="B201" i="12"/>
  <c r="B193" i="12"/>
  <c r="B185" i="12"/>
  <c r="B177" i="12"/>
  <c r="B169" i="12"/>
  <c r="B121" i="12"/>
  <c r="B47" i="12"/>
  <c r="B38" i="12"/>
  <c r="B14" i="12"/>
  <c r="B379" i="12"/>
  <c r="B63" i="12"/>
  <c r="B208" i="12"/>
  <c r="B200" i="12"/>
  <c r="B184" i="12"/>
  <c r="B168" i="12"/>
  <c r="B120" i="12"/>
  <c r="B37" i="12"/>
  <c r="B21" i="12"/>
  <c r="B49" i="12"/>
  <c r="B5" i="12"/>
  <c r="B402" i="12"/>
  <c r="B72" i="12"/>
  <c r="B362" i="12"/>
  <c r="B192" i="12"/>
  <c r="B176" i="12"/>
  <c r="B46" i="12"/>
  <c r="B13" i="12"/>
  <c r="B39" i="12"/>
  <c r="B401" i="12"/>
  <c r="B71" i="12"/>
  <c r="B62" i="12"/>
  <c r="B353" i="12"/>
  <c r="B207" i="12"/>
  <c r="B199" i="12"/>
  <c r="B191" i="12"/>
  <c r="B183" i="12"/>
  <c r="B175" i="12"/>
  <c r="B167" i="12"/>
  <c r="B119" i="12"/>
  <c r="B36" i="12"/>
  <c r="B12" i="12"/>
  <c r="B205" i="12"/>
  <c r="B173" i="12"/>
  <c r="B53" i="12"/>
  <c r="B34" i="12"/>
  <c r="B196" i="12"/>
  <c r="B41" i="12"/>
  <c r="B171" i="12"/>
  <c r="B400" i="12"/>
  <c r="B70" i="12"/>
  <c r="B61" i="12"/>
  <c r="B214" i="12"/>
  <c r="B206" i="12"/>
  <c r="B198" i="12"/>
  <c r="B190" i="12"/>
  <c r="B182" i="12"/>
  <c r="B174" i="12"/>
  <c r="B166" i="12"/>
  <c r="B43" i="12"/>
  <c r="B35" i="12"/>
  <c r="B11" i="12"/>
  <c r="B382" i="12"/>
  <c r="B213" i="12"/>
  <c r="B197" i="12"/>
  <c r="B181" i="12"/>
  <c r="B164" i="12"/>
  <c r="B10" i="12"/>
  <c r="B188" i="12"/>
  <c r="B163" i="12"/>
  <c r="B123" i="12"/>
  <c r="B15" i="12"/>
  <c r="B60" i="12"/>
  <c r="B189" i="12"/>
  <c r="B42" i="12"/>
  <c r="B180" i="12"/>
  <c r="B50" i="12"/>
  <c r="B9" i="12"/>
  <c r="B40" i="12"/>
  <c r="B251" i="12"/>
  <c r="B57" i="12"/>
  <c r="B75" i="12"/>
  <c r="B372" i="12"/>
  <c r="B307" i="12"/>
  <c r="B144" i="12"/>
  <c r="B27" i="12"/>
  <c r="B88" i="12"/>
  <c r="B221" i="12"/>
  <c r="B338" i="12"/>
  <c r="B126" i="12"/>
  <c r="B215" i="12"/>
  <c r="B352" i="12"/>
  <c r="B288" i="12"/>
  <c r="B102" i="12"/>
  <c r="B156" i="12"/>
  <c r="B351" i="12"/>
  <c r="B311" i="12"/>
  <c r="B241" i="12"/>
  <c r="B326" i="12"/>
  <c r="B262" i="12"/>
  <c r="B92" i="12"/>
  <c r="B261" i="12"/>
  <c r="B137" i="12"/>
  <c r="B218" i="12"/>
  <c r="B349" i="12"/>
  <c r="B269" i="12"/>
  <c r="B44" i="12"/>
  <c r="B373" i="12"/>
  <c r="B308" i="12"/>
  <c r="B145" i="12"/>
  <c r="B93" i="12"/>
  <c r="B23" i="12"/>
  <c r="B45" i="12"/>
  <c r="B393" i="12"/>
  <c r="B384" i="12"/>
  <c r="B383" i="12"/>
  <c r="B329" i="12"/>
  <c r="B407" i="12"/>
  <c r="B299" i="12"/>
  <c r="B19" i="12"/>
  <c r="B330" i="12"/>
  <c r="B104" i="12"/>
  <c r="B280" i="12"/>
  <c r="B335" i="12"/>
  <c r="B249" i="12"/>
  <c r="B254" i="12"/>
  <c r="B84" i="12"/>
  <c r="B146" i="12"/>
  <c r="B106" i="12"/>
  <c r="B226" i="12"/>
  <c r="B341" i="12"/>
  <c r="B253" i="12"/>
  <c r="B76" i="12"/>
  <c r="B365" i="12"/>
  <c r="B300" i="12"/>
  <c r="B114" i="12"/>
  <c r="B397" i="12"/>
  <c r="B396" i="12"/>
  <c r="B395" i="12"/>
  <c r="B385" i="12"/>
  <c r="B313" i="12"/>
  <c r="B305" i="12"/>
  <c r="B238" i="12"/>
  <c r="B406" i="12"/>
  <c r="C3" i="4"/>
  <c r="C3" i="1"/>
  <c r="B3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tc={48830391-09F4-4944-82C0-3738F94BDCEE}</author>
  </authors>
  <commentList>
    <comment ref="B186" authorId="0" shapeId="0" xr:uid="{48830391-09F4-4944-82C0-3738F94BDC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Personas naturales o jurídicas y entidades, chilenas o extranjeras, que al momento de efectuar la inversión cuenten con inversiones financieras en valores susceptibles de ser ofrecidos públicamente en Chile o en el extranjero, por un monto igual o superior a 2.000 Unidades de Fomento y que además cumplan con alguno de los siguientes requisitos:
Contar con activos iguales o superiores a 100.000 Unidades de Fomento;
Haber realizado transacciones en el mercado de valores por un monto individual igual o superior a 1.000 Unidades de Fomento y con una frecuencia mínima de 20 operaciones trimestrales, durante los últimos 4 trimestres.
Contar con el conocimiento necesario para entender los riesgos que conlleva participar en mercados, colocaciones u ofertas con requisitos, condiciones, parámetros y riesgos distintos a los propios del mercado general de valores. Se entiende que se posee dicho conocimiento por haber cursado una carrera profesional o haber realizado estudios posteriores a ella relacionados con el área de negocios o inversiones o haber desempeñado, por a lo menos dos años consecutivos, un cargo profesional que requiera de tal conocimiento para su ejercicio, tales como: mesas de dinero; departamentos dedicados a realizar análisis financiero, asesorías financieras, administración y gestión de recursos, vinculados a decisiones de inversión en un Inversionista Calificado; asesorías jurídicas en materias de inversiones; u otras áreas o funciones afines.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tc={75BCBA24-822F-424B-B0B3-8273CB66A194}</author>
    <author>Luciano Morán Valdés</author>
  </authors>
  <commentList>
    <comment ref="B78" authorId="0" shapeId="0" xr:uid="{75BCBA24-822F-424B-B0B3-8273CB66A1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Personas naturales o jurídicas y entidades, chilenas o extranjeras, que al momento de efectuar la inversión cuenten con inversiones financieras en valores susceptibles de ser ofrecidos públicamente en Chile o en el extranjero, por un monto igual o superior a 2.000 Unidades de Fomento y que además cumplan con alguno de los siguientes requisitos:
Contar con activos iguales o superiores a 100.000 Unidades de Fomento;
Haber realizado transacciones en el mercado de valores por un monto individual igual o superior a 1.000 Unidades de Fomento y con una frecuencia mínima de 20 operaciones trimestrales, durante los últimos 4 trimestres.
Contar con el conocimiento necesario para entender los riesgos que conlleva participar en mercados, colocaciones u ofertas con requisitos, condiciones, parámetros y riesgos distintos a los propios del mercado general de valores. Se entiende que se posee dicho conocimiento por haber cursado una carrera profesional o haber realizado estudios posteriores a ella relacionados con el área de negocios o inversiones o haber desempeñado, por a lo menos dos años consecutivos, un cargo profesional que requiera de tal conocimiento para su ejercicio, tales como: mesas de dinero; departamentos dedicados a realizar análisis financiero, asesorías financieras, administración y gestión de recursos, vinculados a decisiones de inversión en un Inversionista Calificado; asesorías jurídicas en materias de inversiones; u otras áreas o funciones afines.</t>
      </text>
    </comment>
    <comment ref="B109" authorId="1" shapeId="0" xr:uid="{E90BEA89-5726-4B89-AEAF-FB2E83DA4E19}">
      <text>
        <r>
          <rPr>
            <b/>
            <sz val="9"/>
            <color indexed="81"/>
            <rFont val="Tahoma"/>
            <family val="2"/>
          </rPr>
          <t>Indicar todas las personas naturales que poseen directa o a través de otras sociedades, el 10% o más de la propiedad sobre la sociedad.</t>
        </r>
      </text>
    </comment>
    <comment ref="B138" authorId="1" shapeId="0" xr:uid="{CE381D50-7A41-497B-B58F-A430BD79749F}">
      <text>
        <r>
          <rPr>
            <b/>
            <sz val="9"/>
            <color indexed="81"/>
            <rFont val="Tahoma"/>
            <family val="2"/>
          </rPr>
          <t>Identifique a las personas naturales que, sin perjuicio de poseer directa o indirectamente una participación inferior al 10%, ejerce el control efectivo de la persona o estructura jurídica declarante.</t>
        </r>
      </text>
    </comment>
  </commentList>
</comments>
</file>

<file path=xl/sharedStrings.xml><?xml version="1.0" encoding="utf-8"?>
<sst xmlns="http://schemas.openxmlformats.org/spreadsheetml/2006/main" count="1561" uniqueCount="904">
  <si>
    <t>TIPO DE ACTUACIÓN DE LOS REPRESENTANTES LEGALES</t>
  </si>
  <si>
    <t>RELACIÓN DEL RL CON MBI CORREDORES DE BOLSA</t>
  </si>
  <si>
    <t>NOMBRES CÓNYUGE RL 1</t>
  </si>
  <si>
    <t>APELLIDOS CÓNYUGE RL 1</t>
  </si>
  <si>
    <t>RELACIÓN CÓNYUGE RL 1 CON MBI CORR. DE BOLSA</t>
  </si>
  <si>
    <t>RÉGIMEN MATRIMONIAL RL 1</t>
  </si>
  <si>
    <t>RUT CÓNYUGE RL 2</t>
  </si>
  <si>
    <t>NOMBRES CÓNYUGE RL 2</t>
  </si>
  <si>
    <t>APELLIDOS CÓNYUGE RL 2</t>
  </si>
  <si>
    <t>RELACIÓN CÓNYUGE RL 2 CON MBI CORR. DE BOLSA</t>
  </si>
  <si>
    <t>RÉGIMEN MATRIMONIAL RL 2</t>
  </si>
  <si>
    <t>NOMBRE DEL VEHÍCULO DE INVERSIÓN</t>
  </si>
  <si>
    <t>RUT DEL VEHÍCULO DE INVERSIÓN</t>
  </si>
  <si>
    <t>DETALLE DE LA RELACIÓN CON MBI</t>
  </si>
  <si>
    <t>Socio</t>
  </si>
  <si>
    <t>Director</t>
  </si>
  <si>
    <t>Trabajador</t>
  </si>
  <si>
    <t>ES EL RL 2 UNA PERSONA EXPUESTA POLITICAMENTE</t>
  </si>
  <si>
    <t>ES EL RL 2 UN PARIENTE DE UNA PERSONA EXP. POLÍTIC.</t>
  </si>
  <si>
    <t>DE SER AFIRMATIVO, INDICAR NOMBRE</t>
  </si>
  <si>
    <t>INDICAR RUT</t>
  </si>
  <si>
    <t>INDICAR MOTIVO PEP</t>
  </si>
  <si>
    <t>De ser efectivo, indicar GIIN</t>
  </si>
  <si>
    <t>Menos de 35 años</t>
  </si>
  <si>
    <t>Entre 35 y 50 años</t>
  </si>
  <si>
    <t>Entre 50 y 65 años</t>
  </si>
  <si>
    <t>Mayor a 65 años</t>
  </si>
  <si>
    <t>Estoy invirtiendo todo lo que tengo</t>
  </si>
  <si>
    <t>Una parte importante de mi patrimonio</t>
  </si>
  <si>
    <t>Una pequeña parte de mi patrimonio</t>
  </si>
  <si>
    <t>No, nunca he invertido</t>
  </si>
  <si>
    <t>Poca, he invertido en contadas ocasiones</t>
  </si>
  <si>
    <t>Si, invierto frecuentemente en productos tradicionales (por ejemplo: fondos mutuos, acciones, renta fija, etc.)</t>
  </si>
  <si>
    <t>Si, invierto frecuentemente en productos sofisticados (por ejemplo: derivados, notas estructuradas, simultáneas, etc.)</t>
  </si>
  <si>
    <t>Más de 10 años</t>
  </si>
  <si>
    <t>Ganar 440.000 y no perder nada</t>
  </si>
  <si>
    <t>Ganar 1.210.000 y perder 230.000</t>
  </si>
  <si>
    <t>Ganar 3.800.000 y perder 2.140.000</t>
  </si>
  <si>
    <t>Inferior al 5%</t>
  </si>
  <si>
    <t>Entre 5% y 15%</t>
  </si>
  <si>
    <t>Entre 16% y 40%</t>
  </si>
  <si>
    <t>Entre 41% y 60%</t>
  </si>
  <si>
    <t>Más de 60%</t>
  </si>
  <si>
    <t>Si, y podría agregar dinero si considerara que se trata de una buena inversión a largo plazo</t>
  </si>
  <si>
    <t>Si, acepto una pérdida en el corto plazo apostando por una ganancia a largo plazo</t>
  </si>
  <si>
    <t>Probablemente, analizaría la situación y haría una evaluación</t>
  </si>
  <si>
    <t>No, reduciría parte de mi inversión inmediatamente</t>
  </si>
  <si>
    <t>No, abandonaría la inversión inmediatamente</t>
  </si>
  <si>
    <t>0 a 2 años</t>
  </si>
  <si>
    <t>3 a 5 años</t>
  </si>
  <si>
    <t>6 a 10 años</t>
  </si>
  <si>
    <t>Transferiría todo el dinero a un fondo más conservador</t>
  </si>
  <si>
    <t>Transferiría parte del dinero a un fondo más conservador</t>
  </si>
  <si>
    <t>Pondría más dinero en ese fondo</t>
  </si>
  <si>
    <t>No poseo estudios relacionados</t>
  </si>
  <si>
    <t>Si poseo estudios universitarios relacionados</t>
  </si>
  <si>
    <t>Tengo un título de Magister o Doctorado en el área de las finanzas</t>
  </si>
  <si>
    <t>FECHA</t>
  </si>
  <si>
    <t>REPRESENTANTE LEGAL (RL 1)</t>
  </si>
  <si>
    <t>INFORMACIÓN CLIENTE SOCIEDAD</t>
  </si>
  <si>
    <t>REPRESENTANTE LEGAL 2 (RL 2)</t>
  </si>
  <si>
    <t>RUT RL 2</t>
  </si>
  <si>
    <t>NOMBRES RL 2</t>
  </si>
  <si>
    <t>APELLIDOS RL 2</t>
  </si>
  <si>
    <t>NACIONALIDAD RL 2</t>
  </si>
  <si>
    <t>TELÉFONO RL 2</t>
  </si>
  <si>
    <t>EMAIL RL 2</t>
  </si>
  <si>
    <t>COMUNA RL 2</t>
  </si>
  <si>
    <t>CIUDAD RL 2</t>
  </si>
  <si>
    <t>REGIÓN RL 2</t>
  </si>
  <si>
    <t>ESTADO CIVIL RL 2</t>
  </si>
  <si>
    <t>DIRECCIÓN RL 2 (CON NÚMERO)</t>
  </si>
  <si>
    <t>ACTUACIÓN</t>
  </si>
  <si>
    <t>INFORMACIÓN COMPLEMENTARIA</t>
  </si>
  <si>
    <t>PERSONA EXPUESTA POLÍTICAMENTE (PEP)</t>
  </si>
  <si>
    <t>FATCA / CRS</t>
  </si>
  <si>
    <t>ENCUESTA PARA DETERMINAR PERFIL DE RIESGO</t>
  </si>
  <si>
    <t>Presidente de la República.</t>
  </si>
  <si>
    <t>Senadores, Diputados y Alcaldes.</t>
  </si>
  <si>
    <t>Ministros de la Corte Suprema y Cortes de Apelaciones.</t>
  </si>
  <si>
    <t>Ministros de Estado, Subsecretarios, Intendentes, Gobernadores, Secretarios Regionales Ministeriales, Embajadores, Jefes Superiores de Servicio, tanto centralizados como descentralizados y el directivo superior inmediato que deba subrogar a cada uno de ellos.</t>
  </si>
  <si>
    <t>Comandantes en Jefe de las Fuerzas Armadas, Director General Carabineros, Director General de Investigaciones, y el oficial superior inmediato que deba subrogar a cada uno de ellos.</t>
  </si>
  <si>
    <t>Fiscal Nacional del Ministerio Público y Fiscales Regionales.</t>
  </si>
  <si>
    <t>Contralor General de la República.</t>
  </si>
  <si>
    <t>Consejeros del Banco Central de Chile.</t>
  </si>
  <si>
    <t>Consejeros del Consejo de Defensa del Estado.</t>
  </si>
  <si>
    <t>Ministros del Tribunal Constitucional.</t>
  </si>
  <si>
    <t>Ministros del Tribunal de la Libre Competencia.</t>
  </si>
  <si>
    <t>Integrantes titulares y suplentes del Tribunal de Contratación Pública.</t>
  </si>
  <si>
    <t>Los directores y ejecutivos principales de empresas públicas, según lo definido por la Ley Nº 18.045.</t>
  </si>
  <si>
    <t>Directores de sociedades anónimas nombrados por el Estado o sus organismos.</t>
  </si>
  <si>
    <t>Miembros de las directivas de los partidos políticos.</t>
  </si>
  <si>
    <t>INDICAR EL CARGO DEL PEP</t>
  </si>
  <si>
    <t>MATRIZ PJ MBI</t>
  </si>
  <si>
    <t xml:space="preserve">De ser efectivo, indicar Número de Identificación </t>
  </si>
  <si>
    <t>NOMBRE SOCIEDAD *</t>
  </si>
  <si>
    <t>RUT SOCIEDAD *</t>
  </si>
  <si>
    <t>GIRO/OBJETO COMERCIAL *</t>
  </si>
  <si>
    <t>CALLE *</t>
  </si>
  <si>
    <t>NÚMERO *</t>
  </si>
  <si>
    <t>COMUNA *</t>
  </si>
  <si>
    <t>CIUDAD *</t>
  </si>
  <si>
    <t>REGIÓN *</t>
  </si>
  <si>
    <t>PAÍS *</t>
  </si>
  <si>
    <t>TELÉFONO *</t>
  </si>
  <si>
    <t>CORREO ELECTRÓNICO *</t>
  </si>
  <si>
    <t>RELACIÓN CON MBI CORREDORES DE BOLSA *</t>
  </si>
  <si>
    <t>BANCO CUENTA CORRIENTE *</t>
  </si>
  <si>
    <t>NÚMERO CUENTA CORRIENTE *</t>
  </si>
  <si>
    <t>RUT RL 1 *</t>
  </si>
  <si>
    <t>NOMBRES RL 1 *</t>
  </si>
  <si>
    <t>APELLIDOS RL 1 *</t>
  </si>
  <si>
    <t>NACIONALIDAD RL 1 *</t>
  </si>
  <si>
    <t>TELÉFONO RL 1 *</t>
  </si>
  <si>
    <t>EMAIL RL 1 *</t>
  </si>
  <si>
    <t>DIRECCIÓN RL 1 (CON NÚMERO) *</t>
  </si>
  <si>
    <t>COMUNA RL 1 *</t>
  </si>
  <si>
    <t>CIUDAD RL 1 *</t>
  </si>
  <si>
    <t>REGIÓN RL 1 *</t>
  </si>
  <si>
    <t>ESTADO CIVIL RL 1 *</t>
  </si>
  <si>
    <t>RELACIÓN DEL RL 1  CON MBI CORREDORES DE BOLSA *</t>
  </si>
  <si>
    <t>ES EL RL 1  UNA PERSONA EXPUESTA POLITICAMENTE *</t>
  </si>
  <si>
    <t>ES EL RL 1  UN PARIENTE DE UNA PERSONA EXP. POLÍTIC. *</t>
  </si>
  <si>
    <t>RUT CÓNYUGE RL 1 (obligatorio de estar casado/auc)</t>
  </si>
  <si>
    <t>RANGO INGRESOS ANUALES DE LA SOCIEDAD *</t>
  </si>
  <si>
    <t>ORÍGEN/FUENTE PRINCIPAL DE LOS RECURSOS *</t>
  </si>
  <si>
    <t>POSEE OTROS VEHÍCULOS DE INVERSIÓN *</t>
  </si>
  <si>
    <t>¿EXISTE ALGÚN SOCIO QUE SEA PEP? *</t>
  </si>
  <si>
    <t>¿Es FATCA (US Entity)? *</t>
  </si>
  <si>
    <t>¿Es CRS (Residente tributario extranjero)? *</t>
  </si>
  <si>
    <t>1. ¿En cuál de los siguientes tramos de edad se encuentra usted? *</t>
  </si>
  <si>
    <t>2. ¿Qué proporción de su patrimonio representa esta inversión? *</t>
  </si>
  <si>
    <t>FECHA *</t>
  </si>
  <si>
    <t>DECLARACIÓN BENEFICIARIOS FINALES, Personas Naturales (UAF)</t>
  </si>
  <si>
    <t>RUT Beneficiario final 2</t>
  </si>
  <si>
    <t>Nombre completo Beneficiario final 2</t>
  </si>
  <si>
    <t>Domicilio Beneficiario final 2</t>
  </si>
  <si>
    <t>Fecha de nacimiento Beneficiario final 2</t>
  </si>
  <si>
    <t>Porcentaje de participación en la Sociedad del BF 2</t>
  </si>
  <si>
    <t>RUT Beneficiario final 3</t>
  </si>
  <si>
    <t>Nombre completo Beneficiario final 3</t>
  </si>
  <si>
    <t>Domicilio Beneficiario final 3</t>
  </si>
  <si>
    <t>Fecha de nacimiento Beneficiario final 3</t>
  </si>
  <si>
    <t>Porcentaje de participación en la Sociedad del BF 3</t>
  </si>
  <si>
    <t>RUT Beneficiario final 4</t>
  </si>
  <si>
    <t>Nombre completo Beneficiario final 4</t>
  </si>
  <si>
    <t>Domicilio Beneficiario final 4</t>
  </si>
  <si>
    <t>Fecha de nacimiento Beneficiario final 4</t>
  </si>
  <si>
    <t>Porcentaje de participación en la Sociedad del BF 4</t>
  </si>
  <si>
    <t>Control Efectivo (solo en el caso de no haber beneficiarios finales)</t>
  </si>
  <si>
    <t>RUT Controlador 1</t>
  </si>
  <si>
    <t>Nombre completo Controlador 1</t>
  </si>
  <si>
    <t>Domicilio Controlador 1</t>
  </si>
  <si>
    <t>Fecha de nacimiento Controlador 1</t>
  </si>
  <si>
    <t>RUT Controlador 2</t>
  </si>
  <si>
    <t>Nombre completo Controlador 2</t>
  </si>
  <si>
    <t>Domicilio Controlador 2</t>
  </si>
  <si>
    <t>Fecha de nacimiento Controlador 2</t>
  </si>
  <si>
    <t>RUT Controlador 3</t>
  </si>
  <si>
    <t>Nombre completo Controlador 3</t>
  </si>
  <si>
    <t>Domicilio Controlador 3</t>
  </si>
  <si>
    <t>Fecha de nacimiento Controlador 3</t>
  </si>
  <si>
    <t>RUT Controlador 4</t>
  </si>
  <si>
    <t>Nombre completo Controlador 4</t>
  </si>
  <si>
    <t>Domicilio Controlador 4</t>
  </si>
  <si>
    <t>Fecha de nacimiento Controlador 4</t>
  </si>
  <si>
    <t>Porcentaje de participación en la Sociedad</t>
  </si>
  <si>
    <t>Lugar de nacimiento</t>
  </si>
  <si>
    <t>Lugar de nacimiento Beneficiario final 1 *</t>
  </si>
  <si>
    <t>RUT Beneficiario final 1 *</t>
  </si>
  <si>
    <t>Nombre completo Beneficiario final 1 *</t>
  </si>
  <si>
    <t>Domicilio Beneficiario final 1 *</t>
  </si>
  <si>
    <t>Fecha de nacimiento Beneficiario final 1 *</t>
  </si>
  <si>
    <t>Porcentaje de participación en la Sociedad del BF 1 *</t>
  </si>
  <si>
    <t>Lugar de nacimiento Beneficiario final 2</t>
  </si>
  <si>
    <t>Lugar de nacimiento Beneficiario final 3</t>
  </si>
  <si>
    <t>Lugar de nacimiento Beneficiario final 4</t>
  </si>
  <si>
    <t>SANTIAGO</t>
  </si>
  <si>
    <t>METROPOLITANA</t>
  </si>
  <si>
    <t>CHILE</t>
  </si>
  <si>
    <t>CHILENA</t>
  </si>
  <si>
    <t>Todos los campos (*) deben ser completados; en caso de que alguno no sea aplicable, por favor dejar en blanco.</t>
  </si>
  <si>
    <t>INMOBILIARIA ALHUE S.A.</t>
  </si>
  <si>
    <t>77.556.570-5</t>
  </si>
  <si>
    <t>INMOBILIARIA</t>
  </si>
  <si>
    <t>COSTA DEL SOL 2, SITIO 20</t>
  </si>
  <si>
    <t>LA ESTRELLA</t>
  </si>
  <si>
    <t>LIBERTADOR BERNARDO OHIGGINS</t>
  </si>
  <si>
    <t>bross@entelchile.net</t>
  </si>
  <si>
    <t>00-162-14464-04</t>
  </si>
  <si>
    <t>5.025.848-3</t>
  </si>
  <si>
    <t>DAVID ELIAS</t>
  </si>
  <si>
    <t>FELDMAN MATARASSO</t>
  </si>
  <si>
    <t>davidfeldman.chile@gmail.com</t>
  </si>
  <si>
    <t>LA VIÑA SUR 11991</t>
  </si>
  <si>
    <t>LAS CONDES</t>
  </si>
  <si>
    <t>6.377.961-K</t>
  </si>
  <si>
    <t>PATRICIA BEATRIZ</t>
  </si>
  <si>
    <t>BUDNIK BRODSKY</t>
  </si>
  <si>
    <t>5025848-3</t>
  </si>
  <si>
    <t>DAVID ELIAS FELDMAN MATARASSO</t>
  </si>
  <si>
    <t>LA VIÑA SUR 11991, LAS CONDES, STGO, CHILE</t>
  </si>
  <si>
    <t>SEXO</t>
  </si>
  <si>
    <t>FECHA NACIMIENTO</t>
  </si>
  <si>
    <t>NACIONALIDAD</t>
  </si>
  <si>
    <t>ESTADO CIVIL</t>
  </si>
  <si>
    <t>EMAIL</t>
  </si>
  <si>
    <t>RUT</t>
  </si>
  <si>
    <t>PASAPORTE</t>
  </si>
  <si>
    <t>NOMBRES</t>
  </si>
  <si>
    <t>APELLIDOS</t>
  </si>
  <si>
    <t>SOLTERO</t>
  </si>
  <si>
    <t>CASADO</t>
  </si>
  <si>
    <t>DIVORCIADO</t>
  </si>
  <si>
    <t>VIUDO</t>
  </si>
  <si>
    <t>CONVIVIENTE CIVIL</t>
  </si>
  <si>
    <t>SOCIO</t>
  </si>
  <si>
    <t>DIRECTOR</t>
  </si>
  <si>
    <t>GERENTE</t>
  </si>
  <si>
    <t>ALTO CARGO</t>
  </si>
  <si>
    <t>TRABAJADOR</t>
  </si>
  <si>
    <t>MIEMBRO DEL GRUPO EMPRESARIAL</t>
  </si>
  <si>
    <t>SIN RELACION</t>
  </si>
  <si>
    <t>OTRA RELACIÓN</t>
  </si>
  <si>
    <t>INDICAR RELACION</t>
  </si>
  <si>
    <t>DEPENDIENTE</t>
  </si>
  <si>
    <t>INDEPENDIENTE</t>
  </si>
  <si>
    <t>RUT EMPLEADOR</t>
  </si>
  <si>
    <t>EMPLEADOR</t>
  </si>
  <si>
    <t>BANCO</t>
  </si>
  <si>
    <t/>
  </si>
  <si>
    <t>SOC. CONYUGAL / COMUNIDAD AUC</t>
  </si>
  <si>
    <t>SEPARACIÓN DE BIENES</t>
  </si>
  <si>
    <t>PARTICIPACIÓN EN LOS GANANCIALES</t>
  </si>
  <si>
    <t>Soltero</t>
  </si>
  <si>
    <t>Casado</t>
  </si>
  <si>
    <t>Divorciado</t>
  </si>
  <si>
    <t>Viudo</t>
  </si>
  <si>
    <t>Conviviente Civil</t>
  </si>
  <si>
    <t>Gerente</t>
  </si>
  <si>
    <t>Alto cargo</t>
  </si>
  <si>
    <t>Miembro del grupo empresarial</t>
  </si>
  <si>
    <t>SI</t>
  </si>
  <si>
    <t>NO</t>
  </si>
  <si>
    <t>Estudiante</t>
  </si>
  <si>
    <t>Trabajador Dependiente</t>
  </si>
  <si>
    <t>Desempleado</t>
  </si>
  <si>
    <t>Empresario</t>
  </si>
  <si>
    <t>Trabajador Independiente</t>
  </si>
  <si>
    <t>Rentista de Capital</t>
  </si>
  <si>
    <t>Jubilado</t>
  </si>
  <si>
    <t>Miembro FFAA o de Seguridad</t>
  </si>
  <si>
    <t>Dueña/o de casa</t>
  </si>
  <si>
    <t>TELÉFONO CELULAR*</t>
  </si>
  <si>
    <t>PROFESIÓN</t>
  </si>
  <si>
    <t>CARGO</t>
  </si>
  <si>
    <t>CUENTA CORRIENTE EN EL EXTRANJERO</t>
  </si>
  <si>
    <t>RELACIÓN CON EL INTERMEDIARIO</t>
  </si>
  <si>
    <t>CUENTA CORRIENTE LOCAL</t>
  </si>
  <si>
    <t>BANCO CUENTA EXTRANJERO</t>
  </si>
  <si>
    <t>Nº  RUT O PASAPORTE/TIN</t>
  </si>
  <si>
    <t>CÓDIGO POSTAL</t>
  </si>
  <si>
    <t xml:space="preserve">DIRECCIÓN </t>
  </si>
  <si>
    <t>DATOS CONYUGÉ</t>
  </si>
  <si>
    <t>DATOS CLIENTE</t>
  </si>
  <si>
    <t>NOMBRE</t>
  </si>
  <si>
    <t>CODIGO POSTAL</t>
  </si>
  <si>
    <t>RÉGIMEN MATRIMONIAL</t>
  </si>
  <si>
    <t>REPRESENTANTE LEGAL (RL 2)</t>
  </si>
  <si>
    <t>NOMBRES RL 2 *</t>
  </si>
  <si>
    <t>APELLIDOS RL 2 *</t>
  </si>
  <si>
    <t>NACIONALIDAD RL 2 *</t>
  </si>
  <si>
    <t>TELÉFONO RL 2 *</t>
  </si>
  <si>
    <t>EMAIL RL 2 *</t>
  </si>
  <si>
    <t>DIRECCIÓN RL 2 (CON NÚMERO) *</t>
  </si>
  <si>
    <t>COMUNA RL 2 *</t>
  </si>
  <si>
    <t>CIUDAD RL 2 *</t>
  </si>
  <si>
    <t>REGIÓN RL 2 *</t>
  </si>
  <si>
    <t>ESTADO CIVIL RL 2 *</t>
  </si>
  <si>
    <t>RELACIÓN DEL RL 2  CON MBI CORREDORES DE BOLSA *</t>
  </si>
  <si>
    <t>ES EL RL 2  UNA PERSONA EXPUESTA POLITICAMENTE *</t>
  </si>
  <si>
    <t>ES EL RL 2  UN PARIENTE DE UNA PERSONA EXP. POLÍTIC. *</t>
  </si>
  <si>
    <t>RUT CÓNYUGE RL 2 (obligatorio de estar casado/auc)</t>
  </si>
  <si>
    <t>MATRIZ MBI - PERSONA NATURAL</t>
  </si>
  <si>
    <t>KEY</t>
  </si>
  <si>
    <t>AUTORIZADOR DE ÓRDENES (AO 1)</t>
  </si>
  <si>
    <t>RUT AO 1 *</t>
  </si>
  <si>
    <t>NOMBRES AO 1 *</t>
  </si>
  <si>
    <t>APELLIDOS AO 1 *</t>
  </si>
  <si>
    <t>NACIONALIDAD AO 1 *</t>
  </si>
  <si>
    <t>TELÉFONO AO 1 *</t>
  </si>
  <si>
    <t>EMAIL AO 1 *</t>
  </si>
  <si>
    <t>DIRECCIÓN AO 1 (CON NÚMERO) *</t>
  </si>
  <si>
    <t>COMUNA AO 1 *</t>
  </si>
  <si>
    <t>CIUDAD AO 1 *</t>
  </si>
  <si>
    <t>REGIÓN AO 1 *</t>
  </si>
  <si>
    <t>ESTADO CIVIL AO 1 *</t>
  </si>
  <si>
    <t>RELACIÓN DEL AO 1  CON MBI CORREDORES DE BOLSA *</t>
  </si>
  <si>
    <t>ES EL AO 1  UNA PERSONA EXPUESTA POLITICAMENTE *</t>
  </si>
  <si>
    <t>ES EL AO 1  UN PARIENTE DE UNA PERSONA EXP. POLÍTIC. *</t>
  </si>
  <si>
    <t>AUTORIZADOR DE ÓRDENES (AO 2)</t>
  </si>
  <si>
    <t>RUT AO 2 *</t>
  </si>
  <si>
    <t>NOMBRES AO 2 *</t>
  </si>
  <si>
    <t>APELLIDOS AO 2 *</t>
  </si>
  <si>
    <t>NACIONALIDAD AO 2 *</t>
  </si>
  <si>
    <t>TELÉFONO AO 2 *</t>
  </si>
  <si>
    <t>EMAIL AO 2 *</t>
  </si>
  <si>
    <t>DIRECCIÓN AO 2 (CON NÚMERO) *</t>
  </si>
  <si>
    <t>COMUNA AO 2 *</t>
  </si>
  <si>
    <t>CIUDAD AO 2 *</t>
  </si>
  <si>
    <t>REGIÓN AO 2 *</t>
  </si>
  <si>
    <t>ESTADO CIVIL AO 2 *</t>
  </si>
  <si>
    <t>RELACIÓN DEL AO 2  CON MBI CORREDORES DE BOLSA *</t>
  </si>
  <si>
    <t>ES EL AO 2  UNA PERSONA EXPUESTA POLITICAMENTE *</t>
  </si>
  <si>
    <t>ES EL AO 2  UN PARIENTE DE UNA PERSONA EXP. POLÍTIC. *</t>
  </si>
  <si>
    <t>Nº  RUT O PASAPORTE/TIN RL 1 *</t>
  </si>
  <si>
    <t>Nº  RUT O PASAPORTE/TIN RL 2 *</t>
  </si>
  <si>
    <t>TIPO DE CLIENTE</t>
  </si>
  <si>
    <t>GUSTOS CLIENTE</t>
  </si>
  <si>
    <t>HOBBIES 1</t>
  </si>
  <si>
    <t>HOBBIES 2</t>
  </si>
  <si>
    <t>HOBBIES 3</t>
  </si>
  <si>
    <t>MONEDA INVERSIÓN</t>
  </si>
  <si>
    <t>CLIENTE CALIFICADO</t>
  </si>
  <si>
    <t>AGENTE</t>
  </si>
  <si>
    <t>AGENTE CAPTADOR/ CLIENTE ASIGNADO</t>
  </si>
  <si>
    <t>REQUERIMIENTO DE LIQUIDEZ</t>
  </si>
  <si>
    <t>COMISIÓN DE CORRETAJE LOCAL</t>
  </si>
  <si>
    <t>COMISIÓN DE CORRETAJE INTERNACIONAL</t>
  </si>
  <si>
    <t>COBROS (SOLO SI ES CLIENTE NO DISCRECIONAL)</t>
  </si>
  <si>
    <t>COBROS (SOLO SI ES CLIENTE DISCRECIONAL/GPI)</t>
  </si>
  <si>
    <t>COMISIÓN DE ADMINISTRACIÓN</t>
  </si>
  <si>
    <t>INCLUYE PRODUCTOS PROPIOS</t>
  </si>
  <si>
    <t>SUCCES FEE</t>
  </si>
  <si>
    <t>ENCUESTA PARA DETERMINAR PERFIL DE RIESGO (SOLO SI NO ES CALIFICADO)</t>
  </si>
  <si>
    <t>DÓLARES LOCAL</t>
  </si>
  <si>
    <t>DOCUMENTOS CLIENTE</t>
  </si>
  <si>
    <t>TELEFONO</t>
  </si>
  <si>
    <t>PERSONA CON ACCESOS (CUENTAS/FACTURAS)</t>
  </si>
  <si>
    <t>NOMBRE COMPLETO</t>
  </si>
  <si>
    <t>RESTRICCIONES DE INVERSIÓN</t>
  </si>
  <si>
    <t>OTROS COBROS</t>
  </si>
  <si>
    <t>MONEDA</t>
  </si>
  <si>
    <t>FATCA_TIN</t>
  </si>
  <si>
    <t>VINCULO_PEP</t>
  </si>
  <si>
    <t>PATRICIA BEATRIZ BUDNIK BRODSKY</t>
  </si>
  <si>
    <t>PAÍS RL 1 *</t>
  </si>
  <si>
    <t>PAÍS RL 2 *</t>
  </si>
  <si>
    <t>PAÍS AO 1 *</t>
  </si>
  <si>
    <t>PAÍS AO 2 *</t>
  </si>
  <si>
    <t>No haría cambios</t>
  </si>
  <si>
    <t>Preservar el capital invertido</t>
  </si>
  <si>
    <t>Generar rentabilidades disponibles a mediano plazo</t>
  </si>
  <si>
    <t>Valorizar y obtener crecimiento en el capital invertido</t>
  </si>
  <si>
    <t>Especulación financiera</t>
  </si>
  <si>
    <t>Cuento con diplomados y/o postítulos en materia financiera</t>
  </si>
  <si>
    <t>3. ¿Tiene alguna experiencia como inversionista?*</t>
  </si>
  <si>
    <t>4. Se muestra el resultado de una de 3 alternativas de inversión de $10 millones a un año plazo. Dado el potencial beneficio o pérdida en cada una de ellas ¿Dónde invertiría su dinero? *</t>
  </si>
  <si>
    <t>5. Respecto de sus ingresos netos, ¿Qué porcentaje es el que usted puede destinar mensualmente a invertir? *</t>
  </si>
  <si>
    <t>6. Capacidad de permanencia: ¿Mantendría usted una inversión que pudiera perder parte del capital invertido? *</t>
  </si>
  <si>
    <t>7. ¿En cuántos años más piensa comenzar a retirar el dinero de su inversión? *</t>
  </si>
  <si>
    <t>8. Suponga que tiene $10.000.000 invertidos en un Fondo Mutuo y en seis meses su valor cae a $7.500.000, ¿Qué haría? *</t>
  </si>
  <si>
    <t>9. ¿Cuál es la finalidad de su inversión? *</t>
  </si>
  <si>
    <t>10. ¿Posee usted estudios relacionados al área de finanzas? *</t>
  </si>
  <si>
    <t>MASCULINO</t>
  </si>
  <si>
    <t>SECURITY</t>
  </si>
  <si>
    <t>CHILENO</t>
  </si>
  <si>
    <t>18928800-K</t>
  </si>
  <si>
    <t>PADELABARRA@UC.CL</t>
  </si>
  <si>
    <t>CAMINO LA PIRAMIDE 6100</t>
  </si>
  <si>
    <t>HUECHURABA</t>
  </si>
  <si>
    <t>INGENIERO</t>
  </si>
  <si>
    <t>MBI INVERSIONES</t>
  </si>
  <si>
    <t>RENATTA</t>
  </si>
  <si>
    <t>VACCARO BORIE</t>
  </si>
  <si>
    <t>19670131-1</t>
  </si>
  <si>
    <t>LOS BARBECHOS 100</t>
  </si>
  <si>
    <t>CL_RUT</t>
  </si>
  <si>
    <t>CL_PASAPORTE</t>
  </si>
  <si>
    <t>CL_NOMBRES</t>
  </si>
  <si>
    <t>CL_APELLIDOS</t>
  </si>
  <si>
    <t>CL_TELEFONO</t>
  </si>
  <si>
    <t>CL_EMAIL</t>
  </si>
  <si>
    <t>CL_NUMERO</t>
  </si>
  <si>
    <t>CL_DIRECCION</t>
  </si>
  <si>
    <t>CL_COMUNA</t>
  </si>
  <si>
    <t>CL_CIUDAD</t>
  </si>
  <si>
    <t>CL_NACIONALIDAD</t>
  </si>
  <si>
    <t>CL_ESTADO_CIVIL_SOLTERO</t>
  </si>
  <si>
    <t>CL_ESTADO_CIVIL_CASADO</t>
  </si>
  <si>
    <t>CL_ESTADO_CIVIL_DIVORCIADO</t>
  </si>
  <si>
    <t>CL_ESTADO_CIVIL_VIUDO</t>
  </si>
  <si>
    <t>CL_ESTADO_CIVIL_CONVIVIENTE CIVIL</t>
  </si>
  <si>
    <t>CL_RELACION_MBI_SOCIO</t>
  </si>
  <si>
    <t>CL_RELACION_MBI_DIRECTOR</t>
  </si>
  <si>
    <t>CL_RELACION_MBI_GERENTE</t>
  </si>
  <si>
    <t>CL_RELACION_MBI_ALTO CARGO</t>
  </si>
  <si>
    <t>CL_RELACION_MBI_TRABAJADOR</t>
  </si>
  <si>
    <t>CL_RELACION_MBI_MIEMBRO DEL GRUPO EMPRESARIAL</t>
  </si>
  <si>
    <t>CL_RELACION_MBI_SIN RELACION</t>
  </si>
  <si>
    <t>CL_RELACION_MBI_INDICAR RELACION</t>
  </si>
  <si>
    <t>CL_EMPLEADOR</t>
  </si>
  <si>
    <t>CL_CUENTA CORRIENTE</t>
  </si>
  <si>
    <t>CL_BANCO</t>
  </si>
  <si>
    <t>CL_REGION</t>
  </si>
  <si>
    <t>CL_PAIS</t>
  </si>
  <si>
    <t>PEP_CG_SI</t>
  </si>
  <si>
    <t>PEP_CG_NO</t>
  </si>
  <si>
    <t>RL1_RUT</t>
  </si>
  <si>
    <t>RL1_TELEFONO</t>
  </si>
  <si>
    <t>RL1_EMAIL</t>
  </si>
  <si>
    <t>RL1_DIRECCION</t>
  </si>
  <si>
    <t>RL1_COMUNA</t>
  </si>
  <si>
    <t>RL1_CIUDAD</t>
  </si>
  <si>
    <t>RL1_REGION</t>
  </si>
  <si>
    <t>RL1_PAIS</t>
  </si>
  <si>
    <t>RL2_TELEFONO</t>
  </si>
  <si>
    <t>RL2_EMAIL</t>
  </si>
  <si>
    <t>RL2_DIRECCION</t>
  </si>
  <si>
    <t>RL2_COMUNA</t>
  </si>
  <si>
    <t>RL2_CIUDAD</t>
  </si>
  <si>
    <t>RL2_REGION</t>
  </si>
  <si>
    <t>RL2_PAIS</t>
  </si>
  <si>
    <t>AO1_RUT</t>
  </si>
  <si>
    <t>AO1_TELEFONO</t>
  </si>
  <si>
    <t>AO1_EMAIL</t>
  </si>
  <si>
    <t>AO1_DIRECCION</t>
  </si>
  <si>
    <t>AO1_COMUNA</t>
  </si>
  <si>
    <t>AO1_CIUDAD</t>
  </si>
  <si>
    <t>AO1_REGION</t>
  </si>
  <si>
    <t>AO1_PAIS</t>
  </si>
  <si>
    <t>AO2_RUT</t>
  </si>
  <si>
    <t>AO2_TELEFONO</t>
  </si>
  <si>
    <t>AO2_EMAIL</t>
  </si>
  <si>
    <t>AO2_DIRECCION</t>
  </si>
  <si>
    <t>AO2_COMUNA</t>
  </si>
  <si>
    <t>AO2_CIUDAD</t>
  </si>
  <si>
    <t>AO2_REGION</t>
  </si>
  <si>
    <t>AO2_PAIS</t>
  </si>
  <si>
    <t>RL1_PEP</t>
  </si>
  <si>
    <t>RL1_VINCULO_PEP</t>
  </si>
  <si>
    <t>RL1_RELACION_MBI_SOCIO</t>
  </si>
  <si>
    <t>RL1_RELACION_MBI_DIRECTOR</t>
  </si>
  <si>
    <t>RL1_RELACION_MBI_GERENTE</t>
  </si>
  <si>
    <t>RL1_RELACION_MBI_ALTO CARGO</t>
  </si>
  <si>
    <t>RL1_RELACION_MBI_TRABAJADOR</t>
  </si>
  <si>
    <t>RL1_RELACION_MBI_MIEMBRO DEL GRUPO EMPRESARIAL</t>
  </si>
  <si>
    <t>RL1_RELACION_MBI_SIN RELACION</t>
  </si>
  <si>
    <t>RL1_RELACION_MBI_INDICAR RELACION</t>
  </si>
  <si>
    <t>RL2_RUT</t>
  </si>
  <si>
    <t>RL2_ESTADO_CIVIL_Soltero</t>
  </si>
  <si>
    <t>RL2_ESTADO_CIVIL_Casado</t>
  </si>
  <si>
    <t>RL2_ESTADO_CIVIL_Divorciado</t>
  </si>
  <si>
    <t>RL2_ESTADO_CIVIL_Viudo</t>
  </si>
  <si>
    <t>RL2_ESTADO_CIVIL_Conviviente Civil</t>
  </si>
  <si>
    <t>RL2_RELACION_MBI_SOCIO</t>
  </si>
  <si>
    <t>RL2_RELACION_MBI_DIRECTOR</t>
  </si>
  <si>
    <t>RL2_RELACION_MBI_GERENTE</t>
  </si>
  <si>
    <t>RL2_RELACION_MBI_ALTO CARGO</t>
  </si>
  <si>
    <t>RL2_RELACION_MBI_TRABAJADOR</t>
  </si>
  <si>
    <t>RL2_RELACION_MBI_MIEMBRO DEL GRUPO EMPRESARIAL</t>
  </si>
  <si>
    <t>RL2_RELACION_MBI_SIN RELACION</t>
  </si>
  <si>
    <t>RL2_RELACION_MBI_INDICAR RELACION</t>
  </si>
  <si>
    <t>RL2_PEP</t>
  </si>
  <si>
    <t>RL2_VINCULO_PEP</t>
  </si>
  <si>
    <t>AO1_ESTADO_CIVIL_Soltero</t>
  </si>
  <si>
    <t>AO1_ESTADO_CIVIL_Casado</t>
  </si>
  <si>
    <t>AO1_ESTADO_CIVIL_Divorciado</t>
  </si>
  <si>
    <t>AO1_ESTADO_CIVIL_Viudo</t>
  </si>
  <si>
    <t>AO1_ESTADO_CIVIL_Conviviente Civil</t>
  </si>
  <si>
    <t>AO1_RELACION_MBI_SOCIO</t>
  </si>
  <si>
    <t>AO1_RELACION_MBI_DIRECTOR</t>
  </si>
  <si>
    <t>AO1_RELACION_MBI_GERENTE</t>
  </si>
  <si>
    <t>AO1_RELACION_MBI_ALTO CARGO</t>
  </si>
  <si>
    <t>AO1_RELACION_MBI_TRABAJADOR</t>
  </si>
  <si>
    <t>AO1_RELACION_MBI_MIEMBRO DEL GRUPO EMPRESARIAL</t>
  </si>
  <si>
    <t>AO1_RELACION_MBI_SIN RELACION</t>
  </si>
  <si>
    <t>AO1_RELACION_MBI_INDICAR RELACION</t>
  </si>
  <si>
    <t>AO2_ESTADO_CIVIL_Soltero</t>
  </si>
  <si>
    <t>AO2_ESTADO_CIVIL_Casado</t>
  </si>
  <si>
    <t>AO2_ESTADO_CIVIL_Divorciado</t>
  </si>
  <si>
    <t>AO2_ESTADO_CIVIL_Viudo</t>
  </si>
  <si>
    <t>AO2_ESTADO_CIVIL_Conviviente Civil</t>
  </si>
  <si>
    <t>AO2_ESTADO_CIVIL_Socio</t>
  </si>
  <si>
    <t>AO2_ESTADO_CIVIL_Director</t>
  </si>
  <si>
    <t>AO2_ESTADO_CIVIL_Gerente</t>
  </si>
  <si>
    <t>AO2_ESTADO_CIVIL_Alto cargo</t>
  </si>
  <si>
    <t>AO2_ESTADO_CIVIL_Trabajador</t>
  </si>
  <si>
    <t>AO2_ESTADO_CIVIL_Miembro del grupo empresarial</t>
  </si>
  <si>
    <t>AO2_ESTADO_CIVIL_SIN RELACION</t>
  </si>
  <si>
    <t>AO2_RELACION_MBI_SOCIO</t>
  </si>
  <si>
    <t>AO2_RELACION_MBI_DIRECTOR</t>
  </si>
  <si>
    <t>AO2_RELACION_MBI_GERENTE</t>
  </si>
  <si>
    <t>AO2_RELACION_MBI_ALTO CARGO</t>
  </si>
  <si>
    <t>AO2_RELACION_MBI_TRABAJADOR</t>
  </si>
  <si>
    <t>AO2_RELACION_MBI_MIEMBRO DEL GRUPO EMPRESARIAL</t>
  </si>
  <si>
    <t>AO2_RELACION_MBI_SIN RELACION</t>
  </si>
  <si>
    <t>AO2_RELACION_MBI_INDICAR RELACION</t>
  </si>
  <si>
    <t>RL1_NOMBRES</t>
  </si>
  <si>
    <t>RL1_APELLIDOS</t>
  </si>
  <si>
    <t>RL1_NACIONALIDAD</t>
  </si>
  <si>
    <t>RL2_NOMBRES</t>
  </si>
  <si>
    <t>RL2_APELLIDOS</t>
  </si>
  <si>
    <t>RL2_NACIONALIDAD</t>
  </si>
  <si>
    <t>CL_PROFESION</t>
  </si>
  <si>
    <t>CL_RUT_EMPLEADOR</t>
  </si>
  <si>
    <t>CL_CUENTA_CORRIENTE</t>
  </si>
  <si>
    <t>CL_RELACION_MBI</t>
  </si>
  <si>
    <t>CL_ESTADO_CIVIL</t>
  </si>
  <si>
    <t>RL1_RELACION_MBI</t>
  </si>
  <si>
    <t>RL1_VINCULO_PEP_CARGO</t>
  </si>
  <si>
    <t>CL_MONTOESTIMADO</t>
  </si>
  <si>
    <t>CL_MONEDA</t>
  </si>
  <si>
    <t>CL_AGENTE</t>
  </si>
  <si>
    <t>CL_CAPTADOR</t>
  </si>
  <si>
    <t>CL_LIQUIDEZ</t>
  </si>
  <si>
    <t>CL_RESTRICCIONES</t>
  </si>
  <si>
    <t>AO2_NOMBRES</t>
  </si>
  <si>
    <t>AO2_APELLIDOS</t>
  </si>
  <si>
    <t>AO2_NACIONALIDAD</t>
  </si>
  <si>
    <t>AO2_ESTADO_CIVIL</t>
  </si>
  <si>
    <t>AO2_RELACION_MBI</t>
  </si>
  <si>
    <t>AO2_PEP</t>
  </si>
  <si>
    <t>AO1_NOMBRES</t>
  </si>
  <si>
    <t>AO1_APELLIDOS</t>
  </si>
  <si>
    <t>AO1_NACIONALIDAD</t>
  </si>
  <si>
    <t>AO1_ESTADO_CIVIL</t>
  </si>
  <si>
    <t>AO1_RELACION_MBI</t>
  </si>
  <si>
    <t>AO1_VINCULO_PEP</t>
  </si>
  <si>
    <t>CL_CALIFICADO</t>
  </si>
  <si>
    <t>AO2_VINCULO_PEP</t>
  </si>
  <si>
    <t>AO1_PEP</t>
  </si>
  <si>
    <t>SOCIONOMBRE_PEP</t>
  </si>
  <si>
    <t>RUT_PEP</t>
  </si>
  <si>
    <t>RL2_VINCULO_PEP_CARGO</t>
  </si>
  <si>
    <t>AO2_VINCULO_PEP_CARGO</t>
  </si>
  <si>
    <t>AO1_VINCULO_PEP_CARGO</t>
  </si>
  <si>
    <t>EI_PREGUNTA_1</t>
  </si>
  <si>
    <t>EI_PREGUNTA_2</t>
  </si>
  <si>
    <t>EI_PREGUNTA_3</t>
  </si>
  <si>
    <t>EI_PREGUNTA_4</t>
  </si>
  <si>
    <t>EI_PREGUNTA_5</t>
  </si>
  <si>
    <t>EI_PREGUNTA_6</t>
  </si>
  <si>
    <t>EI_PREGUNTA_7</t>
  </si>
  <si>
    <t>EI_PREGUNTA_8</t>
  </si>
  <si>
    <t>EI_PREGUNTA_9</t>
  </si>
  <si>
    <t>EI_PREGUNTA_10</t>
  </si>
  <si>
    <t>RL1_ESTADO_CIVIL</t>
  </si>
  <si>
    <t>RL1_PEP_SI</t>
  </si>
  <si>
    <t>FATCA_DECLARA</t>
  </si>
  <si>
    <t>CRS_DECLARA</t>
  </si>
  <si>
    <t>RL2_ESTADO_CIVIL</t>
  </si>
  <si>
    <t>RL2_RELACION_MBI</t>
  </si>
  <si>
    <t>CRS_NUMEROIDENTIFICACION</t>
  </si>
  <si>
    <t>RL1_VINCULO_CARGO_PEP</t>
  </si>
  <si>
    <t>RL2_VINCULO_CARGO_PEP</t>
  </si>
  <si>
    <t>SOCIOPEP_SI</t>
  </si>
  <si>
    <t>CL_ESTADO_LABORAL_DEPENDIENTE</t>
  </si>
  <si>
    <t>CL_ESTADO_LABORAL_INDEPENDIENTE</t>
  </si>
  <si>
    <t>EI_PREGUNTA_1_Menos de 35 años</t>
  </si>
  <si>
    <t>EI_PREGUNTA_1_Entre 35 y 50 años</t>
  </si>
  <si>
    <t>EI_PREGUNTA_1_Entre 50 y 65 años</t>
  </si>
  <si>
    <t>EI_PREGUNTA_1_Mayor a 65 años</t>
  </si>
  <si>
    <t>EI_PREGUNTA_2_Una parte importante de mi patrimonio</t>
  </si>
  <si>
    <t>EI_PREGUNTA_2_Una pequeña parte de mi patrimonio</t>
  </si>
  <si>
    <t>EI_PREGUNTA_3_No, nunca he invertido</t>
  </si>
  <si>
    <t>EI_PREGUNTA_3_Poca, he invertido en contadas ocasiones</t>
  </si>
  <si>
    <t>EI_PREGUNTA_3_Si, invierto frecuentemente en productos tradicionales (por ejemplo: fondos mutuos, acciones, renta fija, etc.)</t>
  </si>
  <si>
    <t>EI_PREGUNTA_3_Si, invierto frecuentemente en productos sofisticados (por ejemplo: derivados, notas estructuradas, simultáneas, etc.)</t>
  </si>
  <si>
    <t>EI_PREGUNTA_4_Ganar 440.000 y no perder nada</t>
  </si>
  <si>
    <t>EI_PREGUNTA_4_Ganar 1.210.000 y perder 230.000</t>
  </si>
  <si>
    <t>EI_PREGUNTA_4_Ganar 3.800.000 y perder 2.140.000</t>
  </si>
  <si>
    <t>EI_PREGUNTA_5_Inferior al 5%</t>
  </si>
  <si>
    <t>EI_PREGUNTA_5_Entre 5% y 15%</t>
  </si>
  <si>
    <t>EI_PREGUNTA_5_Entre 16% y 40%</t>
  </si>
  <si>
    <t>EI_PREGUNTA_5_Entre 41% y 60%</t>
  </si>
  <si>
    <t>EI_PREGUNTA_5_Más de 60%</t>
  </si>
  <si>
    <t>EI_PREGUNTA_6_Si, y podría agregar dinero si considerara que se trata de una buena inversión a largo plazo</t>
  </si>
  <si>
    <t>EI_PREGUNTA_6_Si, acepto una pérdida en el corto plazo apostando por una ganancia a largo plazo</t>
  </si>
  <si>
    <t>EI_PREGUNTA_6_Probablemente, analizaría la situación y haría una evaluación</t>
  </si>
  <si>
    <t>EI_PREGUNTA_6_No, reduciría parte de mi inversión inmediatamente</t>
  </si>
  <si>
    <t>EI_PREGUNTA_6_No, abandonaría la inversión inmediatamente</t>
  </si>
  <si>
    <t>EI_PREGUNTA_7_0 a 2 años</t>
  </si>
  <si>
    <t>EI_PREGUNTA_7_3 a 5 años</t>
  </si>
  <si>
    <t>EI_PREGUNTA_7_6 a 10 años</t>
  </si>
  <si>
    <t>EI_PREGUNTA_7_Más de 10 años</t>
  </si>
  <si>
    <t>EI_PREGUNTA_8_Transferiría todo el dinero a un fondo más conservador</t>
  </si>
  <si>
    <t>EI_PREGUNTA_8_No haría cambios</t>
  </si>
  <si>
    <t>EI_PREGUNTA_8_Transferiría parte del dinero a un fondo más conservador</t>
  </si>
  <si>
    <t>EI_PREGUNTA_8_Pondría más dinero en ese fondo</t>
  </si>
  <si>
    <t>EI_PREGUNTA_9_Preservar el capital invertido</t>
  </si>
  <si>
    <t>EI_PREGUNTA_9_Generar rentabilidades disponibles a mediano plazo</t>
  </si>
  <si>
    <t>EI_PREGUNTA_9_Valorizar y obtener crecimiento en el capital invertido</t>
  </si>
  <si>
    <t>EI_PREGUNTA_9_Especulación financiera</t>
  </si>
  <si>
    <t>EI_PREGUNTA_10_No poseo estudios relacionados</t>
  </si>
  <si>
    <t>EI_PREGUNTA_10_Si poseo estudios universitarios relacionados</t>
  </si>
  <si>
    <t>EI_PREGUNTA_10_Cuento con diplomados y/o postítulos en materia financiera</t>
  </si>
  <si>
    <t>EI_PREGUNTA_10_Tengo un título de Magister o Doctorado en el área de las finanzas</t>
  </si>
  <si>
    <t>FATCA_DECLARA_SI</t>
  </si>
  <si>
    <t>FATCA_DECLARA_NO</t>
  </si>
  <si>
    <t>CRS_DECLARA_SI</t>
  </si>
  <si>
    <t>CRS_DECLARA_NO</t>
  </si>
  <si>
    <t>PEP_DECLARA_SI</t>
  </si>
  <si>
    <t>PEP_DECLARA_NO</t>
  </si>
  <si>
    <t>PEP_CG</t>
  </si>
  <si>
    <t>PEP_DECLARA</t>
  </si>
  <si>
    <t>CLIENTE ES PERSONA POLÍTICAMENTE EXPUESTA (PEP)</t>
  </si>
  <si>
    <t>CONYÚGE ES PERSONA POLÍTICAMENTE EXPUESTA (PEP)</t>
  </si>
  <si>
    <t>CL_ESTADO_LABORAL_DESEMPLEADO</t>
  </si>
  <si>
    <t>CL_ESTADO_LABORAL</t>
  </si>
  <si>
    <t>ESTADO LABORAL</t>
  </si>
  <si>
    <t>DESEMPLEADO</t>
  </si>
  <si>
    <t>Nº  RUT</t>
  </si>
  <si>
    <t>CL_GLEI</t>
  </si>
  <si>
    <t>GLOBAL LEGAL ENTITY IDENTIFIER (GLEI)</t>
  </si>
  <si>
    <t>Data</t>
  </si>
  <si>
    <t>FATCA_AUTORIZA_SI</t>
  </si>
  <si>
    <t>FATCA_AUTORIZA_NO</t>
  </si>
  <si>
    <t>FATCA Autorización</t>
  </si>
  <si>
    <t>FATCA_AUTORIZA</t>
  </si>
  <si>
    <t>CONYUGE_CL_NOMBRES</t>
  </si>
  <si>
    <t>CONYUGE_CL_APELLIDOS</t>
  </si>
  <si>
    <t>CONYUGE_CL_RUT</t>
  </si>
  <si>
    <t>CONYUGE_CL_DIRECCION</t>
  </si>
  <si>
    <t>CONYUGE_CL_NUMERO</t>
  </si>
  <si>
    <t>CONYUGE_CL_COMUNA</t>
  </si>
  <si>
    <t>CONYUGE_CL_CIUDAD</t>
  </si>
  <si>
    <t>CONYUGE_CL_REGION</t>
  </si>
  <si>
    <t>CONYUGE_CL_PAIS</t>
  </si>
  <si>
    <t>CONYUGE_CL_TELEFONO</t>
  </si>
  <si>
    <t>CONYUGE_CL_EMAIL</t>
  </si>
  <si>
    <t>CONYUGE_CL_NACIONALIDAD</t>
  </si>
  <si>
    <t>CONYUGE_RL1_RUT</t>
  </si>
  <si>
    <t>CONYUGE_RL1_NOMBRES</t>
  </si>
  <si>
    <t>CONYUGE_RL1_APELLIDOS</t>
  </si>
  <si>
    <t>CONYUGE_RL1_RELACION_MBI</t>
  </si>
  <si>
    <t>CONYUGE_RL1_REGIMEN_MATRIMONIAL</t>
  </si>
  <si>
    <t>CONYUGE_RL2_RUT</t>
  </si>
  <si>
    <t>CONYUGE_RL2_NOMBRES</t>
  </si>
  <si>
    <t>CONYUGE_RL2_APELLIDOS</t>
  </si>
  <si>
    <t>CONYUGE_RL2_RELACION_MBI</t>
  </si>
  <si>
    <t>CONYUGE_RL2_REGIMEN_MATRIMONIAL</t>
  </si>
  <si>
    <t>CONYUGE_CL_REGIMEN_MATRIMONIAL_SOC. CONYUGAL / COMUNIDAD AUC</t>
  </si>
  <si>
    <t>CONYUGE_CL_REGIMEN_MATRIMONIAL_SEPARACIÓN DE BIENES</t>
  </si>
  <si>
    <t>CONYUGE_CL_REGIMEN_MATRIMONIAL_PARTICIPACIÓN EN LOS GANANCIALES</t>
  </si>
  <si>
    <t>CONYUGE_CL_RELACION_MBI_SOCIO</t>
  </si>
  <si>
    <t>CONYUGE_CL_RELACION_MBI_DIRECTOR</t>
  </si>
  <si>
    <t>CONYUGE_CL_RELACION_MBI_GERENTE</t>
  </si>
  <si>
    <t>CONYUGE_CL_RELACION_MBI_ALTO CARGO</t>
  </si>
  <si>
    <t>CONYUGE_CL_RELACION_MBI_TRABAJADOR</t>
  </si>
  <si>
    <t>CONYUGE_CL_RELACION_MBI_MIEMBRO DEL GRUPO EMPRESARIAL</t>
  </si>
  <si>
    <t>CONYUGE_CL_RELACION_MBI_SIN RELACION</t>
  </si>
  <si>
    <t>CONYUGE_CL_RELACION_MBI_INDICAR RELACION</t>
  </si>
  <si>
    <t>CONYUGE_RL1_REGIMEN_MATRIMONIAL_SOC. CONYUGAL / COMUNIDAD AUC</t>
  </si>
  <si>
    <t>CONYUGE_RL1_RELACION_MBI_SOCIO</t>
  </si>
  <si>
    <t>CONYUGE_RL1_RELACION_MBI_DIRECTOR</t>
  </si>
  <si>
    <t>CONYUGE_RL1_RELACION_MBI_GERENTE</t>
  </si>
  <si>
    <t>CONYUGE_RL1_RELACION_MBI_ALTO CARGO</t>
  </si>
  <si>
    <t>CONYUGE_RL1_RELACION_MBI_TRABAJADOR</t>
  </si>
  <si>
    <t>CONYUGE_RL1_RELACION_MBI_MIEMBRO DEL GRUPO EMPRESARIAL</t>
  </si>
  <si>
    <t>CONYUGE_RL1_RELACION_MBI_SIN RELACION</t>
  </si>
  <si>
    <t>CONYUGE_RL1_RELACION_MBI_INDICAR RELACION</t>
  </si>
  <si>
    <t>CONYUGE_RL2_REGIMEN_MATRIMONIAL_SOC. CONYUGAL / COMUNIDAD AUC</t>
  </si>
  <si>
    <t>CONYUGE_RL2_RELACION_MBI_SOCIO</t>
  </si>
  <si>
    <t>CONYUGE_RL2_RELACION_MBI_DIRECTOR</t>
  </si>
  <si>
    <t>CONYUGE_RL2_RELACION_MBI_GERENTE</t>
  </si>
  <si>
    <t>CONYUGE_RL2_RELACION_MBI_ALTO CARGO</t>
  </si>
  <si>
    <t>CONYUGE_RL2_RELACION_MBI_TRABAJADOR</t>
  </si>
  <si>
    <t>CONYUGE_RL2_RELACION_MBI_MIEMBRO DEL GRUPO EMPRESARIAL</t>
  </si>
  <si>
    <t>CONYUGE_RL2_RELACION_MBI_SIN RELACION</t>
  </si>
  <si>
    <t>CONYUGE_RL2_RELACION_MBI_INDICAR RELACION</t>
  </si>
  <si>
    <t>CONYUGE_CL_REGIMEN_MATRIMONIAL</t>
  </si>
  <si>
    <t>CONYUGE_CL_RELACION_MBI</t>
  </si>
  <si>
    <t>CONYUGE_RL1_COMUNA</t>
  </si>
  <si>
    <t>CONYUGE_RL1_DIRECCION</t>
  </si>
  <si>
    <t>CONYUGE_RL1_CIUDAD</t>
  </si>
  <si>
    <t>CONYUGE_RL1_PAIS</t>
  </si>
  <si>
    <t>CONYUGE_RL1_NACIONALIDAD</t>
  </si>
  <si>
    <t>CONYUGE_RL1_EMAIL</t>
  </si>
  <si>
    <t>CONYUGE_RL1_TELEFONO</t>
  </si>
  <si>
    <t>CONYUGE_RL2_EMAIL</t>
  </si>
  <si>
    <t>CONYUGE_RL2_TELEFONO</t>
  </si>
  <si>
    <t>CONYUGE_RL2_DIRECCION</t>
  </si>
  <si>
    <t>CONYUGE_RL2_COMUNA</t>
  </si>
  <si>
    <t>CONYUGE_RL2_CIUDAD</t>
  </si>
  <si>
    <t>CONYUGE_RL2_PAIS</t>
  </si>
  <si>
    <t>CONYUGE_RL2_NACIONALIDAD</t>
  </si>
  <si>
    <t>CONYUGE_RL1_REGION</t>
  </si>
  <si>
    <t xml:space="preserve">DIRECCIÓN CÓNYUGE RL 1 (CON NÚMERO) </t>
  </si>
  <si>
    <t>COMUNA CÓNYUGE RL 1</t>
  </si>
  <si>
    <t>CIUDAD CÓNYUGE RL 1</t>
  </si>
  <si>
    <t>REGIÓN CÓNYUGE RL 1</t>
  </si>
  <si>
    <t>PAÍS CÓNYUGE RL 1</t>
  </si>
  <si>
    <t>CONYUGE_RL2_REGION</t>
  </si>
  <si>
    <t xml:space="preserve">DIRECCIÓN CÓNYUGE RL 2 (CON NÚMERO) </t>
  </si>
  <si>
    <t>COMUNA CÓNYUGE RL 2</t>
  </si>
  <si>
    <t>CIUDAD CÓNYUGE RL 2</t>
  </si>
  <si>
    <t>REGIÓN CÓNYUGE RL 2</t>
  </si>
  <si>
    <t>PAÍS CÓNYUGE RL 2</t>
  </si>
  <si>
    <t>CL_ACTIVIDAD</t>
  </si>
  <si>
    <t>ACTIVIDAD</t>
  </si>
  <si>
    <t>INGRESOS</t>
  </si>
  <si>
    <t>ORIGEN RECURSOS</t>
  </si>
  <si>
    <t>NIVEL DE ESTUDIOS</t>
  </si>
  <si>
    <t>SOCIEDADES COMO VEHÍCULOS DE INVERSIÓN</t>
  </si>
  <si>
    <t>CL_INGRESOSMENSUALES_MENOS DE 1 MILLÓN</t>
  </si>
  <si>
    <t>CL_INGRESOSMENSUALES_ENTRE 1 Y 3 MILLONES</t>
  </si>
  <si>
    <t>CL_INGRESOSMENSUALES_ENTRE 3 Y 8 MILLONES</t>
  </si>
  <si>
    <t>CL_INGRESOSMENSUALES_ENTRE 8 A 15 MILLONES</t>
  </si>
  <si>
    <t>CL_INGRESOSMENSUALES_MÁS DE 15 MILLONES</t>
  </si>
  <si>
    <t>CL_ORIGENRECURSOS_AHORROS</t>
  </si>
  <si>
    <t>CL_ORIGENRECURSOS_REMUNERACIONES / BONOS</t>
  </si>
  <si>
    <t>CL_ORIGENRECURSOS_HERENCIA</t>
  </si>
  <si>
    <t>CL_ORIGENRECURSOS_JUEGOS DE AZAR / LOTERÍA</t>
  </si>
  <si>
    <t>CL_ORIGENRECURSOS_VENTA DE SOCIEDAD</t>
  </si>
  <si>
    <t>CL_ORIGENRECURSOS_INGRESOS POR INVERSIONES</t>
  </si>
  <si>
    <t>CL_ORIGENRECURSOS_DONACIÓN</t>
  </si>
  <si>
    <t>CL_ORIGENRECURSOS_INGRESOS POR ARRIENDO</t>
  </si>
  <si>
    <t>CL_ORIGENRECURSOS_INGRESOS POR NEGOCIOS</t>
  </si>
  <si>
    <t>CL_ORIGENRECURSOS_VENTA INMUEBLE</t>
  </si>
  <si>
    <t>CL_NIVELESTUDIOS_EDUCACIÓN BÁSICA</t>
  </si>
  <si>
    <t>CL_NIVELESTUDIOS_EDUCACIÓN MEDIA</t>
  </si>
  <si>
    <t>CL_NIVELESTUDIOS_TÉCNICO</t>
  </si>
  <si>
    <t>CL_NIVELESTUDIOS_PREGRADO</t>
  </si>
  <si>
    <t>CL_NIVELESTUDIOS_POSGRADO</t>
  </si>
  <si>
    <t>CL_SOCIEDADESVEHICULOINVERSION_SÍ</t>
  </si>
  <si>
    <t>CL_SOCIEDADESVEHICULOINVERSION_NO</t>
  </si>
  <si>
    <t>CL_INGRESOSMENSUALES</t>
  </si>
  <si>
    <t>CL_ORIGENRECURSOS</t>
  </si>
  <si>
    <t>CL_NIVELESTUDIOS</t>
  </si>
  <si>
    <t>CL_ACTIVIDAD_Estudiante</t>
  </si>
  <si>
    <t>CL_ACTIVIDAD_Trabajador Dependiente</t>
  </si>
  <si>
    <t>CL_ACTIVIDAD_Desempleado</t>
  </si>
  <si>
    <t>CL_ACTIVIDAD_Empresario</t>
  </si>
  <si>
    <t>CL_ACTIVIDAD_Trabajador Independiente</t>
  </si>
  <si>
    <t>CL_ACTIVIDAD_Rentista de Capital</t>
  </si>
  <si>
    <t>CL_ACTIVIDAD_Jubilado</t>
  </si>
  <si>
    <t>CL_ACTIVIDAD_Miembro FFAA o de Seguridad</t>
  </si>
  <si>
    <t>CL_ACTIVIDAD_Dueña/o de casa</t>
  </si>
  <si>
    <t>VINCULO_PEP_CARGO</t>
  </si>
  <si>
    <t>ES EL CLIENTE UN PARIENTE DE UNA PERSONA EXP. POLÍTIC. *</t>
  </si>
  <si>
    <t>VINCULO_PEP_SI</t>
  </si>
  <si>
    <t>VINCULO_PEP_NO</t>
  </si>
  <si>
    <t>VINCULO_PEP_CARGO_Presidente de la República.</t>
  </si>
  <si>
    <t>VINCULO_PEP_CARGO_Senadores, Diputados y Alcaldes.</t>
  </si>
  <si>
    <t>VINCULO_PEP_CARGO_Ministros de la Corte Suprema y Cortes de Apelaciones.</t>
  </si>
  <si>
    <t>VINCULO_PEP_CARGO_Ministros de Estado, Subsecretarios, Intendentes, Gobernadores, Secretarios Regionales Ministeriales, Embajadores, Jefes Superiores de Servicio, tanto centralizados como descentralizados y el directivo superior inmediato que deba subrogar a cada uno de ellos.</t>
  </si>
  <si>
    <t>VINCULO_PEP_CARGO_Comandantes en Jefe de las Fuerzas Armadas, Director General Carabineros, Director General de Investigaciones, y el oficial superior inmediato que deba subrogar a cada uno de ellos.</t>
  </si>
  <si>
    <t>VINCULO_PEP_CARGO_Fiscal Nacional del Ministerio Público y Fiscales Regionales.</t>
  </si>
  <si>
    <t>VINCULO_PEP_CARGO_Contralor General de la República.</t>
  </si>
  <si>
    <t>VINCULO_PEP_CARGO_Consejeros del Banco Central de Chile.</t>
  </si>
  <si>
    <t>VINCULO_PEP_CARGO_Consejeros del Consejo de Defensa del Estado.</t>
  </si>
  <si>
    <t>VINCULO_PEP_CARGO_Ministros del Tribunal Constitucional.</t>
  </si>
  <si>
    <t>VINCULO_PEP_CARGO_Ministros del Tribunal de la Libre Competencia.</t>
  </si>
  <si>
    <t>VINCULO_PEP_CARGO_Integrantes titulares y suplentes del Tribunal de Contratación Pública.</t>
  </si>
  <si>
    <t>VINCULO_PEP_CARGO_Consejeros del Consejo de Alta Dirección Pública.</t>
  </si>
  <si>
    <t>VINCULO_PEP_CARGO_Los directores y ejecutivos principales de empresas públicas, según lo definido por la Ley Nº 18.045.</t>
  </si>
  <si>
    <t>VINCULO_PEP_CARGO_Directores de sociedades anónimas nombrados por el Estado o sus organismos.</t>
  </si>
  <si>
    <t>VINCULO_PEP_CARGO_Miembros de las directivas de los partidos políticos.</t>
  </si>
  <si>
    <t>VINCULO_PEP_NOMBRE</t>
  </si>
  <si>
    <t>VINCULO_PEP_RUT</t>
  </si>
  <si>
    <t>VINCULO_PEP_GRADO</t>
  </si>
  <si>
    <t>INDICAR EL CARGO DEL PEP VINCULADO</t>
  </si>
  <si>
    <t>INDICAR EL NOMBRE DEL PEPE VINCULADO</t>
  </si>
  <si>
    <t>INDICAR EL RUT DEL PEP VINCULADO</t>
  </si>
  <si>
    <t>INDICAR EL GRADO DE PARENTESCO DEL PEP VINCULADO</t>
  </si>
  <si>
    <t>Puntaje</t>
  </si>
  <si>
    <t>Valor</t>
  </si>
  <si>
    <t>MENOS DE 1 MILLÓN</t>
  </si>
  <si>
    <t>ENTRE 1 Y 3 MILLONES</t>
  </si>
  <si>
    <t>ENTRE 3 Y 8 MILLONES</t>
  </si>
  <si>
    <t>ENTRE 8 A 15 MILLONES</t>
  </si>
  <si>
    <t>MÁS DE 15 MILLONES</t>
  </si>
  <si>
    <t>AHORROS</t>
  </si>
  <si>
    <t>REMUNERACIONES / BONOS</t>
  </si>
  <si>
    <t>HERENCIA</t>
  </si>
  <si>
    <t>JUEGOS DE AZAR / LOTERÍA</t>
  </si>
  <si>
    <t>VENTA DE SOCIEDAD</t>
  </si>
  <si>
    <t>INGRESOS POR INVERSIONES</t>
  </si>
  <si>
    <t>DONACIÓN</t>
  </si>
  <si>
    <t>INGRESOS POR ARRIENDO</t>
  </si>
  <si>
    <t>INGRESOS POR NEGOCIOS</t>
  </si>
  <si>
    <t>VENTA INMUEBLE</t>
  </si>
  <si>
    <t>EDUCACIÓN BÁSICA</t>
  </si>
  <si>
    <t>EDUCACIÓN MEDIA</t>
  </si>
  <si>
    <t>TÉCNICO</t>
  </si>
  <si>
    <t>PREGRADO</t>
  </si>
  <si>
    <t>POSGRADO</t>
  </si>
  <si>
    <t>SÍ</t>
  </si>
  <si>
    <t>Consejeros del Consejo de Alta Dirección Pública.</t>
  </si>
  <si>
    <t>TIPO_PERSONA</t>
  </si>
  <si>
    <t>PJ_ORIGENRECURSOS_AHORROS</t>
  </si>
  <si>
    <t>PJ_ORIGENRECURSOS_HERENCIA</t>
  </si>
  <si>
    <t>PJ_ORIGENRECURSOS_JUEGOS DE AZAR / LOTERÍA</t>
  </si>
  <si>
    <t>PJ_ORIGENRECURSOS_VENTA DE SOCIEDAD</t>
  </si>
  <si>
    <t>PJ_ORIGENRECURSOS_INGRESOS POR INVERSIONES</t>
  </si>
  <si>
    <t>PJ_ORIGENRECURSOS_INGRESOS POR ARRIENDO</t>
  </si>
  <si>
    <t>PJ_ORIGENRECURSOS_INGRESOS POR NEGOCIOS</t>
  </si>
  <si>
    <t>PJ_ORIGENRECURSOS_VENTA INMUEBLE</t>
  </si>
  <si>
    <t>PJ_NIVELESTUDIOS_EDUCACIÓN BÁSICA</t>
  </si>
  <si>
    <t>PJ_NIVELESTUDIOS_EDUCACIÓN MEDIA</t>
  </si>
  <si>
    <t>PJ_NIVELESTUDIOS_TÉCNICO</t>
  </si>
  <si>
    <t>PJ_NIVELESTUDIOS_PREGRADO</t>
  </si>
  <si>
    <t>PJ_NIVELESTUDIOS_POSGRADO</t>
  </si>
  <si>
    <t>PJ_SOCIEDADESVEHICULOINVERSION_NO</t>
  </si>
  <si>
    <t>PJ_ACTIVIDAD_Estudiante</t>
  </si>
  <si>
    <t>PJ_ACTIVIDAD_Trabajador Dependiente</t>
  </si>
  <si>
    <t>PJ_ACTIVIDAD_Desempleado</t>
  </si>
  <si>
    <t>PJ_ACTIVIDAD_Empresario</t>
  </si>
  <si>
    <t>PJ_ACTIVIDAD_Trabajador Independiente</t>
  </si>
  <si>
    <t>PJ_ACTIVIDAD_Rentista de Capital</t>
  </si>
  <si>
    <t>PJ_ACTIVIDAD_Jubilado</t>
  </si>
  <si>
    <t>PJ_ACTIVIDAD_Miembro FFAA o de Seguridad</t>
  </si>
  <si>
    <t>PJ_ACTIVIDAD_Dueña/o de casa</t>
  </si>
  <si>
    <t>MENOR A 50 MILLONES ANUALES</t>
  </si>
  <si>
    <t>ENTRE 50 Y 500 MILLONES ANUALES</t>
  </si>
  <si>
    <t>ENTRE 500 Y 2.000 MILLONES ANUALES</t>
  </si>
  <si>
    <t>ENTRE 2000 Y 10.000 MILLONES ANUALES</t>
  </si>
  <si>
    <t>MÁS DE 10.000 MILLONES ANUALES</t>
  </si>
  <si>
    <t>SOCIOPEP_RUT</t>
  </si>
  <si>
    <t>SOCIOPEP_MOTIVO_Presidente de la República.</t>
  </si>
  <si>
    <t>SOCIOPEP_MOTIVO_Senadores, Diputados y Alcaldes.</t>
  </si>
  <si>
    <t>SOCIOPEP_MOTIVO_Ministros de la Corte Suprema y Cortes de Apelaciones.</t>
  </si>
  <si>
    <t>SOCIOPEP_MOTIVO_Ministros de Estado, Subsecretarios, Intendentes, Gobernadores, Secretarios Regionales Ministeriales, Embajadores, Jefes Superiores de Servicio, tanto centralizados como descentralizados y el directivo superior inmediato que deba subrogar a cada uno de ellos.</t>
  </si>
  <si>
    <t>SOCIOPEP_MOTIVO_Comandantes en Jefe de las Fuerzas Armadas, Director General Carabineros, Director General de Investigaciones, y el oficial superior inmediato que deba subrogar a cada uno de ellos.</t>
  </si>
  <si>
    <t>SOCIOPEP_MOTIVO_Fiscal Nacional del Ministerio Público y Fiscales Regionales.</t>
  </si>
  <si>
    <t>SOCIOPEP_MOTIVO_Contralor General de la República.</t>
  </si>
  <si>
    <t>SOCIOPEP_MOTIVO_Consejeros del Banco Central de Chile.</t>
  </si>
  <si>
    <t>SOCIOPEP_MOTIVO_Consejeros del Consejo de Defensa del Estado.</t>
  </si>
  <si>
    <t>SOCIOPEP_MOTIVO_Ministros del Tribunal Constitucional.</t>
  </si>
  <si>
    <t>SOCIOPEP_MOTIVO_Ministros del Tribunal de la Libre Competencia.</t>
  </si>
  <si>
    <t>SOCIOPEP_MOTIVO_Integrantes titulares y suplentes del Tribunal de Contratación Pública.</t>
  </si>
  <si>
    <t>SOCIOPEP_MOTIVO_Consejeros del Consejo de Alta Dirección Pública.</t>
  </si>
  <si>
    <t>SOCIOPEP_MOTIVO_Los directores y ejecutivos principales de empresas públicas, según lo definido por la Ley Nº 18.045.</t>
  </si>
  <si>
    <t>SOCIOPEP_MOTIVO_Directores de sociedades anónimas nombrados por el Estado o sus organismos.</t>
  </si>
  <si>
    <t>SOCIOPEP_MOTIVO_Miembros de las directivas de los partidos políticos.</t>
  </si>
  <si>
    <t>PJ_INGRESOSMENSUALES_MENOR A 50 MILLONES ANUALES</t>
  </si>
  <si>
    <t>PJ_INGRESOSMENSUALES_ENTRE 50 Y 500 MILLONES ANUALES</t>
  </si>
  <si>
    <t>PJ_INGRESOSMENSUALES_ENTRE 500 Y 2.000 MILLONES ANUALES</t>
  </si>
  <si>
    <t>PJ_INGRESOSMENSUALES_ENTRE 2000 Y 10.000 MILLONES ANUALES</t>
  </si>
  <si>
    <t>PJ_INGRESOSMENSUALES_MÁS DE 10.000 MILLONES ANUALES</t>
  </si>
  <si>
    <t>RL2_PEP_SI</t>
  </si>
  <si>
    <t>CL_GIRO</t>
  </si>
  <si>
    <t>PJ_ACTUACION_INDIVIDUAL</t>
  </si>
  <si>
    <t>PJ_ACTIVIDAD_CONJUNTA</t>
  </si>
  <si>
    <t>INDIVIDUAL</t>
  </si>
  <si>
    <t>CONJUNTA</t>
  </si>
  <si>
    <t>CHUPA LA COYOMA</t>
  </si>
  <si>
    <t>Hola</t>
  </si>
  <si>
    <t>PJ_RELACION_MBI</t>
  </si>
  <si>
    <t>PJ_RELACION_MBI_MIEMBRO DEL GRUPO EMPRESARIAL</t>
  </si>
  <si>
    <t>PJ_RELACION_MBI_SIN RELACION</t>
  </si>
  <si>
    <t>PJ_RELACION_MBI_INDICAR RELACION</t>
  </si>
  <si>
    <t>MATRIZ</t>
  </si>
  <si>
    <t>PJ_RELACION_MBI_MATRIZ</t>
  </si>
  <si>
    <t>ENTIDAD CON PARTICIPACION</t>
  </si>
  <si>
    <t>PJ_RELACION_MBI_ENTIDAD CON PARTICIPACION</t>
  </si>
  <si>
    <t>PJ_ACTIVIDAD</t>
  </si>
  <si>
    <t>PJ_INGRESOSMENSUALES</t>
  </si>
  <si>
    <t>PJ_ORIGENRECURSOS</t>
  </si>
  <si>
    <t>PJ_SOCIEDADESVEHICULOINVERSION</t>
  </si>
  <si>
    <t>CL_RELACION_MBI_OTRA RELACION</t>
  </si>
  <si>
    <t>CONYUGE_CL_RELACION_MBI_OTRA RELACION</t>
  </si>
  <si>
    <t>RL1_RELACION_MBI_OTRA RELACION</t>
  </si>
  <si>
    <t>RL2_RELACION_MBI_OTRA RELACION</t>
  </si>
  <si>
    <t>CONYUGE_RL1_RELACION_MBI_OTRA RELACION</t>
  </si>
  <si>
    <t>CONYUGE_RL2_RELACION_MBI_OTRA RELACION</t>
  </si>
  <si>
    <t>AO1_RELACION_MBI_OTRA RELACION</t>
  </si>
  <si>
    <t>AO2_ESTADO_CIVIL_OTRA RELACION</t>
  </si>
  <si>
    <t>AO2_RELACION_MBI_OTRA RELACION</t>
  </si>
  <si>
    <t>PJ_RELACION_MBI_OTRA RELACION</t>
  </si>
  <si>
    <t>CONYUGE_RL1_REGIMEN_MATRIMONIAL_SEPARACION DE BIENES</t>
  </si>
  <si>
    <t>CONYUGE_RL1_REGIMEN_MATRIMONIAL_PARTICIPACION EN LOS GANANCIALES</t>
  </si>
  <si>
    <t>CONYUGE_RL2_REGIMEN_MATRIMONIAL_SEPARACION DE BIENES</t>
  </si>
  <si>
    <t>CONYUGE_RL2_REGIMEN_MATRIMONIAL_PARTICIPACION EN LOS GANANCIALES</t>
  </si>
  <si>
    <t>PJ_SOCIEDADESVEHICULOINVERSION_NOMBRE</t>
  </si>
  <si>
    <t>PJ_SOCIEDADESVEHICULOINVERSION_RUT</t>
  </si>
  <si>
    <t>PJ_SOCIEDADESVEHICULOINVERSION_SI</t>
  </si>
  <si>
    <t>SOCIOPEP_NO</t>
  </si>
  <si>
    <t>RL1_ESTADO_CIVIL_Soltero</t>
  </si>
  <si>
    <t>RL1_ESTADO_CIVIL_Casado</t>
  </si>
  <si>
    <t>RL1_ESTADO_CIVIL_Divorciado</t>
  </si>
  <si>
    <t>RL1_ESTADO_CIVIL_Viudo</t>
  </si>
  <si>
    <t>RL1_ESTADO_CIVIL_Conviviente Civil</t>
  </si>
  <si>
    <t>PJ_ORIGENRECURSOS_REMUNERACIONES / BONOS</t>
  </si>
  <si>
    <t>PJ_ORIGENRECURSOS_DONACION</t>
  </si>
  <si>
    <t>PJ_SOCIEDADESVEHICULOINVERSION_GIRO</t>
  </si>
  <si>
    <t>GIRO DEL VEHÍCULO DE INVERSIÓN</t>
  </si>
  <si>
    <t>SOCIOPEP_MOTIVO</t>
  </si>
  <si>
    <t>EI_PREGUNTA_2_Estoy invirtiendo todo lo que tengo</t>
  </si>
  <si>
    <t>RL1_PEP_NO</t>
  </si>
  <si>
    <t>RL2_PEP_NO</t>
  </si>
  <si>
    <t>¿EXISTE ALGUN PARIENTE DE LOS SOCIOS QUE SEA PEP*?</t>
  </si>
  <si>
    <t>INDICAR MOTIVO PEP  DEL PARIENTE</t>
  </si>
  <si>
    <t>VINCULO_PEP_MOTIVO</t>
  </si>
  <si>
    <t>INDICAR NOMBRE COMPLETO PARIENTE PEP</t>
  </si>
  <si>
    <t>INDICAR RUT PARIENTE PEP</t>
  </si>
  <si>
    <t>VINCULO_PEP_RL1</t>
  </si>
  <si>
    <t>VINCULO_PEP_RL2</t>
  </si>
  <si>
    <t>VINCULO_PEP_RL2_NO</t>
  </si>
  <si>
    <t>VINCULO_PEP_RL2_SI</t>
  </si>
  <si>
    <t>VINCULO_PEP_RL1_NO</t>
  </si>
  <si>
    <t>VINCULO_PEP_RL1_SI</t>
  </si>
  <si>
    <t>PERSONA_JURIDICA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</si>
</sst>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_ ;_ @_ 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5" fontId="0" fillId="0" borderId="2" xfId="0" applyNumberFormat="1" applyBorder="1" applyAlignment="1">
      <alignment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165" fontId="0" fillId="0" borderId="9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" fontId="0" fillId="6" borderId="1" xfId="0" applyNumberFormat="1" applyFill="1" applyBorder="1" applyAlignment="1">
      <alignment horizontal="left" vertical="center"/>
    </xf>
    <xf numFmtId="0" fontId="1" fillId="6" borderId="1" xfId="1" applyFill="1" applyBorder="1" applyAlignment="1">
      <alignment horizontal="left" vertical="center"/>
    </xf>
    <xf numFmtId="14" fontId="0" fillId="6" borderId="1" xfId="0" applyNumberFormat="1" applyFill="1" applyBorder="1" applyAlignment="1">
      <alignment horizontal="left" vertical="center"/>
    </xf>
    <xf numFmtId="165" fontId="0" fillId="6" borderId="1" xfId="0" applyNumberForma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2" fillId="4" borderId="11" xfId="0" applyFont="1" applyFill="1" applyBorder="1" applyAlignment="1">
      <alignment horizontal="left" vertical="center" wrapText="1"/>
    </xf>
    <xf numFmtId="14" fontId="0" fillId="0" borderId="0" xfId="3" applyNumberFormat="1" applyFont="1"/>
    <xf numFmtId="0" fontId="0" fillId="0" borderId="0" xfId="3" applyNumberFormat="1" applyFont="1"/>
    <xf numFmtId="0" fontId="0" fillId="5" borderId="1" xfId="0" applyFill="1" applyBorder="1" applyAlignment="1">
      <alignment horizontal="left" vertical="center"/>
    </xf>
    <xf numFmtId="0" fontId="7" fillId="0" borderId="0" xfId="0" applyFont="1"/>
    <xf numFmtId="0" fontId="0" fillId="7" borderId="0" xfId="0" applyFill="1"/>
    <xf numFmtId="14" fontId="0" fillId="7" borderId="0" xfId="3" applyNumberFormat="1" applyFont="1" applyFill="1"/>
    <xf numFmtId="164" fontId="0" fillId="0" borderId="0" xfId="3" applyFont="1"/>
    <xf numFmtId="0" fontId="0" fillId="6" borderId="1" xfId="0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5" fontId="0" fillId="6" borderId="1" xfId="0" applyNumberFormat="1" applyFill="1" applyBorder="1" applyAlignment="1">
      <alignment horizontal="left" vertical="center" wrapText="1"/>
    </xf>
    <xf numFmtId="165" fontId="0" fillId="0" borderId="9" xfId="0" applyNumberForma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" fontId="0" fillId="6" borderId="1" xfId="0" applyNumberFormat="1" applyFill="1" applyBorder="1" applyAlignment="1">
      <alignment horizontal="left" vertical="center" wrapText="1"/>
    </xf>
    <xf numFmtId="0" fontId="1" fillId="6" borderId="1" xfId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4" fontId="0" fillId="6" borderId="1" xfId="0" applyNumberFormat="1" applyFill="1" applyBorder="1" applyAlignment="1">
      <alignment horizontal="left" vertical="center" wrapText="1"/>
    </xf>
    <xf numFmtId="9" fontId="0" fillId="6" borderId="1" xfId="2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9" fontId="0" fillId="0" borderId="1" xfId="2" applyFont="1" applyBorder="1" applyAlignment="1">
      <alignment horizontal="left" vertical="center" wrapText="1"/>
    </xf>
    <xf numFmtId="164" fontId="3" fillId="0" borderId="0" xfId="3" applyFont="1"/>
  </cellXfs>
  <cellStyles count="4">
    <cellStyle name="Hipervínculo" xfId="1" builtinId="8"/>
    <cellStyle name="Millares [0]" xfId="3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394607</xdr:colOff>
      <xdr:row>1</xdr:row>
      <xdr:rowOff>12980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DFE45D-BA87-B7A3-1977-FB9AA3A33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1107" y="0"/>
          <a:ext cx="394607" cy="393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4</xdr:row>
      <xdr:rowOff>115426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184D11-D0BE-4F07-9B88-9566D4BA1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2706" cy="5780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de la Barra" id="{2D8B2204-B5CF-4778-AA24-484C0F8669A9}" userId="S::pedro.delabarra@mbi.cl::5b7b5ba9-6081-4965-a428-a102d12558a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6" dT="2023-04-24T14:39:10.31" personId="{2D8B2204-B5CF-4778-AA24-484C0F8669A9}" id="{48830391-09F4-4944-82C0-3738F94BDCEE}">
    <text>Personas naturales o jurídicas y entidades, chilenas o extranjeras, que al momento de efectuar la inversión cuenten con inversiones financieras en valores susceptibles de ser ofrecidos públicamente en Chile o en el extranjero, por un monto igual o superior a 2.000 Unidades de Fomento y que además cumplan con alguno de los siguientes requisitos:
Contar con activos iguales o superiores a 100.000 Unidades de Fomento;
Haber realizado transacciones en el mercado de valores por un monto individual igual o superior a 1.000 Unidades de Fomento y con una frecuencia mínima de 20 operaciones trimestrales, durante los últimos 4 trimestres.
Contar con el conocimiento necesario para entender los riesgos que conlleva participar en mercados, colocaciones u ofertas con requisitos, condiciones, parámetros y riesgos distintos a los propios del mercado general de valores. Se entiende que se posee dicho conocimiento por haber cursado una carrera profesional o haber realizado estudios posteriores a ella relacionados con el área de negocios o inversiones o haber desempeñado, por a lo menos dos años consecutivos, un cargo profesional que requiera de tal conocimiento para su ejercicio, tales como: mesas de dinero; departamentos dedicados a realizar análisis financiero, asesorías financieras, administración y gestión de recursos, vinculados a decisiones de inversión en un Inversionista Calificado; asesorías jurídicas en materias de inversiones; u otras áreas o funciones afines.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8" dT="2023-04-24T14:39:10.31" personId="{2D8B2204-B5CF-4778-AA24-484C0F8669A9}" id="{75BCBA24-822F-424B-B0B3-8273CB66A194}">
    <text>Personas naturales o jurídicas y entidades, chilenas o extranjeras, que al momento de efectuar la inversión cuenten con inversiones financieras en valores susceptibles de ser ofrecidos públicamente en Chile o en el extranjero, por un monto igual o superior a 2.000 Unidades de Fomento y que además cumplan con alguno de los siguientes requisitos:
Contar con activos iguales o superiores a 100.000 Unidades de Fomento;
Haber realizado transacciones en el mercado de valores por un monto individual igual o superior a 1.000 Unidades de Fomento y con una frecuencia mínima de 20 operaciones trimestrales, durante los últimos 4 trimestres.
Contar con el conocimiento necesario para entender los riesgos que conlleva participar en mercados, colocaciones u ofertas con requisitos, condiciones, parámetros y riesgos distintos a los propios del mercado general de valores. Se entiende que se posee dicho conocimiento por haber cursado una carrera profesional o haber realizado estudios posteriores a ella relacionados con el área de negocios o inversiones o haber desempeñado, por a lo menos dos años consecutivos, un cargo profesional que requiera de tal conocimiento para su ejercicio, tales como: mesas de dinero; departamentos dedicados a realizar análisis financiero, asesorías financieras, administración y gestión de recursos, vinculados a decisiones de inversión en un Inversionista Calificado; asesorías jurídicas en materias de inversiones; u otras áreas o funciones afines.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mailto:PADELABARRA@UC.CL" TargetMode="External"/><Relationship Id="rId1" Type="http://schemas.openxmlformats.org/officeDocument/2006/relationships/hyperlink" Target="mailto:PADELABARRA@UC.C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6B67-D04B-4397-ABE5-4C81162AE5B4}">
  <sheetPr codeName="Sheet1"/>
  <dimension ref="A1:D416"/>
  <sheetViews>
    <sheetView tabSelected="1" zoomScale="70" zoomScaleNormal="70" workbookViewId="0">
      <selection activeCell="B2" sqref="B2"/>
    </sheetView>
  </sheetViews>
  <sheetFormatPr baseColWidth="10" defaultColWidth="9.140625" defaultRowHeight="19.5" customHeight="1" x14ac:dyDescent="0.25"/>
  <cols>
    <col min="1" max="1" width="85.5703125" customWidth="1"/>
    <col min="2" max="2" width="57.28515625" bestFit="1" customWidth="1"/>
    <col min="3" max="3" width="56.85546875" customWidth="1"/>
    <col min="4" max="4" width="8.7109375" bestFit="1" customWidth="1"/>
  </cols>
  <sheetData>
    <row r="1" spans="1:4" ht="19.5" customHeight="1" x14ac:dyDescent="0.25">
      <c r="A1" s="1" t="s">
        <v>284</v>
      </c>
      <c r="B1" t="s">
        <v>615</v>
      </c>
      <c r="C1" t="s">
        <v>767</v>
      </c>
      <c r="D1" t="s">
        <v>766</v>
      </c>
    </row>
    <row r="2" spans="1:4" s="33" customFormat="1" ht="19.5" customHeight="1" x14ac:dyDescent="0.25">
      <c r="A2" s="33" t="s">
        <v>790</v>
      </c>
      <c r="B2" s="34" t="s">
        <v>903</v>
      </c>
      <c r="C2" s="34"/>
    </row>
    <row r="3" spans="1:4" ht="19.5" customHeight="1" x14ac:dyDescent="0.25">
      <c r="A3" t="s">
        <v>57</v>
      </c>
      <c r="B3" s="29">
        <f ca="1">+IF($B$2="PERSONA_JURIDICA", IFERROR(VLOOKUP(A3,Matriz_juridica!$A:$C,3,FALSE), ""),IFERROR(VLOOKUP(A3,Matriz_natural!$A:$C,3,FALSE), ""))</f>
        <v>45051</v>
      </c>
      <c r="C3" s="29"/>
    </row>
    <row r="4" spans="1:4" ht="19.5" customHeight="1" x14ac:dyDescent="0.25">
      <c r="A4" t="s">
        <v>379</v>
      </c>
      <c r="B4" s="35" t="str">
        <f>+IF($B$2="PERSONA_JURIDICA", IFERROR(VLOOKUP(A4,Matriz_juridica!$A:$C,3,FALSE), ""),IFERROR(VLOOKUP(A4,Matriz_natural!$A:$C,3,FALSE), ""))</f>
        <v>INMOBILIARIA ALHUE S.A.</v>
      </c>
      <c r="C4" s="30"/>
    </row>
    <row r="5" spans="1:4" ht="19.5" customHeight="1" x14ac:dyDescent="0.25">
      <c r="A5" t="s">
        <v>842</v>
      </c>
      <c r="B5" s="35" t="str">
        <f>+IF($B$2="PERSONA_JURIDICA", IFERROR(VLOOKUP(A5,Matriz_juridica!$A:$C,3,FALSE), ""),IFERROR(VLOOKUP(A5,Matriz_natural!$A:$C,3,FALSE), ""))</f>
        <v>INMOBILIARIA</v>
      </c>
      <c r="C5" s="30"/>
    </row>
    <row r="6" spans="1:4" ht="19.5" customHeight="1" x14ac:dyDescent="0.25">
      <c r="A6" t="s">
        <v>380</v>
      </c>
      <c r="B6" s="35" t="str">
        <f>+IF($B$2="PERSONA_JURIDICA", IFERROR(VLOOKUP(A6,Matriz_juridica!$A:$C,3,FALSE), ""),IFERROR(VLOOKUP(A6,Matriz_natural!$A:$C,3,FALSE), ""))</f>
        <v/>
      </c>
      <c r="C6" s="30"/>
    </row>
    <row r="7" spans="1:4" ht="19.5" customHeight="1" x14ac:dyDescent="0.25">
      <c r="A7" t="s">
        <v>387</v>
      </c>
      <c r="B7" s="35" t="str">
        <f>+IF($B$2="PERSONA_JURIDICA", IFERROR(VLOOKUP(A7,Matriz_juridica!$A:$C,3,FALSE), ""),IFERROR(VLOOKUP(A7,Matriz_natural!$A:$C,3,FALSE), ""))</f>
        <v/>
      </c>
      <c r="C7" s="30"/>
    </row>
    <row r="8" spans="1:4" ht="19.5" customHeight="1" x14ac:dyDescent="0.25">
      <c r="A8" t="s">
        <v>377</v>
      </c>
      <c r="B8" s="35" t="str">
        <f>+IF($B$2="PERSONA_JURIDICA", IFERROR(VLOOKUP(A8,Matriz_juridica!$A:$C,3,FALSE), ""),IFERROR(VLOOKUP(A8,Matriz_natural!$A:$C,3,FALSE), ""))</f>
        <v>77.556.570-5</v>
      </c>
      <c r="C8" s="30"/>
    </row>
    <row r="9" spans="1:4" ht="19.5" customHeight="1" x14ac:dyDescent="0.25">
      <c r="A9" t="s">
        <v>382</v>
      </c>
      <c r="B9" s="35" t="str">
        <f>+IF($B$2="PERSONA_JURIDICA", IFERROR(VLOOKUP(A9,Matriz_juridica!$A:$C,3,FALSE), ""),IFERROR(VLOOKUP(A9,Matriz_natural!$A:$C,3,FALSE), ""))</f>
        <v>bross@entelchile.net</v>
      </c>
      <c r="C9" s="30"/>
    </row>
    <row r="10" spans="1:4" ht="19.5" customHeight="1" x14ac:dyDescent="0.25">
      <c r="A10" t="s">
        <v>381</v>
      </c>
      <c r="B10" s="35">
        <f>+IF($B$2="PERSONA_JURIDICA", IFERROR(VLOOKUP(A10,Matriz_juridica!$A:$C,3,FALSE), ""),IFERROR(VLOOKUP(A10,Matriz_natural!$A:$C,3,FALSE), ""))</f>
        <v>56999992569</v>
      </c>
      <c r="C10" s="30"/>
    </row>
    <row r="11" spans="1:4" ht="19.5" customHeight="1" x14ac:dyDescent="0.25">
      <c r="A11" t="s">
        <v>384</v>
      </c>
      <c r="B11" s="35" t="str">
        <f>+IF($B$2="PERSONA_JURIDICA", IFERROR(VLOOKUP(A11,Matriz_juridica!$A:$C,3,FALSE), ""),IFERROR(VLOOKUP(A11,Matriz_natural!$A:$C,3,FALSE), ""))</f>
        <v>COSTA DEL SOL 2, SITIO 20</v>
      </c>
      <c r="C11" s="30"/>
    </row>
    <row r="12" spans="1:4" ht="19.5" customHeight="1" x14ac:dyDescent="0.25">
      <c r="A12" t="s">
        <v>383</v>
      </c>
      <c r="B12" s="35">
        <f>+IF($B$2="PERSONA_JURIDICA", IFERROR(VLOOKUP(A12,Matriz_juridica!$A:$C,3,FALSE), ""),IFERROR(VLOOKUP(A12,Matriz_natural!$A:$C,3,FALSE), ""))</f>
        <v>20</v>
      </c>
      <c r="C12" s="30"/>
    </row>
    <row r="13" spans="1:4" ht="19.5" customHeight="1" x14ac:dyDescent="0.25">
      <c r="A13" t="s">
        <v>385</v>
      </c>
      <c r="B13" s="35" t="str">
        <f>+IF($B$2="PERSONA_JURIDICA", IFERROR(VLOOKUP(A13,Matriz_juridica!$A:$C,3,FALSE), ""),IFERROR(VLOOKUP(A13,Matriz_natural!$A:$C,3,FALSE), ""))</f>
        <v>LA ESTRELLA</v>
      </c>
      <c r="C13" s="30"/>
    </row>
    <row r="14" spans="1:4" ht="19.5" customHeight="1" x14ac:dyDescent="0.25">
      <c r="A14" t="s">
        <v>386</v>
      </c>
      <c r="B14" s="35" t="str">
        <f>+IF($B$2="PERSONA_JURIDICA", IFERROR(VLOOKUP(A14,Matriz_juridica!$A:$C,3,FALSE), ""),IFERROR(VLOOKUP(A14,Matriz_natural!$A:$C,3,FALSE), ""))</f>
        <v>LAS CONDES</v>
      </c>
      <c r="C14" s="30"/>
    </row>
    <row r="15" spans="1:4" ht="19.5" customHeight="1" x14ac:dyDescent="0.25">
      <c r="A15" t="s">
        <v>404</v>
      </c>
      <c r="B15" s="35" t="str">
        <f>+IF($B$2="PERSONA_JURIDICA", IFERROR(VLOOKUP(A15,Matriz_juridica!$A:$C,3,FALSE), ""),IFERROR(VLOOKUP(A15,Matriz_natural!$A:$C,3,FALSE), ""))</f>
        <v>LIBERTADOR BERNARDO OHIGGINS</v>
      </c>
      <c r="C15" s="30"/>
    </row>
    <row r="16" spans="1:4" ht="19.5" customHeight="1" x14ac:dyDescent="0.25">
      <c r="A16" t="s">
        <v>405</v>
      </c>
      <c r="B16" s="35" t="str">
        <f>+IF($B$2="PERSONA_JURIDICA", IFERROR(VLOOKUP(A16,Matriz_juridica!$A:$C,3,FALSE), ""),IFERROR(VLOOKUP(A16,Matriz_natural!$A:$C,3,FALSE), ""))</f>
        <v>CHILE</v>
      </c>
      <c r="C16" s="30"/>
    </row>
    <row r="17" spans="1:3" ht="19.5" customHeight="1" x14ac:dyDescent="0.25">
      <c r="A17" t="s">
        <v>504</v>
      </c>
      <c r="B17" s="35" t="str">
        <f>+IF($B$2="PERSONA_JURIDICA", IFERROR(VLOOKUP(A17,Matriz_juridica!$A:$C,3,FALSE), ""),IFERROR(VLOOKUP(A17,Matriz_natural!$A:$C,3,FALSE), ""))</f>
        <v/>
      </c>
      <c r="C17" s="30"/>
    </row>
    <row r="18" spans="1:3" ht="19.5" customHeight="1" x14ac:dyDescent="0.25">
      <c r="A18" t="s">
        <v>401</v>
      </c>
      <c r="B18" s="35" t="str">
        <f>+IF($B$2="PERSONA_JURIDICA", IFERROR(VLOOKUP(A18,Matriz_juridica!$A:$C,3,FALSE), ""),IFERROR(VLOOKUP(A18,Matriz_natural!$A:$C,3,FALSE), ""))</f>
        <v/>
      </c>
      <c r="C18" s="30"/>
    </row>
    <row r="19" spans="1:3" ht="19.5" customHeight="1" x14ac:dyDescent="0.25">
      <c r="A19" t="s">
        <v>505</v>
      </c>
      <c r="B19" s="35" t="str">
        <f>+IF($B$2="PERSONA_JURIDICA", IFERROR(VLOOKUP(A19,Matriz_juridica!$A:$C,3,FALSE), ""),IFERROR(VLOOKUP(A19,Matriz_natural!$A:$C,3,FALSE), ""))</f>
        <v/>
      </c>
      <c r="C19" s="30"/>
    </row>
    <row r="20" spans="1:3" ht="19.5" customHeight="1" x14ac:dyDescent="0.25">
      <c r="A20" t="s">
        <v>506</v>
      </c>
      <c r="B20" s="35" t="str">
        <f>+IF($B$2="PERSONA_JURIDICA", IFERROR(VLOOKUP(A20,Matriz_juridica!$A:$C,3,FALSE), ""),IFERROR(VLOOKUP(A20,Matriz_natural!$A:$C,3,FALSE), ""))</f>
        <v>00-162-14464-04</v>
      </c>
      <c r="C20" s="30"/>
    </row>
    <row r="21" spans="1:3" ht="19.5" customHeight="1" x14ac:dyDescent="0.25">
      <c r="A21" t="s">
        <v>403</v>
      </c>
      <c r="B21" s="35" t="str">
        <f>+IF($B$2="PERSONA_JURIDICA", IFERROR(VLOOKUP(A21,Matriz_juridica!$A:$C,3,FALSE), ""),IFERROR(VLOOKUP(A21,Matriz_natural!$A:$C,3,FALSE), ""))</f>
        <v>SECURITY</v>
      </c>
      <c r="C21" s="30"/>
    </row>
    <row r="22" spans="1:3" ht="19.5" customHeight="1" x14ac:dyDescent="0.25">
      <c r="A22" t="s">
        <v>620</v>
      </c>
      <c r="B22" s="35" t="str">
        <f>+IF($B$2="PERSONA_JURIDICA", IFERROR(VLOOKUP(A22,Matriz_juridica!$A:$C,3,FALSE), ""),IFERROR(VLOOKUP(A22,Matriz_natural!$A:$C,3,FALSE), ""))</f>
        <v/>
      </c>
      <c r="C22" s="30"/>
    </row>
    <row r="23" spans="1:3" ht="19.5" customHeight="1" x14ac:dyDescent="0.25">
      <c r="A23" t="s">
        <v>621</v>
      </c>
      <c r="B23" s="35" t="str">
        <f>+IF($B$2="PERSONA_JURIDICA", IFERROR(VLOOKUP(A23,Matriz_juridica!$A:$C,3,FALSE), ""),IFERROR(VLOOKUP(A23,Matriz_natural!$A:$C,3,FALSE), ""))</f>
        <v/>
      </c>
      <c r="C23" s="30"/>
    </row>
    <row r="24" spans="1:3" ht="19.5" customHeight="1" x14ac:dyDescent="0.25">
      <c r="A24" t="s">
        <v>622</v>
      </c>
      <c r="B24" s="35" t="str">
        <f>+IF($B$2="PERSONA_JURIDICA", IFERROR(VLOOKUP(A24,Matriz_juridica!$A:$C,3,FALSE), ""),IFERROR(VLOOKUP(A24,Matriz_natural!$A:$C,3,FALSE), ""))</f>
        <v/>
      </c>
      <c r="C24" s="30"/>
    </row>
    <row r="25" spans="1:3" ht="19.5" customHeight="1" x14ac:dyDescent="0.25">
      <c r="A25" s="32" t="s">
        <v>623</v>
      </c>
      <c r="B25" s="35" t="str">
        <f>+IF($B$2="PERSONA_JURIDICA", IFERROR(VLOOKUP(A25,Matriz_juridica!$A:$C,3,FALSE), ""),IFERROR(VLOOKUP(A25,Matriz_natural!$A:$C,3,FALSE), ""))</f>
        <v/>
      </c>
      <c r="C25" s="30"/>
    </row>
    <row r="26" spans="1:3" ht="19.5" customHeight="1" x14ac:dyDescent="0.25">
      <c r="A26" s="1" t="s">
        <v>624</v>
      </c>
      <c r="B26" s="35" t="str">
        <f>+IF($B$2="PERSONA_JURIDICA", IFERROR(VLOOKUP(A26,Matriz_juridica!$A:$C,3,FALSE), ""),IFERROR(VLOOKUP(A26,Matriz_natural!$A:$C,3,FALSE), ""))</f>
        <v/>
      </c>
      <c r="C26" s="30"/>
    </row>
    <row r="27" spans="1:3" ht="19.5" customHeight="1" x14ac:dyDescent="0.25">
      <c r="A27" s="1" t="s">
        <v>625</v>
      </c>
      <c r="B27" s="35" t="str">
        <f>+IF($B$2="PERSONA_JURIDICA", IFERROR(VLOOKUP(A27,Matriz_juridica!$A:$C,3,FALSE), ""),IFERROR(VLOOKUP(A27,Matriz_natural!$A:$C,3,FALSE), ""))</f>
        <v/>
      </c>
      <c r="C27" s="30"/>
    </row>
    <row r="28" spans="1:3" ht="19.5" customHeight="1" x14ac:dyDescent="0.25">
      <c r="A28" s="32" t="s">
        <v>626</v>
      </c>
      <c r="B28" s="35" t="str">
        <f>+IF($B$2="PERSONA_JURIDICA", IFERROR(VLOOKUP(A28,Matriz_juridica!$A:$C,3,FALSE), ""),IFERROR(VLOOKUP(A28,Matriz_natural!$A:$C,3,FALSE), ""))</f>
        <v/>
      </c>
      <c r="C28" s="30"/>
    </row>
    <row r="29" spans="1:3" ht="19.5" customHeight="1" x14ac:dyDescent="0.25">
      <c r="A29" s="1" t="s">
        <v>627</v>
      </c>
      <c r="B29" s="35" t="str">
        <f>+IF($B$2="PERSONA_JURIDICA", IFERROR(VLOOKUP(A29,Matriz_juridica!$A:$C,3,FALSE), ""),IFERROR(VLOOKUP(A29,Matriz_natural!$A:$C,3,FALSE), ""))</f>
        <v/>
      </c>
      <c r="C29" s="30"/>
    </row>
    <row r="30" spans="1:3" ht="19.5" customHeight="1" x14ac:dyDescent="0.25">
      <c r="A30" s="1" t="s">
        <v>628</v>
      </c>
      <c r="B30" s="35" t="str">
        <f>+IF($B$2="PERSONA_JURIDICA", IFERROR(VLOOKUP(A30,Matriz_juridica!$A:$C,3,FALSE), ""),IFERROR(VLOOKUP(A30,Matriz_natural!$A:$C,3,FALSE), ""))</f>
        <v/>
      </c>
      <c r="C30" s="30"/>
    </row>
    <row r="31" spans="1:3" ht="19.5" customHeight="1" x14ac:dyDescent="0.25">
      <c r="A31" t="s">
        <v>629</v>
      </c>
      <c r="B31" s="35" t="str">
        <f>+IF($B$2="PERSONA_JURIDICA", IFERROR(VLOOKUP(A31,Matriz_juridica!$A:$C,3,FALSE), ""),IFERROR(VLOOKUP(A31,Matriz_natural!$A:$C,3,FALSE), ""))</f>
        <v/>
      </c>
      <c r="C31" s="30"/>
    </row>
    <row r="32" spans="1:3" ht="19.5" customHeight="1" x14ac:dyDescent="0.25">
      <c r="A32" t="s">
        <v>630</v>
      </c>
      <c r="B32" s="35" t="str">
        <f>+IF($B$2="PERSONA_JURIDICA", IFERROR(VLOOKUP(A32,Matriz_juridica!$A:$C,3,FALSE), ""),IFERROR(VLOOKUP(A32,Matriz_natural!$A:$C,3,FALSE), ""))</f>
        <v/>
      </c>
      <c r="C32" s="30"/>
    </row>
    <row r="33" spans="1:3" ht="19.5" customHeight="1" x14ac:dyDescent="0.25">
      <c r="A33" t="s">
        <v>631</v>
      </c>
      <c r="B33" s="35" t="str">
        <f>+IF($B$2="PERSONA_JURIDICA", IFERROR(VLOOKUP(A33,Matriz_juridica!$A:$C,3,FALSE), ""),IFERROR(VLOOKUP(A33,Matriz_natural!$A:$C,3,FALSE), ""))</f>
        <v/>
      </c>
      <c r="C33" s="30"/>
    </row>
    <row r="34" spans="1:3" ht="19.5" customHeight="1" x14ac:dyDescent="0.25">
      <c r="A34" t="s">
        <v>408</v>
      </c>
      <c r="B34" s="35" t="str">
        <f>+IF($B$2="PERSONA_JURIDICA", IFERROR(VLOOKUP(A34,Matriz_juridica!$A:$C,3,FALSE), ""),IFERROR(VLOOKUP(A34,Matriz_natural!$A:$C,3,FALSE), ""))</f>
        <v>5.025.848-3</v>
      </c>
      <c r="C34" s="30"/>
    </row>
    <row r="35" spans="1:3" ht="19.5" customHeight="1" x14ac:dyDescent="0.25">
      <c r="A35" t="s">
        <v>498</v>
      </c>
      <c r="B35" s="35" t="str">
        <f>+IF($B$2="PERSONA_JURIDICA", IFERROR(VLOOKUP(A35,Matriz_juridica!$A:$C,3,FALSE), ""),IFERROR(VLOOKUP(A35,Matriz_natural!$A:$C,3,FALSE), ""))</f>
        <v>DAVID ELIAS</v>
      </c>
      <c r="C35" s="30"/>
    </row>
    <row r="36" spans="1:3" ht="19.5" customHeight="1" x14ac:dyDescent="0.25">
      <c r="A36" t="s">
        <v>499</v>
      </c>
      <c r="B36" s="35" t="str">
        <f>+IF($B$2="PERSONA_JURIDICA", IFERROR(VLOOKUP(A36,Matriz_juridica!$A:$C,3,FALSE), ""),IFERROR(VLOOKUP(A36,Matriz_natural!$A:$C,3,FALSE), ""))</f>
        <v>FELDMAN MATARASSO</v>
      </c>
      <c r="C36" s="30"/>
    </row>
    <row r="37" spans="1:3" ht="19.5" customHeight="1" x14ac:dyDescent="0.25">
      <c r="A37" t="s">
        <v>500</v>
      </c>
      <c r="B37" s="35" t="str">
        <f>+IF($B$2="PERSONA_JURIDICA", IFERROR(VLOOKUP(A37,Matriz_juridica!$A:$C,3,FALSE), ""),IFERROR(VLOOKUP(A37,Matriz_natural!$A:$C,3,FALSE), ""))</f>
        <v>CHILENA</v>
      </c>
      <c r="C37" s="30"/>
    </row>
    <row r="38" spans="1:3" ht="19.5" customHeight="1" x14ac:dyDescent="0.25">
      <c r="A38" t="s">
        <v>409</v>
      </c>
      <c r="B38" s="35">
        <f>+IF($B$2="PERSONA_JURIDICA", IFERROR(VLOOKUP(A38,Matriz_juridica!$A:$C,3,FALSE), ""),IFERROR(VLOOKUP(A38,Matriz_natural!$A:$C,3,FALSE), ""))</f>
        <v>56999992569</v>
      </c>
      <c r="C38" s="30"/>
    </row>
    <row r="39" spans="1:3" ht="19.5" customHeight="1" x14ac:dyDescent="0.25">
      <c r="A39" t="s">
        <v>410</v>
      </c>
      <c r="B39" s="35" t="str">
        <f>+IF($B$2="PERSONA_JURIDICA", IFERROR(VLOOKUP(A39,Matriz_juridica!$A:$C,3,FALSE), ""),IFERROR(VLOOKUP(A39,Matriz_natural!$A:$C,3,FALSE), ""))</f>
        <v>davidfeldman.chile@gmail.com</v>
      </c>
      <c r="C39" s="30"/>
    </row>
    <row r="40" spans="1:3" ht="19.5" customHeight="1" x14ac:dyDescent="0.25">
      <c r="A40" t="s">
        <v>411</v>
      </c>
      <c r="B40" s="35" t="str">
        <f>+IF($B$2="PERSONA_JURIDICA", IFERROR(VLOOKUP(A40,Matriz_juridica!$A:$C,3,FALSE), ""),IFERROR(VLOOKUP(A40,Matriz_natural!$A:$C,3,FALSE), ""))</f>
        <v>LA VIÑA SUR 11991</v>
      </c>
      <c r="C40" s="30"/>
    </row>
    <row r="41" spans="1:3" ht="19.5" customHeight="1" x14ac:dyDescent="0.25">
      <c r="A41" t="s">
        <v>412</v>
      </c>
      <c r="B41" s="35" t="str">
        <f>+IF($B$2="PERSONA_JURIDICA", IFERROR(VLOOKUP(A41,Matriz_juridica!$A:$C,3,FALSE), ""),IFERROR(VLOOKUP(A41,Matriz_natural!$A:$C,3,FALSE), ""))</f>
        <v>LAS CONDES</v>
      </c>
      <c r="C41" s="30"/>
    </row>
    <row r="42" spans="1:3" ht="19.5" customHeight="1" x14ac:dyDescent="0.25">
      <c r="A42" t="s">
        <v>413</v>
      </c>
      <c r="B42" s="35" t="str">
        <f>+IF($B$2="PERSONA_JURIDICA", IFERROR(VLOOKUP(A42,Matriz_juridica!$A:$C,3,FALSE), ""),IFERROR(VLOOKUP(A42,Matriz_natural!$A:$C,3,FALSE), ""))</f>
        <v>SANTIAGO</v>
      </c>
      <c r="C42" s="30"/>
    </row>
    <row r="43" spans="1:3" ht="19.5" customHeight="1" x14ac:dyDescent="0.25">
      <c r="A43" t="s">
        <v>414</v>
      </c>
      <c r="B43" s="35" t="str">
        <f>+IF($B$2="PERSONA_JURIDICA", IFERROR(VLOOKUP(A43,Matriz_juridica!$A:$C,3,FALSE), ""),IFERROR(VLOOKUP(A43,Matriz_natural!$A:$C,3,FALSE), ""))</f>
        <v>METROPOLITANA</v>
      </c>
      <c r="C43" s="30"/>
    </row>
    <row r="44" spans="1:3" ht="19.5" customHeight="1" x14ac:dyDescent="0.25">
      <c r="A44" t="s">
        <v>415</v>
      </c>
      <c r="B44" s="35" t="str">
        <f>+IF($B$2="PERSONA_JURIDICA", IFERROR(VLOOKUP(A44,Matriz_juridica!$A:$C,3,FALSE), ""),IFERROR(VLOOKUP(A44,Matriz_natural!$A:$C,3,FALSE), ""))</f>
        <v/>
      </c>
      <c r="C44" s="30"/>
    </row>
    <row r="45" spans="1:3" ht="19.5" customHeight="1" x14ac:dyDescent="0.25">
      <c r="A45" t="s">
        <v>510</v>
      </c>
      <c r="B45" s="35" t="str">
        <f>+IF($B$2="PERSONA_JURIDICA", IFERROR(VLOOKUP(A45,Matriz_juridica!$A:$C,3,FALSE), ""),IFERROR(VLOOKUP(A45,Matriz_natural!$A:$C,3,FALSE), ""))</f>
        <v/>
      </c>
      <c r="C45" s="30"/>
    </row>
    <row r="46" spans="1:3" ht="19.5" customHeight="1" x14ac:dyDescent="0.25">
      <c r="A46" t="s">
        <v>632</v>
      </c>
      <c r="B46" s="35" t="str">
        <f>+IF($B$2="PERSONA_JURIDICA", IFERROR(VLOOKUP(A46,Matriz_juridica!$A:$C,3,FALSE), ""),IFERROR(VLOOKUP(A46,Matriz_natural!$A:$C,3,FALSE), ""))</f>
        <v>6.377.961-K</v>
      </c>
      <c r="C46" s="30"/>
    </row>
    <row r="47" spans="1:3" ht="19.5" customHeight="1" x14ac:dyDescent="0.25">
      <c r="A47" t="s">
        <v>633</v>
      </c>
      <c r="B47" s="35" t="str">
        <f>+IF($B$2="PERSONA_JURIDICA", IFERROR(VLOOKUP(A47,Matriz_juridica!$A:$C,3,FALSE), ""),IFERROR(VLOOKUP(A47,Matriz_natural!$A:$C,3,FALSE), ""))</f>
        <v>PATRICIA BEATRIZ</v>
      </c>
      <c r="C47" s="30"/>
    </row>
    <row r="48" spans="1:3" ht="19.5" customHeight="1" x14ac:dyDescent="0.25">
      <c r="A48" t="s">
        <v>634</v>
      </c>
      <c r="B48" s="35" t="str">
        <f>+IF($B$2="PERSONA_JURIDICA", IFERROR(VLOOKUP(A48,Matriz_juridica!$A:$C,3,FALSE), ""),IFERROR(VLOOKUP(A48,Matriz_natural!$A:$C,3,FALSE), ""))</f>
        <v>BUDNIK BRODSKY</v>
      </c>
      <c r="C48" s="30"/>
    </row>
    <row r="49" spans="1:3" ht="19.5" customHeight="1" x14ac:dyDescent="0.25">
      <c r="A49" t="s">
        <v>635</v>
      </c>
      <c r="B49" s="35" t="str">
        <f>+IF($B$2="PERSONA_JURIDICA", IFERROR(VLOOKUP(A49,Matriz_juridica!$A:$C,3,FALSE), ""),IFERROR(VLOOKUP(A49,Matriz_natural!$A:$C,3,FALSE), ""))</f>
        <v>SIN RELACION</v>
      </c>
      <c r="C49" s="30"/>
    </row>
    <row r="50" spans="1:3" ht="19.5" customHeight="1" x14ac:dyDescent="0.25">
      <c r="A50" t="s">
        <v>636</v>
      </c>
      <c r="B50" s="35" t="str">
        <f>+IF($B$2="PERSONA_JURIDICA", IFERROR(VLOOKUP(A50,Matriz_juridica!$A:$C,3,FALSE), ""),IFERROR(VLOOKUP(A50,Matriz_natural!$A:$C,3,FALSE), ""))</f>
        <v>SOC. CONYUGAL / COMUNIDAD AUC</v>
      </c>
      <c r="C50" s="30"/>
    </row>
    <row r="51" spans="1:3" ht="19.5" customHeight="1" x14ac:dyDescent="0.25">
      <c r="A51" t="s">
        <v>678</v>
      </c>
      <c r="B51" s="35" t="str">
        <f>+IF($B$2="PERSONA_JURIDICA", IFERROR(VLOOKUP(A51,Matriz_juridica!$A:$C,3,FALSE), ""),IFERROR(VLOOKUP(A51,Matriz_natural!$A:$C,3,FALSE), ""))</f>
        <v/>
      </c>
      <c r="C51" s="30"/>
    </row>
    <row r="52" spans="1:3" ht="19.5" customHeight="1" x14ac:dyDescent="0.25">
      <c r="A52" t="s">
        <v>679</v>
      </c>
      <c r="B52" s="35" t="str">
        <f>+IF($B$2="PERSONA_JURIDICA", IFERROR(VLOOKUP(A52,Matriz_juridica!$A:$C,3,FALSE), ""),IFERROR(VLOOKUP(A52,Matriz_natural!$A:$C,3,FALSE), ""))</f>
        <v/>
      </c>
      <c r="C52" s="30"/>
    </row>
    <row r="53" spans="1:3" ht="19.5" customHeight="1" x14ac:dyDescent="0.25">
      <c r="A53" t="s">
        <v>674</v>
      </c>
      <c r="B53" s="35" t="str">
        <f>+IF($B$2="PERSONA_JURIDICA", IFERROR(VLOOKUP(A53,Matriz_juridica!$A:$C,3,FALSE), ""),IFERROR(VLOOKUP(A53,Matriz_natural!$A:$C,3,FALSE), ""))</f>
        <v/>
      </c>
      <c r="C53" s="30"/>
    </row>
    <row r="54" spans="1:3" ht="19.5" customHeight="1" x14ac:dyDescent="0.25">
      <c r="A54" t="s">
        <v>673</v>
      </c>
      <c r="B54" s="35" t="str">
        <f>+IF($B$2="PERSONA_JURIDICA", IFERROR(VLOOKUP(A54,Matriz_juridica!$A:$C,3,FALSE), ""),IFERROR(VLOOKUP(A54,Matriz_natural!$A:$C,3,FALSE), ""))</f>
        <v/>
      </c>
      <c r="C54" s="30"/>
    </row>
    <row r="55" spans="1:3" ht="19.5" customHeight="1" x14ac:dyDescent="0.25">
      <c r="A55" t="s">
        <v>675</v>
      </c>
      <c r="B55" s="35" t="str">
        <f>+IF($B$2="PERSONA_JURIDICA", IFERROR(VLOOKUP(A55,Matriz_juridica!$A:$C,3,FALSE), ""),IFERROR(VLOOKUP(A55,Matriz_natural!$A:$C,3,FALSE), ""))</f>
        <v/>
      </c>
      <c r="C55" s="30"/>
    </row>
    <row r="56" spans="1:3" ht="19.5" customHeight="1" x14ac:dyDescent="0.25">
      <c r="A56" t="s">
        <v>676</v>
      </c>
      <c r="B56" s="35" t="str">
        <f>+IF($B$2="PERSONA_JURIDICA", IFERROR(VLOOKUP(A56,Matriz_juridica!$A:$C,3,FALSE), ""),IFERROR(VLOOKUP(A56,Matriz_natural!$A:$C,3,FALSE), ""))</f>
        <v/>
      </c>
      <c r="C56" s="30"/>
    </row>
    <row r="57" spans="1:3" ht="19.5" customHeight="1" x14ac:dyDescent="0.25">
      <c r="A57" t="s">
        <v>677</v>
      </c>
      <c r="B57" s="35" t="str">
        <f>+IF($B$2="PERSONA_JURIDICA", IFERROR(VLOOKUP(A57,Matriz_juridica!$A:$C,3,FALSE), ""),IFERROR(VLOOKUP(A57,Matriz_natural!$A:$C,3,FALSE), ""))</f>
        <v/>
      </c>
      <c r="C57" s="30"/>
    </row>
    <row r="58" spans="1:3" ht="19.5" customHeight="1" x14ac:dyDescent="0.25">
      <c r="A58" t="s">
        <v>449</v>
      </c>
      <c r="B58" s="35" t="str">
        <f>+IF($B$2="PERSONA_JURIDICA", IFERROR(VLOOKUP(A58,Matriz_juridica!$A:$C,3,FALSE), ""),IFERROR(VLOOKUP(A58,Matriz_natural!$A:$C,3,FALSE), ""))</f>
        <v>5.025.848-3</v>
      </c>
      <c r="C58" s="30"/>
    </row>
    <row r="59" spans="1:3" ht="19.5" customHeight="1" x14ac:dyDescent="0.25">
      <c r="A59" t="s">
        <v>501</v>
      </c>
      <c r="B59" s="35" t="str">
        <f>+IF($B$2="PERSONA_JURIDICA", IFERROR(VLOOKUP(A59,Matriz_juridica!$A:$C,3,FALSE), ""),IFERROR(VLOOKUP(A59,Matriz_natural!$A:$C,3,FALSE), ""))</f>
        <v>DAVID ELIAS</v>
      </c>
      <c r="C59" s="30"/>
    </row>
    <row r="60" spans="1:3" ht="19.5" customHeight="1" x14ac:dyDescent="0.25">
      <c r="A60" t="s">
        <v>502</v>
      </c>
      <c r="B60" s="35" t="str">
        <f>+IF($B$2="PERSONA_JURIDICA", IFERROR(VLOOKUP(A60,Matriz_juridica!$A:$C,3,FALSE), ""),IFERROR(VLOOKUP(A60,Matriz_natural!$A:$C,3,FALSE), ""))</f>
        <v>FELDMAN MATARASSO</v>
      </c>
      <c r="C60" s="30"/>
    </row>
    <row r="61" spans="1:3" ht="19.5" customHeight="1" x14ac:dyDescent="0.25">
      <c r="A61" t="s">
        <v>503</v>
      </c>
      <c r="B61" s="35" t="str">
        <f>+IF($B$2="PERSONA_JURIDICA", IFERROR(VLOOKUP(A61,Matriz_juridica!$A:$C,3,FALSE), ""),IFERROR(VLOOKUP(A61,Matriz_natural!$A:$C,3,FALSE), ""))</f>
        <v>CHILENA</v>
      </c>
      <c r="C61" s="30"/>
    </row>
    <row r="62" spans="1:3" ht="19.5" customHeight="1" x14ac:dyDescent="0.25">
      <c r="A62" t="s">
        <v>416</v>
      </c>
      <c r="B62" s="35">
        <f>+IF($B$2="PERSONA_JURIDICA", IFERROR(VLOOKUP(A62,Matriz_juridica!$A:$C,3,FALSE), ""),IFERROR(VLOOKUP(A62,Matriz_natural!$A:$C,3,FALSE), ""))</f>
        <v>56999992569</v>
      </c>
      <c r="C62" s="30"/>
    </row>
    <row r="63" spans="1:3" ht="19.5" customHeight="1" x14ac:dyDescent="0.25">
      <c r="A63" t="s">
        <v>417</v>
      </c>
      <c r="B63" s="35" t="str">
        <f>+IF($B$2="PERSONA_JURIDICA", IFERROR(VLOOKUP(A63,Matriz_juridica!$A:$C,3,FALSE), ""),IFERROR(VLOOKUP(A63,Matriz_natural!$A:$C,3,FALSE), ""))</f>
        <v>davidfeldman.chile@gmail.com</v>
      </c>
      <c r="C63" s="30"/>
    </row>
    <row r="64" spans="1:3" ht="19.5" customHeight="1" x14ac:dyDescent="0.25">
      <c r="A64" t="s">
        <v>418</v>
      </c>
      <c r="B64" s="35" t="str">
        <f>+IF($B$2="PERSONA_JURIDICA", IFERROR(VLOOKUP(A64,Matriz_juridica!$A:$C,3,FALSE), ""),IFERROR(VLOOKUP(A64,Matriz_natural!$A:$C,3,FALSE), ""))</f>
        <v>LA VIÑA SUR 11991</v>
      </c>
      <c r="C64" s="30"/>
    </row>
    <row r="65" spans="1:3" ht="19.5" customHeight="1" x14ac:dyDescent="0.25">
      <c r="A65" t="s">
        <v>419</v>
      </c>
      <c r="B65" s="35" t="str">
        <f>+IF($B$2="PERSONA_JURIDICA", IFERROR(VLOOKUP(A65,Matriz_juridica!$A:$C,3,FALSE), ""),IFERROR(VLOOKUP(A65,Matriz_natural!$A:$C,3,FALSE), ""))</f>
        <v>LAS CONDES</v>
      </c>
      <c r="C65" s="30"/>
    </row>
    <row r="66" spans="1:3" ht="19.5" customHeight="1" x14ac:dyDescent="0.25">
      <c r="A66" t="s">
        <v>420</v>
      </c>
      <c r="B66" s="35" t="str">
        <f>+IF($B$2="PERSONA_JURIDICA", IFERROR(VLOOKUP(A66,Matriz_juridica!$A:$C,3,FALSE), ""),IFERROR(VLOOKUP(A66,Matriz_natural!$A:$C,3,FALSE), ""))</f>
        <v>SANTIAGO</v>
      </c>
      <c r="C66" s="30"/>
    </row>
    <row r="67" spans="1:3" ht="19.5" customHeight="1" x14ac:dyDescent="0.25">
      <c r="A67" t="s">
        <v>421</v>
      </c>
      <c r="B67" s="35" t="str">
        <f>+IF($B$2="PERSONA_JURIDICA", IFERROR(VLOOKUP(A67,Matriz_juridica!$A:$C,3,FALSE), ""),IFERROR(VLOOKUP(A67,Matriz_natural!$A:$C,3,FALSE), ""))</f>
        <v>METROPOLITANA</v>
      </c>
      <c r="C67" s="30"/>
    </row>
    <row r="68" spans="1:3" ht="19.5" customHeight="1" x14ac:dyDescent="0.25">
      <c r="A68" t="s">
        <v>422</v>
      </c>
      <c r="B68" s="35" t="str">
        <f>+IF($B$2="PERSONA_JURIDICA", IFERROR(VLOOKUP(A68,Matriz_juridica!$A:$C,3,FALSE), ""),IFERROR(VLOOKUP(A68,Matriz_natural!$A:$C,3,FALSE), ""))</f>
        <v/>
      </c>
      <c r="C68" s="30"/>
    </row>
    <row r="69" spans="1:3" ht="19.5" customHeight="1" x14ac:dyDescent="0.25">
      <c r="A69" t="s">
        <v>534</v>
      </c>
      <c r="B69" s="35" t="str">
        <f>+IF($B$2="PERSONA_JURIDICA", IFERROR(VLOOKUP(A69,Matriz_juridica!$A:$C,3,FALSE), ""),IFERROR(VLOOKUP(A69,Matriz_natural!$A:$C,3,FALSE), ""))</f>
        <v/>
      </c>
      <c r="C69" s="30"/>
    </row>
    <row r="70" spans="1:3" ht="19.5" customHeight="1" x14ac:dyDescent="0.25">
      <c r="A70" t="s">
        <v>637</v>
      </c>
      <c r="B70" s="35" t="str">
        <f>+IF($B$2="PERSONA_JURIDICA", IFERROR(VLOOKUP(A70,Matriz_juridica!$A:$C,3,FALSE), ""),IFERROR(VLOOKUP(A70,Matriz_natural!$A:$C,3,FALSE), ""))</f>
        <v>6.377.961-K</v>
      </c>
      <c r="C70" s="30"/>
    </row>
    <row r="71" spans="1:3" ht="19.5" customHeight="1" x14ac:dyDescent="0.25">
      <c r="A71" t="s">
        <v>638</v>
      </c>
      <c r="B71" s="35" t="str">
        <f>+IF($B$2="PERSONA_JURIDICA", IFERROR(VLOOKUP(A71,Matriz_juridica!$A:$C,3,FALSE), ""),IFERROR(VLOOKUP(A71,Matriz_natural!$A:$C,3,FALSE), ""))</f>
        <v>PATRICIA BEATRIZ</v>
      </c>
      <c r="C71" s="30"/>
    </row>
    <row r="72" spans="1:3" ht="19.5" customHeight="1" x14ac:dyDescent="0.25">
      <c r="A72" t="s">
        <v>639</v>
      </c>
      <c r="B72" s="35" t="str">
        <f>+IF($B$2="PERSONA_JURIDICA", IFERROR(VLOOKUP(A72,Matriz_juridica!$A:$C,3,FALSE), ""),IFERROR(VLOOKUP(A72,Matriz_natural!$A:$C,3,FALSE), ""))</f>
        <v>BUDNIK BRODSKY</v>
      </c>
      <c r="C72" s="30"/>
    </row>
    <row r="73" spans="1:3" ht="19.5" customHeight="1" x14ac:dyDescent="0.25">
      <c r="A73" t="s">
        <v>640</v>
      </c>
      <c r="B73" s="35" t="str">
        <f>+IF($B$2="PERSONA_JURIDICA", IFERROR(VLOOKUP(A73,Matriz_juridica!$A:$C,3,FALSE), ""),IFERROR(VLOOKUP(A73,Matriz_natural!$A:$C,3,FALSE), ""))</f>
        <v>SIN RELACION</v>
      </c>
      <c r="C73" s="30"/>
    </row>
    <row r="74" spans="1:3" ht="19.5" customHeight="1" x14ac:dyDescent="0.25">
      <c r="A74" t="s">
        <v>641</v>
      </c>
      <c r="B74" s="35" t="str">
        <f>+IF($B$2="PERSONA_JURIDICA", IFERROR(VLOOKUP(A74,Matriz_juridica!$A:$C,3,FALSE), ""),IFERROR(VLOOKUP(A74,Matriz_natural!$A:$C,3,FALSE), ""))</f>
        <v>SOC. CONYUGAL / COMUNIDAD AUC</v>
      </c>
      <c r="C74" s="30"/>
    </row>
    <row r="75" spans="1:3" ht="19.5" customHeight="1" x14ac:dyDescent="0.25">
      <c r="A75" t="s">
        <v>680</v>
      </c>
      <c r="B75" s="35" t="str">
        <f>+IF($B$2="PERSONA_JURIDICA", IFERROR(VLOOKUP(A75,Matriz_juridica!$A:$C,3,FALSE), ""),IFERROR(VLOOKUP(A75,Matriz_natural!$A:$C,3,FALSE), ""))</f>
        <v/>
      </c>
      <c r="C75" s="30"/>
    </row>
    <row r="76" spans="1:3" ht="19.5" customHeight="1" x14ac:dyDescent="0.25">
      <c r="A76" t="s">
        <v>681</v>
      </c>
      <c r="B76" s="35" t="str">
        <f>+IF($B$2="PERSONA_JURIDICA", IFERROR(VLOOKUP(A76,Matriz_juridica!$A:$C,3,FALSE), ""),IFERROR(VLOOKUP(A76,Matriz_natural!$A:$C,3,FALSE), ""))</f>
        <v/>
      </c>
      <c r="C76" s="30"/>
    </row>
    <row r="77" spans="1:3" ht="19.5" customHeight="1" x14ac:dyDescent="0.25">
      <c r="A77" t="s">
        <v>682</v>
      </c>
      <c r="B77" s="35" t="str">
        <f>+IF($B$2="PERSONA_JURIDICA", IFERROR(VLOOKUP(A77,Matriz_juridica!$A:$C,3,FALSE), ""),IFERROR(VLOOKUP(A77,Matriz_natural!$A:$C,3,FALSE), ""))</f>
        <v/>
      </c>
      <c r="C77" s="30"/>
    </row>
    <row r="78" spans="1:3" ht="19.5" customHeight="1" x14ac:dyDescent="0.25">
      <c r="A78" t="s">
        <v>683</v>
      </c>
      <c r="B78" s="35" t="str">
        <f>+IF($B$2="PERSONA_JURIDICA", IFERROR(VLOOKUP(A78,Matriz_juridica!$A:$C,3,FALSE), ""),IFERROR(VLOOKUP(A78,Matriz_natural!$A:$C,3,FALSE), ""))</f>
        <v/>
      </c>
      <c r="C78" s="30"/>
    </row>
    <row r="79" spans="1:3" ht="19.5" customHeight="1" x14ac:dyDescent="0.25">
      <c r="A79" t="s">
        <v>684</v>
      </c>
      <c r="B79" s="35" t="str">
        <f>+IF($B$2="PERSONA_JURIDICA", IFERROR(VLOOKUP(A79,Matriz_juridica!$A:$C,3,FALSE), ""),IFERROR(VLOOKUP(A79,Matriz_natural!$A:$C,3,FALSE), ""))</f>
        <v/>
      </c>
      <c r="C79" s="30"/>
    </row>
    <row r="80" spans="1:3" ht="19.5" customHeight="1" x14ac:dyDescent="0.25">
      <c r="A80" t="s">
        <v>685</v>
      </c>
      <c r="B80" s="35" t="str">
        <f>+IF($B$2="PERSONA_JURIDICA", IFERROR(VLOOKUP(A80,Matriz_juridica!$A:$C,3,FALSE), ""),IFERROR(VLOOKUP(A80,Matriz_natural!$A:$C,3,FALSE), ""))</f>
        <v/>
      </c>
      <c r="C80" s="30"/>
    </row>
    <row r="81" spans="1:3" ht="19.5" customHeight="1" x14ac:dyDescent="0.25">
      <c r="A81" t="s">
        <v>686</v>
      </c>
      <c r="B81" s="35" t="str">
        <f>+IF($B$2="PERSONA_JURIDICA", IFERROR(VLOOKUP(A81,Matriz_juridica!$A:$C,3,FALSE), ""),IFERROR(VLOOKUP(A81,Matriz_natural!$A:$C,3,FALSE), ""))</f>
        <v/>
      </c>
      <c r="C81" s="30"/>
    </row>
    <row r="82" spans="1:3" ht="19.5" customHeight="1" x14ac:dyDescent="0.25">
      <c r="A82" t="s">
        <v>423</v>
      </c>
      <c r="B82" s="35" t="str">
        <f>+IF($B$2="PERSONA_JURIDICA", IFERROR(VLOOKUP(A82,Matriz_juridica!$A:$C,3,FALSE), ""),IFERROR(VLOOKUP(A82,Matriz_natural!$A:$C,3,FALSE), ""))</f>
        <v/>
      </c>
      <c r="C82" s="30"/>
    </row>
    <row r="83" spans="1:3" ht="19.5" customHeight="1" x14ac:dyDescent="0.25">
      <c r="A83" t="s">
        <v>523</v>
      </c>
      <c r="B83" s="35" t="str">
        <f>+IF($B$2="PERSONA_JURIDICA", IFERROR(VLOOKUP(A83,Matriz_juridica!$A:$C,3,FALSE), ""),IFERROR(VLOOKUP(A83,Matriz_natural!$A:$C,3,FALSE), ""))</f>
        <v/>
      </c>
      <c r="C83" s="30"/>
    </row>
    <row r="84" spans="1:3" ht="19.5" customHeight="1" x14ac:dyDescent="0.25">
      <c r="A84" t="s">
        <v>524</v>
      </c>
      <c r="B84" s="35" t="str">
        <f>+IF($B$2="PERSONA_JURIDICA", IFERROR(VLOOKUP(A84,Matriz_juridica!$A:$C,3,FALSE), ""),IFERROR(VLOOKUP(A84,Matriz_natural!$A:$C,3,FALSE), ""))</f>
        <v/>
      </c>
      <c r="C84" s="30"/>
    </row>
    <row r="85" spans="1:3" ht="19.5" customHeight="1" x14ac:dyDescent="0.25">
      <c r="A85" t="s">
        <v>525</v>
      </c>
      <c r="B85" s="35" t="str">
        <f>+IF($B$2="PERSONA_JURIDICA", IFERROR(VLOOKUP(A85,Matriz_juridica!$A:$C,3,FALSE), ""),IFERROR(VLOOKUP(A85,Matriz_natural!$A:$C,3,FALSE), ""))</f>
        <v/>
      </c>
      <c r="C85" s="30"/>
    </row>
    <row r="86" spans="1:3" ht="19.5" customHeight="1" x14ac:dyDescent="0.25">
      <c r="A86" t="s">
        <v>424</v>
      </c>
      <c r="B86" s="35" t="str">
        <f>+IF($B$2="PERSONA_JURIDICA", IFERROR(VLOOKUP(A86,Matriz_juridica!$A:$C,3,FALSE), ""),IFERROR(VLOOKUP(A86,Matriz_natural!$A:$C,3,FALSE), ""))</f>
        <v/>
      </c>
      <c r="C86" s="30"/>
    </row>
    <row r="87" spans="1:3" ht="19.5" customHeight="1" x14ac:dyDescent="0.25">
      <c r="A87" t="s">
        <v>425</v>
      </c>
      <c r="B87" s="35" t="str">
        <f>+IF($B$2="PERSONA_JURIDICA", IFERROR(VLOOKUP(A87,Matriz_juridica!$A:$C,3,FALSE), ""),IFERROR(VLOOKUP(A87,Matriz_natural!$A:$C,3,FALSE), ""))</f>
        <v/>
      </c>
      <c r="C87" s="30"/>
    </row>
    <row r="88" spans="1:3" ht="19.5" customHeight="1" x14ac:dyDescent="0.25">
      <c r="A88" t="s">
        <v>426</v>
      </c>
      <c r="B88" s="35" t="str">
        <f>+IF($B$2="PERSONA_JURIDICA", IFERROR(VLOOKUP(A88,Matriz_juridica!$A:$C,3,FALSE), ""),IFERROR(VLOOKUP(A88,Matriz_natural!$A:$C,3,FALSE), ""))</f>
        <v/>
      </c>
      <c r="C88" s="30"/>
    </row>
    <row r="89" spans="1:3" ht="19.5" customHeight="1" x14ac:dyDescent="0.25">
      <c r="A89" t="s">
        <v>427</v>
      </c>
      <c r="B89" s="35" t="str">
        <f>+IF($B$2="PERSONA_JURIDICA", IFERROR(VLOOKUP(A89,Matriz_juridica!$A:$C,3,FALSE), ""),IFERROR(VLOOKUP(A89,Matriz_natural!$A:$C,3,FALSE), ""))</f>
        <v/>
      </c>
      <c r="C89" s="30"/>
    </row>
    <row r="90" spans="1:3" ht="19.5" customHeight="1" x14ac:dyDescent="0.25">
      <c r="A90" t="s">
        <v>428</v>
      </c>
      <c r="B90" s="35" t="str">
        <f>+IF($B$2="PERSONA_JURIDICA", IFERROR(VLOOKUP(A90,Matriz_juridica!$A:$C,3,FALSE), ""),IFERROR(VLOOKUP(A90,Matriz_natural!$A:$C,3,FALSE), ""))</f>
        <v/>
      </c>
      <c r="C90" s="30"/>
    </row>
    <row r="91" spans="1:3" ht="19.5" customHeight="1" x14ac:dyDescent="0.25">
      <c r="A91" t="s">
        <v>429</v>
      </c>
      <c r="B91" s="35" t="str">
        <f>+IF($B$2="PERSONA_JURIDICA", IFERROR(VLOOKUP(A91,Matriz_juridica!$A:$C,3,FALSE), ""),IFERROR(VLOOKUP(A91,Matriz_natural!$A:$C,3,FALSE), ""))</f>
        <v/>
      </c>
      <c r="C91" s="30"/>
    </row>
    <row r="92" spans="1:3" ht="19.5" customHeight="1" x14ac:dyDescent="0.25">
      <c r="A92" t="s">
        <v>430</v>
      </c>
      <c r="B92" s="35" t="str">
        <f>+IF($B$2="PERSONA_JURIDICA", IFERROR(VLOOKUP(A92,Matriz_juridica!$A:$C,3,FALSE), ""),IFERROR(VLOOKUP(A92,Matriz_natural!$A:$C,3,FALSE), ""))</f>
        <v/>
      </c>
      <c r="C92" s="30"/>
    </row>
    <row r="93" spans="1:3" ht="19.5" customHeight="1" x14ac:dyDescent="0.25">
      <c r="A93" t="s">
        <v>531</v>
      </c>
      <c r="B93" s="35" t="str">
        <f>+IF($B$2="PERSONA_JURIDICA", IFERROR(VLOOKUP(A93,Matriz_juridica!$A:$C,3,FALSE), ""),IFERROR(VLOOKUP(A93,Matriz_natural!$A:$C,3,FALSE), ""))</f>
        <v/>
      </c>
      <c r="C93" s="30"/>
    </row>
    <row r="94" spans="1:3" ht="19.5" customHeight="1" x14ac:dyDescent="0.25">
      <c r="A94" t="s">
        <v>528</v>
      </c>
      <c r="B94" s="35" t="str">
        <f>+IF($B$2="PERSONA_JURIDICA", IFERROR(VLOOKUP(A94,Matriz_juridica!$A:$C,3,FALSE), ""),IFERROR(VLOOKUP(A94,Matriz_natural!$A:$C,3,FALSE), ""))</f>
        <v/>
      </c>
      <c r="C94" s="30"/>
    </row>
    <row r="95" spans="1:3" ht="19.5" customHeight="1" x14ac:dyDescent="0.25">
      <c r="A95" t="s">
        <v>536</v>
      </c>
      <c r="B95" s="35" t="str">
        <f>+IF($B$2="PERSONA_JURIDICA", IFERROR(VLOOKUP(A95,Matriz_juridica!$A:$C,3,FALSE), ""),IFERROR(VLOOKUP(A95,Matriz_natural!$A:$C,3,FALSE), ""))</f>
        <v/>
      </c>
      <c r="C95" s="30"/>
    </row>
    <row r="96" spans="1:3" ht="19.5" customHeight="1" x14ac:dyDescent="0.25">
      <c r="A96" t="s">
        <v>431</v>
      </c>
      <c r="B96" s="35" t="str">
        <f>+IF($B$2="PERSONA_JURIDICA", IFERROR(VLOOKUP(A96,Matriz_juridica!$A:$C,3,FALSE), ""),IFERROR(VLOOKUP(A96,Matriz_natural!$A:$C,3,FALSE), ""))</f>
        <v/>
      </c>
      <c r="C96" s="30"/>
    </row>
    <row r="97" spans="1:3" ht="19.5" customHeight="1" x14ac:dyDescent="0.25">
      <c r="A97" t="s">
        <v>517</v>
      </c>
      <c r="B97" s="35" t="str">
        <f>+IF($B$2="PERSONA_JURIDICA", IFERROR(VLOOKUP(A97,Matriz_juridica!$A:$C,3,FALSE), ""),IFERROR(VLOOKUP(A97,Matriz_natural!$A:$C,3,FALSE), ""))</f>
        <v/>
      </c>
      <c r="C97" s="30"/>
    </row>
    <row r="98" spans="1:3" ht="19.5" customHeight="1" x14ac:dyDescent="0.25">
      <c r="A98" t="s">
        <v>518</v>
      </c>
      <c r="B98" s="35" t="str">
        <f>+IF($B$2="PERSONA_JURIDICA", IFERROR(VLOOKUP(A98,Matriz_juridica!$A:$C,3,FALSE), ""),IFERROR(VLOOKUP(A98,Matriz_natural!$A:$C,3,FALSE), ""))</f>
        <v/>
      </c>
      <c r="C98" s="30"/>
    </row>
    <row r="99" spans="1:3" ht="19.5" customHeight="1" x14ac:dyDescent="0.25">
      <c r="A99" t="s">
        <v>519</v>
      </c>
      <c r="B99" s="35" t="str">
        <f>+IF($B$2="PERSONA_JURIDICA", IFERROR(VLOOKUP(A99,Matriz_juridica!$A:$C,3,FALSE), ""),IFERROR(VLOOKUP(A99,Matriz_natural!$A:$C,3,FALSE), ""))</f>
        <v/>
      </c>
      <c r="C99" s="30"/>
    </row>
    <row r="100" spans="1:3" ht="19.5" customHeight="1" x14ac:dyDescent="0.25">
      <c r="A100" t="s">
        <v>432</v>
      </c>
      <c r="B100" s="35" t="str">
        <f>+IF($B$2="PERSONA_JURIDICA", IFERROR(VLOOKUP(A100,Matriz_juridica!$A:$C,3,FALSE), ""),IFERROR(VLOOKUP(A100,Matriz_natural!$A:$C,3,FALSE), ""))</f>
        <v/>
      </c>
      <c r="C100" s="30"/>
    </row>
    <row r="101" spans="1:3" ht="19.5" customHeight="1" x14ac:dyDescent="0.25">
      <c r="A101" t="s">
        <v>433</v>
      </c>
      <c r="B101" s="35" t="str">
        <f>+IF($B$2="PERSONA_JURIDICA", IFERROR(VLOOKUP(A101,Matriz_juridica!$A:$C,3,FALSE), ""),IFERROR(VLOOKUP(A101,Matriz_natural!$A:$C,3,FALSE), ""))</f>
        <v/>
      </c>
      <c r="C101" s="30"/>
    </row>
    <row r="102" spans="1:3" ht="19.5" customHeight="1" x14ac:dyDescent="0.25">
      <c r="A102" t="s">
        <v>434</v>
      </c>
      <c r="B102" s="35" t="str">
        <f>+IF($B$2="PERSONA_JURIDICA", IFERROR(VLOOKUP(A102,Matriz_juridica!$A:$C,3,FALSE), ""),IFERROR(VLOOKUP(A102,Matriz_natural!$A:$C,3,FALSE), ""))</f>
        <v/>
      </c>
      <c r="C102" s="30"/>
    </row>
    <row r="103" spans="1:3" ht="19.5" customHeight="1" x14ac:dyDescent="0.25">
      <c r="A103" t="s">
        <v>435</v>
      </c>
      <c r="B103" s="35" t="str">
        <f>+IF($B$2="PERSONA_JURIDICA", IFERROR(VLOOKUP(A103,Matriz_juridica!$A:$C,3,FALSE), ""),IFERROR(VLOOKUP(A103,Matriz_natural!$A:$C,3,FALSE), ""))</f>
        <v/>
      </c>
      <c r="C103" s="30"/>
    </row>
    <row r="104" spans="1:3" ht="19.5" customHeight="1" x14ac:dyDescent="0.25">
      <c r="A104" t="s">
        <v>436</v>
      </c>
      <c r="B104" s="35" t="str">
        <f>+IF($B$2="PERSONA_JURIDICA", IFERROR(VLOOKUP(A104,Matriz_juridica!$A:$C,3,FALSE), ""),IFERROR(VLOOKUP(A104,Matriz_natural!$A:$C,3,FALSE), ""))</f>
        <v/>
      </c>
      <c r="C104" s="30"/>
    </row>
    <row r="105" spans="1:3" ht="19.5" customHeight="1" x14ac:dyDescent="0.25">
      <c r="A105" t="s">
        <v>437</v>
      </c>
      <c r="B105" s="35" t="str">
        <f>+IF($B$2="PERSONA_JURIDICA", IFERROR(VLOOKUP(A105,Matriz_juridica!$A:$C,3,FALSE), ""),IFERROR(VLOOKUP(A105,Matriz_natural!$A:$C,3,FALSE), ""))</f>
        <v/>
      </c>
      <c r="C105" s="30"/>
    </row>
    <row r="106" spans="1:3" ht="19.5" customHeight="1" x14ac:dyDescent="0.25">
      <c r="A106" t="s">
        <v>438</v>
      </c>
      <c r="B106" s="35" t="str">
        <f>+IF($B$2="PERSONA_JURIDICA", IFERROR(VLOOKUP(A106,Matriz_juridica!$A:$C,3,FALSE), ""),IFERROR(VLOOKUP(A106,Matriz_natural!$A:$C,3,FALSE), ""))</f>
        <v/>
      </c>
      <c r="C106" s="30"/>
    </row>
    <row r="107" spans="1:3" ht="19.5" customHeight="1" x14ac:dyDescent="0.25">
      <c r="A107" t="s">
        <v>522</v>
      </c>
      <c r="B107" s="35" t="str">
        <f>+IF($B$2="PERSONA_JURIDICA", IFERROR(VLOOKUP(A107,Matriz_juridica!$A:$C,3,FALSE), ""),IFERROR(VLOOKUP(A107,Matriz_natural!$A:$C,3,FALSE), ""))</f>
        <v/>
      </c>
      <c r="C107" s="30"/>
    </row>
    <row r="108" spans="1:3" ht="19.5" customHeight="1" x14ac:dyDescent="0.25">
      <c r="A108" t="s">
        <v>530</v>
      </c>
      <c r="B108" s="35" t="str">
        <f>+IF($B$2="PERSONA_JURIDICA", IFERROR(VLOOKUP(A108,Matriz_juridica!$A:$C,3,FALSE), ""),IFERROR(VLOOKUP(A108,Matriz_natural!$A:$C,3,FALSE), ""))</f>
        <v/>
      </c>
      <c r="C108" s="30"/>
    </row>
    <row r="109" spans="1:3" ht="19.5" customHeight="1" x14ac:dyDescent="0.25">
      <c r="A109" t="s">
        <v>535</v>
      </c>
      <c r="B109" s="35" t="str">
        <f>+IF($B$2="PERSONA_JURIDICA", IFERROR(VLOOKUP(A109,Matriz_juridica!$A:$C,3,FALSE), ""),IFERROR(VLOOKUP(A109,Matriz_natural!$A:$C,3,FALSE), ""))</f>
        <v/>
      </c>
      <c r="C109" s="30"/>
    </row>
    <row r="110" spans="1:3" ht="19.5" customHeight="1" x14ac:dyDescent="0.25">
      <c r="A110" s="1" t="s">
        <v>511</v>
      </c>
      <c r="B110" s="35" t="str">
        <f>+IF($B$2="PERSONA_JURIDICA", IFERROR(VLOOKUP(A110,Matriz_juridica!$A:$C,3,FALSE), ""),IFERROR(VLOOKUP(A110,Matriz_natural!$A:$C,3,FALSE), ""))</f>
        <v/>
      </c>
      <c r="C110" s="30"/>
    </row>
    <row r="111" spans="1:3" ht="19.5" customHeight="1" x14ac:dyDescent="0.25">
      <c r="A111" s="1" t="s">
        <v>512</v>
      </c>
      <c r="B111" s="35" t="str">
        <f>+IF($B$2="PERSONA_JURIDICA", IFERROR(VLOOKUP(A111,Matriz_juridica!$A:$C,3,FALSE), ""),IFERROR(VLOOKUP(A111,Matriz_natural!$A:$C,3,FALSE), ""))</f>
        <v/>
      </c>
      <c r="C111" s="30"/>
    </row>
    <row r="112" spans="1:3" ht="19.5" customHeight="1" x14ac:dyDescent="0.25">
      <c r="A112" s="1" t="s">
        <v>513</v>
      </c>
      <c r="B112" s="35" t="str">
        <f>+IF($B$2="PERSONA_JURIDICA", IFERROR(VLOOKUP(A112,Matriz_juridica!$A:$C,3,FALSE), ""),IFERROR(VLOOKUP(A112,Matriz_natural!$A:$C,3,FALSE), ""))</f>
        <v/>
      </c>
      <c r="C112" s="30"/>
    </row>
    <row r="113" spans="1:3" ht="19.5" customHeight="1" x14ac:dyDescent="0.25">
      <c r="A113" s="1" t="s">
        <v>514</v>
      </c>
      <c r="B113" s="35" t="str">
        <f>+IF($B$2="PERSONA_JURIDICA", IFERROR(VLOOKUP(A113,Matriz_juridica!$A:$C,3,FALSE), ""),IFERROR(VLOOKUP(A113,Matriz_natural!$A:$C,3,FALSE), ""))</f>
        <v/>
      </c>
      <c r="C113" s="30"/>
    </row>
    <row r="114" spans="1:3" ht="19.5" customHeight="1" x14ac:dyDescent="0.25">
      <c r="A114" s="1" t="s">
        <v>515</v>
      </c>
      <c r="B114" s="35" t="str">
        <f>+IF($B$2="PERSONA_JURIDICA", IFERROR(VLOOKUP(A114,Matriz_juridica!$A:$C,3,FALSE), ""),IFERROR(VLOOKUP(A114,Matriz_natural!$A:$C,3,FALSE), ""))</f>
        <v/>
      </c>
      <c r="C114" s="30"/>
    </row>
    <row r="115" spans="1:3" ht="19.5" customHeight="1" x14ac:dyDescent="0.25">
      <c r="A115" s="1" t="s">
        <v>516</v>
      </c>
      <c r="B115" s="35" t="str">
        <f>+IF($B$2="PERSONA_JURIDICA", IFERROR(VLOOKUP(A115,Matriz_juridica!$A:$C,3,FALSE), ""),IFERROR(VLOOKUP(A115,Matriz_natural!$A:$C,3,FALSE), ""))</f>
        <v/>
      </c>
      <c r="C115" s="30"/>
    </row>
    <row r="116" spans="1:3" ht="19.5" customHeight="1" x14ac:dyDescent="0.25">
      <c r="A116" s="1" t="s">
        <v>529</v>
      </c>
      <c r="B116" s="35" t="str">
        <f>+IF($B$2="PERSONA_JURIDICA", IFERROR(VLOOKUP(A116,Matriz_juridica!$A:$C,3,FALSE), ""),IFERROR(VLOOKUP(A116,Matriz_natural!$A:$C,3,FALSE), ""))</f>
        <v>SI</v>
      </c>
      <c r="C116" s="30"/>
    </row>
    <row r="117" spans="1:3" ht="19.5" customHeight="1" x14ac:dyDescent="0.25">
      <c r="A117" t="s">
        <v>343</v>
      </c>
      <c r="B117" s="35">
        <f>+IF($B$2="PERSONA_JURIDICA", IFERROR(VLOOKUP(A117,Matriz_juridica!$A:$C,3,FALSE), ""),IFERROR(VLOOKUP(A117,Matriz_natural!$A:$C,3,FALSE), ""))</f>
        <v>0</v>
      </c>
      <c r="C117" s="30"/>
    </row>
    <row r="118" spans="1:3" ht="19.5" customHeight="1" x14ac:dyDescent="0.25">
      <c r="A118" t="s">
        <v>402</v>
      </c>
      <c r="B118" s="35" t="str">
        <f>+IF($B$2="PERSONA_JURIDICA", IFERROR(VLOOKUP(A118,Matriz_juridica!$A:$C,3,FALSE), ""),IFERROR(VLOOKUP(A118,Matriz_natural!$A:$C,3,FALSE), ""))</f>
        <v/>
      </c>
      <c r="C118" s="30"/>
    </row>
    <row r="119" spans="1:3" ht="19.5" customHeight="1" x14ac:dyDescent="0.25">
      <c r="A119" t="s">
        <v>554</v>
      </c>
      <c r="B119" s="35" t="str">
        <f>+IF($B$2="PERSONA_JURIDICA", IFERROR(VLOOKUP(A119,Matriz_juridica!$A:$C,3,FALSE), ""),IFERROR(VLOOKUP(A119,Matriz_natural!$A:$C,3,FALSE), ""))</f>
        <v>Ministros de la Corte Suprema y Cortes de Apelaciones.</v>
      </c>
      <c r="C119" s="30"/>
    </row>
    <row r="120" spans="1:3" ht="19.5" customHeight="1" x14ac:dyDescent="0.25">
      <c r="A120" t="s">
        <v>449</v>
      </c>
      <c r="B120" s="35" t="str">
        <f>+IF($B$2="PERSONA_JURIDICA", IFERROR(VLOOKUP(A120,Matriz_juridica!$A:$C,3,FALSE), ""),IFERROR(VLOOKUP(A120,Matriz_natural!$A:$C,3,FALSE), ""))</f>
        <v>5.025.848-3</v>
      </c>
      <c r="C120" s="30"/>
    </row>
    <row r="121" spans="1:3" ht="19.5" customHeight="1" x14ac:dyDescent="0.25">
      <c r="A121" t="s">
        <v>502</v>
      </c>
      <c r="B121" s="35" t="str">
        <f>+IF($B$2="PERSONA_JURIDICA", IFERROR(VLOOKUP(A121,Matriz_juridica!$A:$C,3,FALSE), ""),IFERROR(VLOOKUP(A121,Matriz_natural!$A:$C,3,FALSE), ""))</f>
        <v>FELDMAN MATARASSO</v>
      </c>
      <c r="C121" s="30"/>
    </row>
    <row r="122" spans="1:3" ht="19.5" customHeight="1" x14ac:dyDescent="0.25">
      <c r="A122" t="s">
        <v>555</v>
      </c>
      <c r="B122" s="35" t="str">
        <f>+IF($B$2="PERSONA_JURIDICA", IFERROR(VLOOKUP(A122,Matriz_juridica!$A:$C,3,FALSE), ""),IFERROR(VLOOKUP(A122,Matriz_natural!$A:$C,3,FALSE), ""))</f>
        <v>Ministros de la Corte Suprema y Cortes de Apelaciones.</v>
      </c>
      <c r="C122" s="30"/>
    </row>
    <row r="123" spans="1:3" ht="19.5" customHeight="1" x14ac:dyDescent="0.25">
      <c r="A123" t="s">
        <v>532</v>
      </c>
      <c r="B123" s="35">
        <f>+IF($B$2="PERSONA_JURIDICA", IFERROR(VLOOKUP(A123,Matriz_juridica!$A:$C,3,FALSE), ""),IFERROR(VLOOKUP(A123,Matriz_natural!$A:$C,3,FALSE), ""))</f>
        <v>0</v>
      </c>
      <c r="C123" s="30"/>
    </row>
    <row r="124" spans="1:3" ht="19.5" customHeight="1" x14ac:dyDescent="0.25">
      <c r="A124" t="s">
        <v>533</v>
      </c>
      <c r="B124" s="35" t="str">
        <f>+IF($B$2="PERSONA_JURIDICA", IFERROR(VLOOKUP(A124,Matriz_juridica!$A:$C,3,FALSE), ""),IFERROR(VLOOKUP(A124,Matriz_natural!$A:$C,3,FALSE), ""))</f>
        <v/>
      </c>
      <c r="C124" s="30"/>
    </row>
    <row r="125" spans="1:3" ht="19.5" customHeight="1" x14ac:dyDescent="0.25">
      <c r="A125" t="s">
        <v>378</v>
      </c>
      <c r="B125" s="35" t="str">
        <f>+IF($B$2="PERSONA_JURIDICA", IFERROR(VLOOKUP(A125,Matriz_juridica!$A:$C,3,FALSE), ""),IFERROR(VLOOKUP(A125,Matriz_natural!$A:$C,3,FALSE), ""))</f>
        <v/>
      </c>
      <c r="C125" s="30"/>
    </row>
    <row r="126" spans="1:3" ht="19.5" customHeight="1" x14ac:dyDescent="0.25">
      <c r="A126" t="s">
        <v>613</v>
      </c>
      <c r="B126" s="35" t="str">
        <f>+IF($B$2="PERSONA_JURIDICA", IFERROR(VLOOKUP(A126,Matriz_juridica!$A:$C,3,FALSE), ""),IFERROR(VLOOKUP(A126,Matriz_natural!$A:$C,3,FALSE), ""))</f>
        <v/>
      </c>
      <c r="C126" s="30"/>
    </row>
    <row r="127" spans="1:3" ht="19.5" customHeight="1" x14ac:dyDescent="0.25">
      <c r="A127" t="s">
        <v>759</v>
      </c>
      <c r="B127" s="35">
        <f>+IF($B$2="PERSONA_JURIDICA", IFERROR(VLOOKUP(A127,Matriz_juridica!$A:$C,3,FALSE), ""),IFERROR(VLOOKUP(A127,Matriz_natural!$A:$C,3,FALSE), ""))</f>
        <v>0</v>
      </c>
      <c r="C127" s="30"/>
    </row>
    <row r="128" spans="1:3" ht="19.5" customHeight="1" x14ac:dyDescent="0.25">
      <c r="A128" t="s">
        <v>760</v>
      </c>
      <c r="B128" s="35">
        <f>+IF($B$2="PERSONA_JURIDICA", IFERROR(VLOOKUP(A128,Matriz_juridica!$A:$C,3,FALSE), ""),IFERROR(VLOOKUP(A128,Matriz_natural!$A:$C,3,FALSE), ""))</f>
        <v>0</v>
      </c>
      <c r="C128" s="30"/>
    </row>
    <row r="129" spans="1:3" ht="19.5" customHeight="1" x14ac:dyDescent="0.25">
      <c r="A129" t="s">
        <v>761</v>
      </c>
      <c r="B129" s="35" t="str">
        <f>+IF($B$2="PERSONA_JURIDICA", IFERROR(VLOOKUP(A129,Matriz_juridica!$A:$C,3,FALSE), ""),IFERROR(VLOOKUP(A129,Matriz_natural!$A:$C,3,FALSE), ""))</f>
        <v/>
      </c>
      <c r="C129" s="30"/>
    </row>
    <row r="130" spans="1:3" ht="19.5" customHeight="1" x14ac:dyDescent="0.25">
      <c r="B130" s="35" t="str">
        <f>+IF($B$2="PERSONA_JURIDICA", IFERROR(VLOOKUP(A130,Matriz_juridica!$A:$C,3,FALSE), ""),IFERROR(VLOOKUP(A130,Matriz_natural!$A:$C,3,FALSE), ""))</f>
        <v/>
      </c>
      <c r="C130" s="30"/>
    </row>
    <row r="131" spans="1:3" ht="19.5" customHeight="1" x14ac:dyDescent="0.25">
      <c r="A131" s="1" t="s">
        <v>875</v>
      </c>
      <c r="B131" s="35">
        <f>+IF($B$2="PERSONA_JURIDICA", IFERROR(VLOOKUP(A131,Matriz_juridica!$A:$C,3,FALSE), ""),IFERROR(VLOOKUP(A131,Matriz_natural!$A:$C,3,FALSE), ""))</f>
        <v>0</v>
      </c>
    </row>
    <row r="132" spans="1:3" ht="19.5" customHeight="1" x14ac:dyDescent="0.25">
      <c r="A132" s="1" t="s">
        <v>876</v>
      </c>
      <c r="B132" s="35">
        <f>+IF($B$2="PERSONA_JURIDICA", IFERROR(VLOOKUP(A132,Matriz_juridica!$A:$C,3,FALSE), ""),IFERROR(VLOOKUP(A132,Matriz_natural!$A:$C,3,FALSE), ""))</f>
        <v>0</v>
      </c>
    </row>
    <row r="133" spans="1:3" ht="19.5" customHeight="1" x14ac:dyDescent="0.25">
      <c r="A133" s="1" t="s">
        <v>886</v>
      </c>
      <c r="B133" s="35">
        <f>+IF($B$2="PERSONA_JURIDICA", IFERROR(VLOOKUP(A133,Matriz_juridica!$A:$C,3,FALSE), ""),IFERROR(VLOOKUP(A133,Matriz_natural!$A:$C,3,FALSE), ""))</f>
        <v>0</v>
      </c>
    </row>
    <row r="134" spans="1:3" ht="19.5" customHeight="1" x14ac:dyDescent="0.25">
      <c r="A134" t="s">
        <v>388</v>
      </c>
      <c r="B134" t="e">
        <f>IF($B$2="PERSONA_JURIDICA", IF(VLOOKUP(LEFT(A134,FIND("|",SUBSTITUTE(A134,"_","|",LEN(A134)-LEN(SUBSTITUTE(A134,"_",""))))-1),Matriz_juridica!$A:$C,3,FALSE)=RIGHT(A134,LEN(A134)-FIND("|",SUBSTITUTE(A134,"_","|",LEN(A134)-LEN(SUBSTITUTE(A134,"_",""))))-LEN("_")+1),"X",""),
IF(VLOOKUP(LEFT(A134,FIND("|",SUBSTITUTE(A134,"_","|",LEN(A134)-LEN(SUBSTITUTE(A134,"_",""))))-1),Matriz_natural!$A:$C,3,FALSE)=RIGHT(A134,LEN(A134)-FIND("|",SUBSTITUTE(A134,"_","|",LEN(A134)-LEN(SUBSTITUTE(A134,"_",""))))-LEN("_")+1),"X",""))</f>
        <v>#N/A</v>
      </c>
      <c r="C134" t="s">
        <v>211</v>
      </c>
    </row>
    <row r="135" spans="1:3" ht="19.5" customHeight="1" x14ac:dyDescent="0.25">
      <c r="A135" t="s">
        <v>389</v>
      </c>
      <c r="B135" t="e">
        <f>IF($B$2="PERSONA_JURIDICA", IF(VLOOKUP(LEFT(A135,FIND("|",SUBSTITUTE(A135,"_","|",LEN(A135)-LEN(SUBSTITUTE(A135,"_",""))))-1),Matriz_juridica!$A:$C,3,FALSE)=RIGHT(A135,LEN(A135)-FIND("|",SUBSTITUTE(A135,"_","|",LEN(A135)-LEN(SUBSTITUTE(A135,"_",""))))-LEN("_")+1),"X",""),
IF(VLOOKUP(LEFT(A135,FIND("|",SUBSTITUTE(A135,"_","|",LEN(A135)-LEN(SUBSTITUTE(A135,"_",""))))-1),Matriz_natural!$A:$C,3,FALSE)=RIGHT(A135,LEN(A135)-FIND("|",SUBSTITUTE(A135,"_","|",LEN(A135)-LEN(SUBSTITUTE(A135,"_",""))))-LEN("_")+1),"X",""))</f>
        <v>#N/A</v>
      </c>
      <c r="C135" t="s">
        <v>212</v>
      </c>
    </row>
    <row r="136" spans="1:3" ht="19.5" customHeight="1" x14ac:dyDescent="0.25">
      <c r="A136" t="s">
        <v>390</v>
      </c>
      <c r="B136" t="e">
        <f>IF($B$2="PERSONA_JURIDICA", IF(VLOOKUP(LEFT(A136,FIND("|",SUBSTITUTE(A136,"_","|",LEN(A136)-LEN(SUBSTITUTE(A136,"_",""))))-1),Matriz_juridica!$A:$C,3,FALSE)=RIGHT(A136,LEN(A136)-FIND("|",SUBSTITUTE(A136,"_","|",LEN(A136)-LEN(SUBSTITUTE(A136,"_",""))))-LEN("_")+1),"X",""),
IF(VLOOKUP(LEFT(A136,FIND("|",SUBSTITUTE(A136,"_","|",LEN(A136)-LEN(SUBSTITUTE(A136,"_",""))))-1),Matriz_natural!$A:$C,3,FALSE)=RIGHT(A136,LEN(A136)-FIND("|",SUBSTITUTE(A136,"_","|",LEN(A136)-LEN(SUBSTITUTE(A136,"_",""))))-LEN("_")+1),"X",""))</f>
        <v>#N/A</v>
      </c>
      <c r="C136" t="s">
        <v>213</v>
      </c>
    </row>
    <row r="137" spans="1:3" ht="19.5" customHeight="1" x14ac:dyDescent="0.25">
      <c r="A137" t="s">
        <v>391</v>
      </c>
      <c r="B137" t="e">
        <f>IF($B$2="PERSONA_JURIDICA", IF(VLOOKUP(LEFT(A137,FIND("|",SUBSTITUTE(A137,"_","|",LEN(A137)-LEN(SUBSTITUTE(A137,"_",""))))-1),Matriz_juridica!$A:$C,3,FALSE)=RIGHT(A137,LEN(A137)-FIND("|",SUBSTITUTE(A137,"_","|",LEN(A137)-LEN(SUBSTITUTE(A137,"_",""))))-LEN("_")+1),"X",""),
IF(VLOOKUP(LEFT(A137,FIND("|",SUBSTITUTE(A137,"_","|",LEN(A137)-LEN(SUBSTITUTE(A137,"_",""))))-1),Matriz_natural!$A:$C,3,FALSE)=RIGHT(A137,LEN(A137)-FIND("|",SUBSTITUTE(A137,"_","|",LEN(A137)-LEN(SUBSTITUTE(A137,"_",""))))-LEN("_")+1),"X",""))</f>
        <v>#N/A</v>
      </c>
      <c r="C137" t="s">
        <v>214</v>
      </c>
    </row>
    <row r="138" spans="1:3" ht="19.5" customHeight="1" x14ac:dyDescent="0.25">
      <c r="A138" t="s">
        <v>392</v>
      </c>
      <c r="B138" t="e">
        <f>IF($B$2="PERSONA_JURIDICA", IF(VLOOKUP(LEFT(A138,FIND("|",SUBSTITUTE(A138,"_","|",LEN(A138)-LEN(SUBSTITUTE(A138,"_",""))))-1),Matriz_juridica!$A:$C,3,FALSE)=RIGHT(A138,LEN(A138)-FIND("|",SUBSTITUTE(A138,"_","|",LEN(A138)-LEN(SUBSTITUTE(A138,"_",""))))-LEN("_")+1),"X",""),
IF(VLOOKUP(LEFT(A138,FIND("|",SUBSTITUTE(A138,"_","|",LEN(A138)-LEN(SUBSTITUTE(A138,"_",""))))-1),Matriz_natural!$A:$C,3,FALSE)=RIGHT(A138,LEN(A138)-FIND("|",SUBSTITUTE(A138,"_","|",LEN(A138)-LEN(SUBSTITUTE(A138,"_",""))))-LEN("_")+1),"X",""))</f>
        <v>#N/A</v>
      </c>
      <c r="C138" t="s">
        <v>215</v>
      </c>
    </row>
    <row r="139" spans="1:3" ht="19.5" customHeight="1" x14ac:dyDescent="0.25">
      <c r="A139" t="s">
        <v>393</v>
      </c>
      <c r="B139" t="e">
        <f>IF($B$2="PERSONA_JURIDICA", IF(VLOOKUP(LEFT(A139,FIND("|",SUBSTITUTE(A139,"_","|",LEN(A139)-LEN(SUBSTITUTE(A139,"_",""))))-1),Matriz_juridica!$A:$C,3,FALSE)=RIGHT(A139,LEN(A139)-FIND("|",SUBSTITUTE(A139,"_","|",LEN(A139)-LEN(SUBSTITUTE(A139,"_",""))))-LEN("_")+1),"X",""),
IF(VLOOKUP(LEFT(A139,FIND("|",SUBSTITUTE(A139,"_","|",LEN(A139)-LEN(SUBSTITUTE(A139,"_",""))))-1),Matriz_natural!$A:$C,3,FALSE)=RIGHT(A139,LEN(A139)-FIND("|",SUBSTITUTE(A139,"_","|",LEN(A139)-LEN(SUBSTITUTE(A139,"_",""))))-LEN("_")+1),"X",""))</f>
        <v>#N/A</v>
      </c>
      <c r="C139" t="s">
        <v>216</v>
      </c>
    </row>
    <row r="140" spans="1:3" ht="19.5" customHeight="1" x14ac:dyDescent="0.25">
      <c r="A140" t="s">
        <v>394</v>
      </c>
      <c r="B140" t="e">
        <f>IF($B$2="PERSONA_JURIDICA", IF(VLOOKUP(LEFT(A140,FIND("|",SUBSTITUTE(A140,"_","|",LEN(A140)-LEN(SUBSTITUTE(A140,"_",""))))-1),Matriz_juridica!$A:$C,3,FALSE)=RIGHT(A140,LEN(A140)-FIND("|",SUBSTITUTE(A140,"_","|",LEN(A140)-LEN(SUBSTITUTE(A140,"_",""))))-LEN("_")+1),"X",""),
IF(VLOOKUP(LEFT(A140,FIND("|",SUBSTITUTE(A140,"_","|",LEN(A140)-LEN(SUBSTITUTE(A140,"_",""))))-1),Matriz_natural!$A:$C,3,FALSE)=RIGHT(A140,LEN(A140)-FIND("|",SUBSTITUTE(A140,"_","|",LEN(A140)-LEN(SUBSTITUTE(A140,"_",""))))-LEN("_")+1),"X",""))</f>
        <v>#N/A</v>
      </c>
      <c r="C140" t="s">
        <v>217</v>
      </c>
    </row>
    <row r="141" spans="1:3" ht="19.5" customHeight="1" x14ac:dyDescent="0.25">
      <c r="A141" t="s">
        <v>395</v>
      </c>
      <c r="B141" t="e">
        <f>IF($B$2="PERSONA_JURIDICA", IF(VLOOKUP(LEFT(A141,FIND("|",SUBSTITUTE(A141,"_","|",LEN(A141)-LEN(SUBSTITUTE(A141,"_",""))))-1),Matriz_juridica!$A:$C,3,FALSE)=RIGHT(A141,LEN(A141)-FIND("|",SUBSTITUTE(A141,"_","|",LEN(A141)-LEN(SUBSTITUTE(A141,"_",""))))-LEN("_")+1),"X",""),
IF(VLOOKUP(LEFT(A141,FIND("|",SUBSTITUTE(A141,"_","|",LEN(A141)-LEN(SUBSTITUTE(A141,"_",""))))-1),Matriz_natural!$A:$C,3,FALSE)=RIGHT(A141,LEN(A141)-FIND("|",SUBSTITUTE(A141,"_","|",LEN(A141)-LEN(SUBSTITUTE(A141,"_",""))))-LEN("_")+1),"X",""))</f>
        <v>#N/A</v>
      </c>
      <c r="C141" t="s">
        <v>218</v>
      </c>
    </row>
    <row r="142" spans="1:3" ht="19.5" customHeight="1" x14ac:dyDescent="0.25">
      <c r="A142" t="s">
        <v>396</v>
      </c>
      <c r="B142" t="e">
        <f>IF($B$2="PERSONA_JURIDICA", IF(VLOOKUP(LEFT(A142,FIND("|",SUBSTITUTE(A142,"_","|",LEN(A142)-LEN(SUBSTITUTE(A142,"_",""))))-1),Matriz_juridica!$A:$C,3,FALSE)=RIGHT(A142,LEN(A142)-FIND("|",SUBSTITUTE(A142,"_","|",LEN(A142)-LEN(SUBSTITUTE(A142,"_",""))))-LEN("_")+1),"X",""),
IF(VLOOKUP(LEFT(A142,FIND("|",SUBSTITUTE(A142,"_","|",LEN(A142)-LEN(SUBSTITUTE(A142,"_",""))))-1),Matriz_natural!$A:$C,3,FALSE)=RIGHT(A142,LEN(A142)-FIND("|",SUBSTITUTE(A142,"_","|",LEN(A142)-LEN(SUBSTITUTE(A142,"_",""))))-LEN("_")+1),"X",""))</f>
        <v>#N/A</v>
      </c>
      <c r="C142" t="s">
        <v>219</v>
      </c>
    </row>
    <row r="143" spans="1:3" ht="19.5" customHeight="1" x14ac:dyDescent="0.25">
      <c r="A143" t="s">
        <v>397</v>
      </c>
      <c r="B143" t="e">
        <f>IF($B$2="PERSONA_JURIDICA", IF(VLOOKUP(LEFT(A143,FIND("|",SUBSTITUTE(A143,"_","|",LEN(A143)-LEN(SUBSTITUTE(A143,"_",""))))-1),Matriz_juridica!$A:$C,3,FALSE)=RIGHT(A143,LEN(A143)-FIND("|",SUBSTITUTE(A143,"_","|",LEN(A143)-LEN(SUBSTITUTE(A143,"_",""))))-LEN("_")+1),"X",""),
IF(VLOOKUP(LEFT(A143,FIND("|",SUBSTITUTE(A143,"_","|",LEN(A143)-LEN(SUBSTITUTE(A143,"_",""))))-1),Matriz_natural!$A:$C,3,FALSE)=RIGHT(A143,LEN(A143)-FIND("|",SUBSTITUTE(A143,"_","|",LEN(A143)-LEN(SUBSTITUTE(A143,"_",""))))-LEN("_")+1),"X",""))</f>
        <v>#N/A</v>
      </c>
      <c r="C143" t="s">
        <v>220</v>
      </c>
    </row>
    <row r="144" spans="1:3" ht="19.5" customHeight="1" x14ac:dyDescent="0.25">
      <c r="A144" t="s">
        <v>398</v>
      </c>
      <c r="B144" t="e">
        <f>IF($B$2="PERSONA_JURIDICA", IF(VLOOKUP(LEFT(A144,FIND("|",SUBSTITUTE(A144,"_","|",LEN(A144)-LEN(SUBSTITUTE(A144,"_",""))))-1),Matriz_juridica!$A:$C,3,FALSE)=RIGHT(A144,LEN(A144)-FIND("|",SUBSTITUTE(A144,"_","|",LEN(A144)-LEN(SUBSTITUTE(A144,"_",""))))-LEN("_")+1),"X",""),
IF(VLOOKUP(LEFT(A144,FIND("|",SUBSTITUTE(A144,"_","|",LEN(A144)-LEN(SUBSTITUTE(A144,"_",""))))-1),Matriz_natural!$A:$C,3,FALSE)=RIGHT(A144,LEN(A144)-FIND("|",SUBSTITUTE(A144,"_","|",LEN(A144)-LEN(SUBSTITUTE(A144,"_",""))))-LEN("_")+1),"X",""))</f>
        <v>#N/A</v>
      </c>
      <c r="C144" t="s">
        <v>221</v>
      </c>
    </row>
    <row r="145" spans="1:3" ht="19.5" customHeight="1" x14ac:dyDescent="0.25">
      <c r="A145" t="s">
        <v>399</v>
      </c>
      <c r="B145" t="e">
        <f>IF($B$2="PERSONA_JURIDICA", IF(VLOOKUP(LEFT(A145,FIND("|",SUBSTITUTE(A145,"_","|",LEN(A145)-LEN(SUBSTITUTE(A145,"_",""))))-1),Matriz_juridica!$A:$C,3,FALSE)=RIGHT(A145,LEN(A145)-FIND("|",SUBSTITUTE(A145,"_","|",LEN(A145)-LEN(SUBSTITUTE(A145,"_",""))))-LEN("_")+1),"X",""),
IF(VLOOKUP(LEFT(A145,FIND("|",SUBSTITUTE(A145,"_","|",LEN(A145)-LEN(SUBSTITUTE(A145,"_",""))))-1),Matriz_natural!$A:$C,3,FALSE)=RIGHT(A145,LEN(A145)-FIND("|",SUBSTITUTE(A145,"_","|",LEN(A145)-LEN(SUBSTITUTE(A145,"_",""))))-LEN("_")+1),"X",""))</f>
        <v>#N/A</v>
      </c>
      <c r="C145" t="s">
        <v>222</v>
      </c>
    </row>
    <row r="146" spans="1:3" ht="19.5" customHeight="1" x14ac:dyDescent="0.25">
      <c r="A146" t="s">
        <v>861</v>
      </c>
      <c r="B146" t="e">
        <f>IF($B$2="PERSONA_JURIDICA", IF(VLOOKUP(LEFT(A146,FIND("|",SUBSTITUTE(A146,"_","|",LEN(A146)-LEN(SUBSTITUTE(A146,"_",""))))-1),Matriz_juridica!$A:$C,3,FALSE)=RIGHT(A146,LEN(A146)-FIND("|",SUBSTITUTE(A146,"_","|",LEN(A146)-LEN(SUBSTITUTE(A146,"_",""))))-LEN("_")+1),"X",""),
IF(VLOOKUP(LEFT(A146,FIND("|",SUBSTITUTE(A146,"_","|",LEN(A146)-LEN(SUBSTITUTE(A146,"_",""))))-1),Matriz_natural!$A:$C,3,FALSE)=RIGHT(A146,LEN(A146)-FIND("|",SUBSTITUTE(A146,"_","|",LEN(A146)-LEN(SUBSTITUTE(A146,"_",""))))-LEN("_")+1),"X",""))</f>
        <v>#N/A</v>
      </c>
      <c r="C146" t="s">
        <v>223</v>
      </c>
    </row>
    <row r="147" spans="1:3" ht="19.5" customHeight="1" x14ac:dyDescent="0.25">
      <c r="A147" t="s">
        <v>400</v>
      </c>
      <c r="B147" t="e">
        <f>IF($B$2="PERSONA_JURIDICA", IF(VLOOKUP(LEFT(A147,FIND("|",SUBSTITUTE(A147,"_","|",LEN(A147)-LEN(SUBSTITUTE(A147,"_",""))))-1),Matriz_juridica!$A:$C,3,FALSE)=RIGHT(A147,LEN(A147)-FIND("|",SUBSTITUTE(A147,"_","|",LEN(A147)-LEN(SUBSTITUTE(A147,"_",""))))-LEN("_")+1),"X",""),
IF(VLOOKUP(LEFT(A147,FIND("|",SUBSTITUTE(A147,"_","|",LEN(A147)-LEN(SUBSTITUTE(A147,"_",""))))-1),Matriz_natural!$A:$C,3,FALSE)=RIGHT(A147,LEN(A147)-FIND("|",SUBSTITUTE(A147,"_","|",LEN(A147)-LEN(SUBSTITUTE(A147,"_",""))))-LEN("_")+1),"X",""))</f>
        <v>#N/A</v>
      </c>
      <c r="C147" t="s">
        <v>224</v>
      </c>
    </row>
    <row r="148" spans="1:3" ht="19.5" customHeight="1" x14ac:dyDescent="0.25">
      <c r="A148" t="s">
        <v>557</v>
      </c>
      <c r="B148" t="e">
        <f>IF($B$2="PERSONA_JURIDICA", IF(VLOOKUP(LEFT(A148,FIND("|",SUBSTITUTE(A148,"_","|",LEN(A148)-LEN(SUBSTITUTE(A148,"_",""))))-1),Matriz_juridica!$A:$C,3,FALSE)=RIGHT(A148,LEN(A148)-FIND("|",SUBSTITUTE(A148,"_","|",LEN(A148)-LEN(SUBSTITUTE(A148,"_",""))))-LEN("_")+1),"X",""),
IF(VLOOKUP(LEFT(A148,FIND("|",SUBSTITUTE(A148,"_","|",LEN(A148)-LEN(SUBSTITUTE(A148,"_",""))))-1),Matriz_natural!$A:$C,3,FALSE)=RIGHT(A148,LEN(A148)-FIND("|",SUBSTITUTE(A148,"_","|",LEN(A148)-LEN(SUBSTITUTE(A148,"_",""))))-LEN("_")+1),"X",""))</f>
        <v>#N/A</v>
      </c>
      <c r="C148" t="s">
        <v>225</v>
      </c>
    </row>
    <row r="149" spans="1:3" ht="19.5" customHeight="1" x14ac:dyDescent="0.25">
      <c r="A149" t="s">
        <v>558</v>
      </c>
      <c r="B149" t="e">
        <f>IF($B$2="PERSONA_JURIDICA", IF(VLOOKUP(LEFT(A149,FIND("|",SUBSTITUTE(A149,"_","|",LEN(A149)-LEN(SUBSTITUTE(A149,"_",""))))-1),Matriz_juridica!$A:$C,3,FALSE)=RIGHT(A149,LEN(A149)-FIND("|",SUBSTITUTE(A149,"_","|",LEN(A149)-LEN(SUBSTITUTE(A149,"_",""))))-LEN("_")+1),"X",""),
IF(VLOOKUP(LEFT(A149,FIND("|",SUBSTITUTE(A149,"_","|",LEN(A149)-LEN(SUBSTITUTE(A149,"_",""))))-1),Matriz_natural!$A:$C,3,FALSE)=RIGHT(A149,LEN(A149)-FIND("|",SUBSTITUTE(A149,"_","|",LEN(A149)-LEN(SUBSTITUTE(A149,"_",""))))-LEN("_")+1),"X",""))</f>
        <v>#N/A</v>
      </c>
      <c r="C149" t="s">
        <v>226</v>
      </c>
    </row>
    <row r="150" spans="1:3" ht="19.5" customHeight="1" x14ac:dyDescent="0.25">
      <c r="A150" t="s">
        <v>608</v>
      </c>
      <c r="B150" t="e">
        <f>IF($B$2="PERSONA_JURIDICA", IF(VLOOKUP(LEFT(A150,FIND("|",SUBSTITUTE(A150,"_","|",LEN(A150)-LEN(SUBSTITUTE(A150,"_",""))))-1),Matriz_juridica!$A:$C,3,FALSE)=RIGHT(A150,LEN(A150)-FIND("|",SUBSTITUTE(A150,"_","|",LEN(A150)-LEN(SUBSTITUTE(A150,"_",""))))-LEN("_")+1),"X",""),
IF(VLOOKUP(LEFT(A150,FIND("|",SUBSTITUTE(A150,"_","|",LEN(A150)-LEN(SUBSTITUTE(A150,"_",""))))-1),Matriz_natural!$A:$C,3,FALSE)=RIGHT(A150,LEN(A150)-FIND("|",SUBSTITUTE(A150,"_","|",LEN(A150)-LEN(SUBSTITUTE(A150,"_",""))))-LEN("_")+1),"X",""))</f>
        <v>#N/A</v>
      </c>
      <c r="C150" t="s">
        <v>611</v>
      </c>
    </row>
    <row r="151" spans="1:3" ht="19.5" customHeight="1" x14ac:dyDescent="0.25">
      <c r="A151" t="s">
        <v>642</v>
      </c>
      <c r="B151" t="e">
        <f>IF($B$2="PERSONA_JURIDICA", IF(VLOOKUP(LEFT(A151,FIND("|",SUBSTITUTE(A151,"_","|",LEN(A151)-LEN(SUBSTITUTE(A151,"_",""))))-1),Matriz_juridica!$A:$C,3,FALSE)=RIGHT(A151,LEN(A151)-FIND("|",SUBSTITUTE(A151,"_","|",LEN(A151)-LEN(SUBSTITUTE(A151,"_",""))))-LEN("_")+1),"X",""),
IF(VLOOKUP(LEFT(A151,FIND("|",SUBSTITUTE(A151,"_","|",LEN(A151)-LEN(SUBSTITUTE(A151,"_",""))))-1),Matriz_natural!$A:$C,3,FALSE)=RIGHT(A151,LEN(A151)-FIND("|",SUBSTITUTE(A151,"_","|",LEN(A151)-LEN(SUBSTITUTE(A151,"_",""))))-LEN("_")+1),"X",""))</f>
        <v>#N/A</v>
      </c>
      <c r="C151" t="s">
        <v>231</v>
      </c>
    </row>
    <row r="152" spans="1:3" ht="19.5" customHeight="1" x14ac:dyDescent="0.25">
      <c r="A152" t="s">
        <v>643</v>
      </c>
      <c r="B152" t="e">
        <f>IF($B$2="PERSONA_JURIDICA", IF(VLOOKUP(LEFT(A152,FIND("|",SUBSTITUTE(A152,"_","|",LEN(A152)-LEN(SUBSTITUTE(A152,"_",""))))-1),Matriz_juridica!$A:$C,3,FALSE)=RIGHT(A152,LEN(A152)-FIND("|",SUBSTITUTE(A152,"_","|",LEN(A152)-LEN(SUBSTITUTE(A152,"_",""))))-LEN("_")+1),"X",""),
IF(VLOOKUP(LEFT(A152,FIND("|",SUBSTITUTE(A152,"_","|",LEN(A152)-LEN(SUBSTITUTE(A152,"_",""))))-1),Matriz_natural!$A:$C,3,FALSE)=RIGHT(A152,LEN(A152)-FIND("|",SUBSTITUTE(A152,"_","|",LEN(A152)-LEN(SUBSTITUTE(A152,"_",""))))-LEN("_")+1),"X",""))</f>
        <v>#N/A</v>
      </c>
      <c r="C152" t="s">
        <v>232</v>
      </c>
    </row>
    <row r="153" spans="1:3" ht="19.5" customHeight="1" x14ac:dyDescent="0.25">
      <c r="A153" t="s">
        <v>644</v>
      </c>
      <c r="B153" t="e">
        <f>IF($B$2="PERSONA_JURIDICA", IF(VLOOKUP(LEFT(A153,FIND("|",SUBSTITUTE(A153,"_","|",LEN(A153)-LEN(SUBSTITUTE(A153,"_",""))))-1),Matriz_juridica!$A:$C,3,FALSE)=RIGHT(A153,LEN(A153)-FIND("|",SUBSTITUTE(A153,"_","|",LEN(A153)-LEN(SUBSTITUTE(A153,"_",""))))-LEN("_")+1),"X",""),
IF(VLOOKUP(LEFT(A153,FIND("|",SUBSTITUTE(A153,"_","|",LEN(A153)-LEN(SUBSTITUTE(A153,"_",""))))-1),Matriz_natural!$A:$C,3,FALSE)=RIGHT(A153,LEN(A153)-FIND("|",SUBSTITUTE(A153,"_","|",LEN(A153)-LEN(SUBSTITUTE(A153,"_",""))))-LEN("_")+1),"X",""))</f>
        <v>#N/A</v>
      </c>
      <c r="C153" t="s">
        <v>233</v>
      </c>
    </row>
    <row r="154" spans="1:3" ht="19.5" customHeight="1" x14ac:dyDescent="0.25">
      <c r="A154" t="s">
        <v>645</v>
      </c>
      <c r="B154" t="e">
        <f>IF($B$2="PERSONA_JURIDICA", IF(VLOOKUP(LEFT(A154,FIND("|",SUBSTITUTE(A154,"_","|",LEN(A154)-LEN(SUBSTITUTE(A154,"_",""))))-1),Matriz_juridica!$A:$C,3,FALSE)=RIGHT(A154,LEN(A154)-FIND("|",SUBSTITUTE(A154,"_","|",LEN(A154)-LEN(SUBSTITUTE(A154,"_",""))))-LEN("_")+1),"X",""),
IF(VLOOKUP(LEFT(A154,FIND("|",SUBSTITUTE(A154,"_","|",LEN(A154)-LEN(SUBSTITUTE(A154,"_",""))))-1),Matriz_natural!$A:$C,3,FALSE)=RIGHT(A154,LEN(A154)-FIND("|",SUBSTITUTE(A154,"_","|",LEN(A154)-LEN(SUBSTITUTE(A154,"_",""))))-LEN("_")+1),"X",""))</f>
        <v>#N/A</v>
      </c>
      <c r="C154" t="s">
        <v>216</v>
      </c>
    </row>
    <row r="155" spans="1:3" ht="19.5" customHeight="1" x14ac:dyDescent="0.25">
      <c r="A155" t="s">
        <v>646</v>
      </c>
      <c r="B155" t="e">
        <f>IF($B$2="PERSONA_JURIDICA", IF(VLOOKUP(LEFT(A155,FIND("|",SUBSTITUTE(A155,"_","|",LEN(A155)-LEN(SUBSTITUTE(A155,"_",""))))-1),Matriz_juridica!$A:$C,3,FALSE)=RIGHT(A155,LEN(A155)-FIND("|",SUBSTITUTE(A155,"_","|",LEN(A155)-LEN(SUBSTITUTE(A155,"_",""))))-LEN("_")+1),"X",""),
IF(VLOOKUP(LEFT(A155,FIND("|",SUBSTITUTE(A155,"_","|",LEN(A155)-LEN(SUBSTITUTE(A155,"_",""))))-1),Matriz_natural!$A:$C,3,FALSE)=RIGHT(A155,LEN(A155)-FIND("|",SUBSTITUTE(A155,"_","|",LEN(A155)-LEN(SUBSTITUTE(A155,"_",""))))-LEN("_")+1),"X",""))</f>
        <v>#N/A</v>
      </c>
      <c r="C155" t="s">
        <v>217</v>
      </c>
    </row>
    <row r="156" spans="1:3" ht="19.5" customHeight="1" x14ac:dyDescent="0.25">
      <c r="A156" t="s">
        <v>647</v>
      </c>
      <c r="B156" t="e">
        <f>IF($B$2="PERSONA_JURIDICA", IF(VLOOKUP(LEFT(A156,FIND("|",SUBSTITUTE(A156,"_","|",LEN(A156)-LEN(SUBSTITUTE(A156,"_",""))))-1),Matriz_juridica!$A:$C,3,FALSE)=RIGHT(A156,LEN(A156)-FIND("|",SUBSTITUTE(A156,"_","|",LEN(A156)-LEN(SUBSTITUTE(A156,"_",""))))-LEN("_")+1),"X",""),
IF(VLOOKUP(LEFT(A156,FIND("|",SUBSTITUTE(A156,"_","|",LEN(A156)-LEN(SUBSTITUTE(A156,"_",""))))-1),Matriz_natural!$A:$C,3,FALSE)=RIGHT(A156,LEN(A156)-FIND("|",SUBSTITUTE(A156,"_","|",LEN(A156)-LEN(SUBSTITUTE(A156,"_",""))))-LEN("_")+1),"X",""))</f>
        <v>#N/A</v>
      </c>
      <c r="C156" t="s">
        <v>218</v>
      </c>
    </row>
    <row r="157" spans="1:3" ht="19.5" customHeight="1" x14ac:dyDescent="0.25">
      <c r="A157" t="s">
        <v>648</v>
      </c>
      <c r="B157" t="e">
        <f>IF($B$2="PERSONA_JURIDICA", IF(VLOOKUP(LEFT(A157,FIND("|",SUBSTITUTE(A157,"_","|",LEN(A157)-LEN(SUBSTITUTE(A157,"_",""))))-1),Matriz_juridica!$A:$C,3,FALSE)=RIGHT(A157,LEN(A157)-FIND("|",SUBSTITUTE(A157,"_","|",LEN(A157)-LEN(SUBSTITUTE(A157,"_",""))))-LEN("_")+1),"X",""),
IF(VLOOKUP(LEFT(A157,FIND("|",SUBSTITUTE(A157,"_","|",LEN(A157)-LEN(SUBSTITUTE(A157,"_",""))))-1),Matriz_natural!$A:$C,3,FALSE)=RIGHT(A157,LEN(A157)-FIND("|",SUBSTITUTE(A157,"_","|",LEN(A157)-LEN(SUBSTITUTE(A157,"_",""))))-LEN("_")+1),"X",""))</f>
        <v>#N/A</v>
      </c>
      <c r="C157" t="s">
        <v>219</v>
      </c>
    </row>
    <row r="158" spans="1:3" ht="19.5" customHeight="1" x14ac:dyDescent="0.25">
      <c r="A158" t="s">
        <v>649</v>
      </c>
      <c r="B158" t="e">
        <f>IF($B$2="PERSONA_JURIDICA", IF(VLOOKUP(LEFT(A158,FIND("|",SUBSTITUTE(A158,"_","|",LEN(A158)-LEN(SUBSTITUTE(A158,"_",""))))-1),Matriz_juridica!$A:$C,3,FALSE)=RIGHT(A158,LEN(A158)-FIND("|",SUBSTITUTE(A158,"_","|",LEN(A158)-LEN(SUBSTITUTE(A158,"_",""))))-LEN("_")+1),"X",""),
IF(VLOOKUP(LEFT(A158,FIND("|",SUBSTITUTE(A158,"_","|",LEN(A158)-LEN(SUBSTITUTE(A158,"_",""))))-1),Matriz_natural!$A:$C,3,FALSE)=RIGHT(A158,LEN(A158)-FIND("|",SUBSTITUTE(A158,"_","|",LEN(A158)-LEN(SUBSTITUTE(A158,"_",""))))-LEN("_")+1),"X",""))</f>
        <v>#N/A</v>
      </c>
      <c r="C158" t="s">
        <v>220</v>
      </c>
    </row>
    <row r="159" spans="1:3" ht="19.5" customHeight="1" x14ac:dyDescent="0.25">
      <c r="A159" t="s">
        <v>650</v>
      </c>
      <c r="B159" t="e">
        <f>IF($B$2="PERSONA_JURIDICA", IF(VLOOKUP(LEFT(A159,FIND("|",SUBSTITUTE(A159,"_","|",LEN(A159)-LEN(SUBSTITUTE(A159,"_",""))))-1),Matriz_juridica!$A:$C,3,FALSE)=RIGHT(A159,LEN(A159)-FIND("|",SUBSTITUTE(A159,"_","|",LEN(A159)-LEN(SUBSTITUTE(A159,"_",""))))-LEN("_")+1),"X",""),
IF(VLOOKUP(LEFT(A159,FIND("|",SUBSTITUTE(A159,"_","|",LEN(A159)-LEN(SUBSTITUTE(A159,"_",""))))-1),Matriz_natural!$A:$C,3,FALSE)=RIGHT(A159,LEN(A159)-FIND("|",SUBSTITUTE(A159,"_","|",LEN(A159)-LEN(SUBSTITUTE(A159,"_",""))))-LEN("_")+1),"X",""))</f>
        <v>#N/A</v>
      </c>
      <c r="C159" t="s">
        <v>221</v>
      </c>
    </row>
    <row r="160" spans="1:3" ht="19.5" customHeight="1" x14ac:dyDescent="0.25">
      <c r="A160" t="s">
        <v>651</v>
      </c>
      <c r="B160" t="e">
        <f>IF($B$2="PERSONA_JURIDICA", IF(VLOOKUP(LEFT(A160,FIND("|",SUBSTITUTE(A160,"_","|",LEN(A160)-LEN(SUBSTITUTE(A160,"_",""))))-1),Matriz_juridica!$A:$C,3,FALSE)=RIGHT(A160,LEN(A160)-FIND("|",SUBSTITUTE(A160,"_","|",LEN(A160)-LEN(SUBSTITUTE(A160,"_",""))))-LEN("_")+1),"X",""),
IF(VLOOKUP(LEFT(A160,FIND("|",SUBSTITUTE(A160,"_","|",LEN(A160)-LEN(SUBSTITUTE(A160,"_",""))))-1),Matriz_natural!$A:$C,3,FALSE)=RIGHT(A160,LEN(A160)-FIND("|",SUBSTITUTE(A160,"_","|",LEN(A160)-LEN(SUBSTITUTE(A160,"_",""))))-LEN("_")+1),"X",""))</f>
        <v>#N/A</v>
      </c>
      <c r="C160" t="s">
        <v>222</v>
      </c>
    </row>
    <row r="161" spans="1:3" ht="19.5" customHeight="1" x14ac:dyDescent="0.25">
      <c r="A161" t="s">
        <v>862</v>
      </c>
      <c r="B161" t="e">
        <f>IF($B$2="PERSONA_JURIDICA", IF(VLOOKUP(LEFT(A161,FIND("|",SUBSTITUTE(A161,"_","|",LEN(A161)-LEN(SUBSTITUTE(A161,"_",""))))-1),Matriz_juridica!$A:$C,3,FALSE)=RIGHT(A161,LEN(A161)-FIND("|",SUBSTITUTE(A161,"_","|",LEN(A161)-LEN(SUBSTITUTE(A161,"_",""))))-LEN("_")+1),"X",""),
IF(VLOOKUP(LEFT(A161,FIND("|",SUBSTITUTE(A161,"_","|",LEN(A161)-LEN(SUBSTITUTE(A161,"_",""))))-1),Matriz_natural!$A:$C,3,FALSE)=RIGHT(A161,LEN(A161)-FIND("|",SUBSTITUTE(A161,"_","|",LEN(A161)-LEN(SUBSTITUTE(A161,"_",""))))-LEN("_")+1),"X",""))</f>
        <v>#N/A</v>
      </c>
      <c r="C161" t="s">
        <v>223</v>
      </c>
    </row>
    <row r="162" spans="1:3" ht="19.5" customHeight="1" x14ac:dyDescent="0.25">
      <c r="A162" t="s">
        <v>652</v>
      </c>
      <c r="B162" t="e">
        <f>IF($B$2="PERSONA_JURIDICA", IF(VLOOKUP(LEFT(A162,FIND("|",SUBSTITUTE(A162,"_","|",LEN(A162)-LEN(SUBSTITUTE(A162,"_",""))))-1),Matriz_juridica!$A:$C,3,FALSE)=RIGHT(A162,LEN(A162)-FIND("|",SUBSTITUTE(A162,"_","|",LEN(A162)-LEN(SUBSTITUTE(A162,"_",""))))-LEN("_")+1),"X",""),
IF(VLOOKUP(LEFT(A162,FIND("|",SUBSTITUTE(A162,"_","|",LEN(A162)-LEN(SUBSTITUTE(A162,"_",""))))-1),Matriz_natural!$A:$C,3,FALSE)=RIGHT(A162,LEN(A162)-FIND("|",SUBSTITUTE(A162,"_","|",LEN(A162)-LEN(SUBSTITUTE(A162,"_",""))))-LEN("_")+1),"X",""))</f>
        <v>#N/A</v>
      </c>
      <c r="C162" t="s">
        <v>224</v>
      </c>
    </row>
    <row r="163" spans="1:3" ht="19.5" customHeight="1" x14ac:dyDescent="0.25">
      <c r="A163" t="s">
        <v>879</v>
      </c>
      <c r="B163" t="str">
        <f>IF($B$2="PERSONA_JURIDICA", IF(VLOOKUP(LEFT(A163,FIND("|",SUBSTITUTE(A163,"_","|",LEN(A163)-LEN(SUBSTITUTE(A163,"_",""))))-1),Matriz_juridica!$A:$C,3,FALSE)=RIGHT(A163,LEN(A163)-FIND("|",SUBSTITUTE(A163,"_","|",LEN(A163)-LEN(SUBSTITUTE(A163,"_",""))))-LEN("_")+1),"X",""),
IF(VLOOKUP(LEFT(A163,FIND("|",SUBSTITUTE(A163,"_","|",LEN(A163)-LEN(SUBSTITUTE(A163,"_",""))))-1),Matriz_natural!$A:$C,3,FALSE)=RIGHT(A163,LEN(A163)-FIND("|",SUBSTITUTE(A163,"_","|",LEN(A163)-LEN(SUBSTITUTE(A163,"_",""))))-LEN("_")+1),"X",""))</f>
        <v/>
      </c>
      <c r="C163" t="s">
        <v>211</v>
      </c>
    </row>
    <row r="164" spans="1:3" ht="19.5" customHeight="1" x14ac:dyDescent="0.25">
      <c r="A164" t="s">
        <v>880</v>
      </c>
      <c r="B164" t="str">
        <f>IF($B$2="PERSONA_JURIDICA", IF(VLOOKUP(LEFT(A164,FIND("|",SUBSTITUTE(A164,"_","|",LEN(A164)-LEN(SUBSTITUTE(A164,"_",""))))-1),Matriz_juridica!$A:$C,3,FALSE)=RIGHT(A164,LEN(A164)-FIND("|",SUBSTITUTE(A164,"_","|",LEN(A164)-LEN(SUBSTITUTE(A164,"_",""))))-LEN("_")+1),"X",""),
IF(VLOOKUP(LEFT(A164,FIND("|",SUBSTITUTE(A164,"_","|",LEN(A164)-LEN(SUBSTITUTE(A164,"_",""))))-1),Matriz_natural!$A:$C,3,FALSE)=RIGHT(A164,LEN(A164)-FIND("|",SUBSTITUTE(A164,"_","|",LEN(A164)-LEN(SUBSTITUTE(A164,"_",""))))-LEN("_")+1),"X",""))</f>
        <v/>
      </c>
      <c r="C164" t="s">
        <v>212</v>
      </c>
    </row>
    <row r="165" spans="1:3" ht="19.5" customHeight="1" x14ac:dyDescent="0.25">
      <c r="A165" t="s">
        <v>881</v>
      </c>
      <c r="B165" t="str">
        <f>IF($B$2="PERSONA_JURIDICA", IF(VLOOKUP(LEFT(A165,FIND("|",SUBSTITUTE(A165,"_","|",LEN(A165)-LEN(SUBSTITUTE(A165,"_",""))))-1),Matriz_juridica!$A:$C,3,FALSE)=RIGHT(A165,LEN(A165)-FIND("|",SUBSTITUTE(A165,"_","|",LEN(A165)-LEN(SUBSTITUTE(A165,"_",""))))-LEN("_")+1),"X",""),
IF(VLOOKUP(LEFT(A165,FIND("|",SUBSTITUTE(A165,"_","|",LEN(A165)-LEN(SUBSTITUTE(A165,"_",""))))-1),Matriz_natural!$A:$C,3,FALSE)=RIGHT(A165,LEN(A165)-FIND("|",SUBSTITUTE(A165,"_","|",LEN(A165)-LEN(SUBSTITUTE(A165,"_",""))))-LEN("_")+1),"X",""))</f>
        <v>X</v>
      </c>
      <c r="C165" t="s">
        <v>213</v>
      </c>
    </row>
    <row r="166" spans="1:3" ht="19.5" customHeight="1" x14ac:dyDescent="0.25">
      <c r="A166" t="s">
        <v>882</v>
      </c>
      <c r="B166" t="str">
        <f>IF($B$2="PERSONA_JURIDICA", IF(VLOOKUP(LEFT(A166,FIND("|",SUBSTITUTE(A166,"_","|",LEN(A166)-LEN(SUBSTITUTE(A166,"_",""))))-1),Matriz_juridica!$A:$C,3,FALSE)=RIGHT(A166,LEN(A166)-FIND("|",SUBSTITUTE(A166,"_","|",LEN(A166)-LEN(SUBSTITUTE(A166,"_",""))))-LEN("_")+1),"X",""),
IF(VLOOKUP(LEFT(A166,FIND("|",SUBSTITUTE(A166,"_","|",LEN(A166)-LEN(SUBSTITUTE(A166,"_",""))))-1),Matriz_natural!$A:$C,3,FALSE)=RIGHT(A166,LEN(A166)-FIND("|",SUBSTITUTE(A166,"_","|",LEN(A166)-LEN(SUBSTITUTE(A166,"_",""))))-LEN("_")+1),"X",""))</f>
        <v/>
      </c>
      <c r="C166" t="s">
        <v>214</v>
      </c>
    </row>
    <row r="167" spans="1:3" ht="19.5" customHeight="1" x14ac:dyDescent="0.25">
      <c r="A167" t="s">
        <v>883</v>
      </c>
      <c r="B167" t="str">
        <f>IF($B$2="PERSONA_JURIDICA", IF(VLOOKUP(LEFT(A167,FIND("|",SUBSTITUTE(A167,"_","|",LEN(A167)-LEN(SUBSTITUTE(A167,"_",""))))-1),Matriz_juridica!$A:$C,3,FALSE)=RIGHT(A167,LEN(A167)-FIND("|",SUBSTITUTE(A167,"_","|",LEN(A167)-LEN(SUBSTITUTE(A167,"_",""))))-LEN("_")+1),"X",""),
IF(VLOOKUP(LEFT(A167,FIND("|",SUBSTITUTE(A167,"_","|",LEN(A167)-LEN(SUBSTITUTE(A167,"_",""))))-1),Matriz_natural!$A:$C,3,FALSE)=RIGHT(A167,LEN(A167)-FIND("|",SUBSTITUTE(A167,"_","|",LEN(A167)-LEN(SUBSTITUTE(A167,"_",""))))-LEN("_")+1),"X",""))</f>
        <v/>
      </c>
      <c r="C167" t="s">
        <v>215</v>
      </c>
    </row>
    <row r="168" spans="1:3" ht="19.5" customHeight="1" x14ac:dyDescent="0.25">
      <c r="A168" t="s">
        <v>441</v>
      </c>
      <c r="B168" t="str">
        <f>IF($B$2="PERSONA_JURIDICA", IF(VLOOKUP(LEFT(A168,FIND("|",SUBSTITUTE(A168,"_","|",LEN(A168)-LEN(SUBSTITUTE(A168,"_",""))))-1),Matriz_juridica!$A:$C,3,FALSE)=RIGHT(A168,LEN(A168)-FIND("|",SUBSTITUTE(A168,"_","|",LEN(A168)-LEN(SUBSTITUTE(A168,"_",""))))-LEN("_")+1),"X",""),
IF(VLOOKUP(LEFT(A168,FIND("|",SUBSTITUTE(A168,"_","|",LEN(A168)-LEN(SUBSTITUTE(A168,"_",""))))-1),Matriz_natural!$A:$C,3,FALSE)=RIGHT(A168,LEN(A168)-FIND("|",SUBSTITUTE(A168,"_","|",LEN(A168)-LEN(SUBSTITUTE(A168,"_",""))))-LEN("_")+1),"X",""))</f>
        <v/>
      </c>
      <c r="C168" t="s">
        <v>216</v>
      </c>
    </row>
    <row r="169" spans="1:3" ht="19.5" customHeight="1" x14ac:dyDescent="0.25">
      <c r="A169" t="s">
        <v>442</v>
      </c>
      <c r="B169" t="str">
        <f>IF($B$2="PERSONA_JURIDICA", IF(VLOOKUP(LEFT(A169,FIND("|",SUBSTITUTE(A169,"_","|",LEN(A169)-LEN(SUBSTITUTE(A169,"_",""))))-1),Matriz_juridica!$A:$C,3,FALSE)=RIGHT(A169,LEN(A169)-FIND("|",SUBSTITUTE(A169,"_","|",LEN(A169)-LEN(SUBSTITUTE(A169,"_",""))))-LEN("_")+1),"X",""),
IF(VLOOKUP(LEFT(A169,FIND("|",SUBSTITUTE(A169,"_","|",LEN(A169)-LEN(SUBSTITUTE(A169,"_",""))))-1),Matriz_natural!$A:$C,3,FALSE)=RIGHT(A169,LEN(A169)-FIND("|",SUBSTITUTE(A169,"_","|",LEN(A169)-LEN(SUBSTITUTE(A169,"_",""))))-LEN("_")+1),"X",""))</f>
        <v/>
      </c>
      <c r="C169" t="s">
        <v>217</v>
      </c>
    </row>
    <row r="170" spans="1:3" ht="19.5" customHeight="1" x14ac:dyDescent="0.25">
      <c r="A170" t="s">
        <v>443</v>
      </c>
      <c r="B170" t="str">
        <f>IF($B$2="PERSONA_JURIDICA", IF(VLOOKUP(LEFT(A170,FIND("|",SUBSTITUTE(A170,"_","|",LEN(A170)-LEN(SUBSTITUTE(A170,"_",""))))-1),Matriz_juridica!$A:$C,3,FALSE)=RIGHT(A170,LEN(A170)-FIND("|",SUBSTITUTE(A170,"_","|",LEN(A170)-LEN(SUBSTITUTE(A170,"_",""))))-LEN("_")+1),"X",""),
IF(VLOOKUP(LEFT(A170,FIND("|",SUBSTITUTE(A170,"_","|",LEN(A170)-LEN(SUBSTITUTE(A170,"_",""))))-1),Matriz_natural!$A:$C,3,FALSE)=RIGHT(A170,LEN(A170)-FIND("|",SUBSTITUTE(A170,"_","|",LEN(A170)-LEN(SUBSTITUTE(A170,"_",""))))-LEN("_")+1),"X",""))</f>
        <v/>
      </c>
      <c r="C170" t="s">
        <v>218</v>
      </c>
    </row>
    <row r="171" spans="1:3" ht="19.5" customHeight="1" x14ac:dyDescent="0.25">
      <c r="A171" t="s">
        <v>444</v>
      </c>
      <c r="B171" t="str">
        <f>IF($B$2="PERSONA_JURIDICA", IF(VLOOKUP(LEFT(A171,FIND("|",SUBSTITUTE(A171,"_","|",LEN(A171)-LEN(SUBSTITUTE(A171,"_",""))))-1),Matriz_juridica!$A:$C,3,FALSE)=RIGHT(A171,LEN(A171)-FIND("|",SUBSTITUTE(A171,"_","|",LEN(A171)-LEN(SUBSTITUTE(A171,"_",""))))-LEN("_")+1),"X",""),
IF(VLOOKUP(LEFT(A171,FIND("|",SUBSTITUTE(A171,"_","|",LEN(A171)-LEN(SUBSTITUTE(A171,"_",""))))-1),Matriz_natural!$A:$C,3,FALSE)=RIGHT(A171,LEN(A171)-FIND("|",SUBSTITUTE(A171,"_","|",LEN(A171)-LEN(SUBSTITUTE(A171,"_",""))))-LEN("_")+1),"X",""))</f>
        <v/>
      </c>
      <c r="C171" t="s">
        <v>219</v>
      </c>
    </row>
    <row r="172" spans="1:3" ht="19.5" customHeight="1" x14ac:dyDescent="0.25">
      <c r="A172" t="s">
        <v>445</v>
      </c>
      <c r="B172" t="str">
        <f>IF($B$2="PERSONA_JURIDICA", IF(VLOOKUP(LEFT(A172,FIND("|",SUBSTITUTE(A172,"_","|",LEN(A172)-LEN(SUBSTITUTE(A172,"_",""))))-1),Matriz_juridica!$A:$C,3,FALSE)=RIGHT(A172,LEN(A172)-FIND("|",SUBSTITUTE(A172,"_","|",LEN(A172)-LEN(SUBSTITUTE(A172,"_",""))))-LEN("_")+1),"X",""),
IF(VLOOKUP(LEFT(A172,FIND("|",SUBSTITUTE(A172,"_","|",LEN(A172)-LEN(SUBSTITUTE(A172,"_",""))))-1),Matriz_natural!$A:$C,3,FALSE)=RIGHT(A172,LEN(A172)-FIND("|",SUBSTITUTE(A172,"_","|",LEN(A172)-LEN(SUBSTITUTE(A172,"_",""))))-LEN("_")+1),"X",""))</f>
        <v/>
      </c>
      <c r="C172" t="s">
        <v>220</v>
      </c>
    </row>
    <row r="173" spans="1:3" ht="19.5" customHeight="1" x14ac:dyDescent="0.25">
      <c r="A173" t="s">
        <v>446</v>
      </c>
      <c r="B173" t="str">
        <f>IF($B$2="PERSONA_JURIDICA", IF(VLOOKUP(LEFT(A173,FIND("|",SUBSTITUTE(A173,"_","|",LEN(A173)-LEN(SUBSTITUTE(A173,"_",""))))-1),Matriz_juridica!$A:$C,3,FALSE)=RIGHT(A173,LEN(A173)-FIND("|",SUBSTITUTE(A173,"_","|",LEN(A173)-LEN(SUBSTITUTE(A173,"_",""))))-LEN("_")+1),"X",""),
IF(VLOOKUP(LEFT(A173,FIND("|",SUBSTITUTE(A173,"_","|",LEN(A173)-LEN(SUBSTITUTE(A173,"_",""))))-1),Matriz_natural!$A:$C,3,FALSE)=RIGHT(A173,LEN(A173)-FIND("|",SUBSTITUTE(A173,"_","|",LEN(A173)-LEN(SUBSTITUTE(A173,"_",""))))-LEN("_")+1),"X",""))</f>
        <v/>
      </c>
      <c r="C173" t="s">
        <v>221</v>
      </c>
    </row>
    <row r="174" spans="1:3" ht="19.5" customHeight="1" x14ac:dyDescent="0.25">
      <c r="A174" t="s">
        <v>447</v>
      </c>
      <c r="B174" t="str">
        <f>IF($B$2="PERSONA_JURIDICA", IF(VLOOKUP(LEFT(A174,FIND("|",SUBSTITUTE(A174,"_","|",LEN(A174)-LEN(SUBSTITUTE(A174,"_",""))))-1),Matriz_juridica!$A:$C,3,FALSE)=RIGHT(A174,LEN(A174)-FIND("|",SUBSTITUTE(A174,"_","|",LEN(A174)-LEN(SUBSTITUTE(A174,"_",""))))-LEN("_")+1),"X",""),
IF(VLOOKUP(LEFT(A174,FIND("|",SUBSTITUTE(A174,"_","|",LEN(A174)-LEN(SUBSTITUTE(A174,"_",""))))-1),Matriz_natural!$A:$C,3,FALSE)=RIGHT(A174,LEN(A174)-FIND("|",SUBSTITUTE(A174,"_","|",LEN(A174)-LEN(SUBSTITUTE(A174,"_",""))))-LEN("_")+1),"X",""))</f>
        <v>X</v>
      </c>
      <c r="C174" t="s">
        <v>222</v>
      </c>
    </row>
    <row r="175" spans="1:3" ht="19.5" customHeight="1" x14ac:dyDescent="0.25">
      <c r="A175" t="s">
        <v>863</v>
      </c>
      <c r="B175" t="str">
        <f>IF($B$2="PERSONA_JURIDICA", IF(VLOOKUP(LEFT(A175,FIND("|",SUBSTITUTE(A175,"_","|",LEN(A175)-LEN(SUBSTITUTE(A175,"_",""))))-1),Matriz_juridica!$A:$C,3,FALSE)=RIGHT(A175,LEN(A175)-FIND("|",SUBSTITUTE(A175,"_","|",LEN(A175)-LEN(SUBSTITUTE(A175,"_",""))))-LEN("_")+1),"X",""),
IF(VLOOKUP(LEFT(A175,FIND("|",SUBSTITUTE(A175,"_","|",LEN(A175)-LEN(SUBSTITUTE(A175,"_",""))))-1),Matriz_natural!$A:$C,3,FALSE)=RIGHT(A175,LEN(A175)-FIND("|",SUBSTITUTE(A175,"_","|",LEN(A175)-LEN(SUBSTITUTE(A175,"_",""))))-LEN("_")+1),"X",""))</f>
        <v/>
      </c>
      <c r="C175" t="s">
        <v>223</v>
      </c>
    </row>
    <row r="176" spans="1:3" ht="19.5" customHeight="1" x14ac:dyDescent="0.25">
      <c r="A176" t="s">
        <v>448</v>
      </c>
      <c r="B176" t="str">
        <f>IF($B$2="PERSONA_JURIDICA", IF(VLOOKUP(LEFT(A176,FIND("|",SUBSTITUTE(A176,"_","|",LEN(A176)-LEN(SUBSTITUTE(A176,"_",""))))-1),Matriz_juridica!$A:$C,3,FALSE)=RIGHT(A176,LEN(A176)-FIND("|",SUBSTITUTE(A176,"_","|",LEN(A176)-LEN(SUBSTITUTE(A176,"_",""))))-LEN("_")+1),"X",""),
IF(VLOOKUP(LEFT(A176,FIND("|",SUBSTITUTE(A176,"_","|",LEN(A176)-LEN(SUBSTITUTE(A176,"_",""))))-1),Matriz_natural!$A:$C,3,FALSE)=RIGHT(A176,LEN(A176)-FIND("|",SUBSTITUTE(A176,"_","|",LEN(A176)-LEN(SUBSTITUTE(A176,"_",""))))-LEN("_")+1),"X",""))</f>
        <v/>
      </c>
      <c r="C176" t="s">
        <v>224</v>
      </c>
    </row>
    <row r="177" spans="1:3" ht="19.5" customHeight="1" x14ac:dyDescent="0.25">
      <c r="A177" t="s">
        <v>450</v>
      </c>
      <c r="B177" t="str">
        <f>IF($B$2="PERSONA_JURIDICA", IF(VLOOKUP(LEFT(A177,FIND("|",SUBSTITUTE(A177,"_","|",LEN(A177)-LEN(SUBSTITUTE(A177,"_",""))))-1),Matriz_juridica!$A:$C,3,FALSE)=RIGHT(A177,LEN(A177)-FIND("|",SUBSTITUTE(A177,"_","|",LEN(A177)-LEN(SUBSTITUTE(A177,"_",""))))-LEN("_")+1),"X",""),
IF(VLOOKUP(LEFT(A177,FIND("|",SUBSTITUTE(A177,"_","|",LEN(A177)-LEN(SUBSTITUTE(A177,"_",""))))-1),Matriz_natural!$A:$C,3,FALSE)=RIGHT(A177,LEN(A177)-FIND("|",SUBSTITUTE(A177,"_","|",LEN(A177)-LEN(SUBSTITUTE(A177,"_",""))))-LEN("_")+1),"X",""))</f>
        <v/>
      </c>
      <c r="C177" t="s">
        <v>234</v>
      </c>
    </row>
    <row r="178" spans="1:3" ht="19.5" customHeight="1" x14ac:dyDescent="0.25">
      <c r="A178" t="s">
        <v>451</v>
      </c>
      <c r="B178" t="str">
        <f>IF($B$2="PERSONA_JURIDICA", IF(VLOOKUP(LEFT(A178,FIND("|",SUBSTITUTE(A178,"_","|",LEN(A178)-LEN(SUBSTITUTE(A178,"_",""))))-1),Matriz_juridica!$A:$C,3,FALSE)=RIGHT(A178,LEN(A178)-FIND("|",SUBSTITUTE(A178,"_","|",LEN(A178)-LEN(SUBSTITUTE(A178,"_",""))))-LEN("_")+1),"X",""),
IF(VLOOKUP(LEFT(A178,FIND("|",SUBSTITUTE(A178,"_","|",LEN(A178)-LEN(SUBSTITUTE(A178,"_",""))))-1),Matriz_natural!$A:$C,3,FALSE)=RIGHT(A178,LEN(A178)-FIND("|",SUBSTITUTE(A178,"_","|",LEN(A178)-LEN(SUBSTITUTE(A178,"_",""))))-LEN("_")+1),"X",""))</f>
        <v/>
      </c>
      <c r="C178" t="s">
        <v>235</v>
      </c>
    </row>
    <row r="179" spans="1:3" ht="19.5" customHeight="1" x14ac:dyDescent="0.25">
      <c r="A179" t="s">
        <v>452</v>
      </c>
      <c r="B179" t="str">
        <f>IF($B$2="PERSONA_JURIDICA", IF(VLOOKUP(LEFT(A179,FIND("|",SUBSTITUTE(A179,"_","|",LEN(A179)-LEN(SUBSTITUTE(A179,"_",""))))-1),Matriz_juridica!$A:$C,3,FALSE)=RIGHT(A179,LEN(A179)-FIND("|",SUBSTITUTE(A179,"_","|",LEN(A179)-LEN(SUBSTITUTE(A179,"_",""))))-LEN("_")+1),"X",""),
IF(VLOOKUP(LEFT(A179,FIND("|",SUBSTITUTE(A179,"_","|",LEN(A179)-LEN(SUBSTITUTE(A179,"_",""))))-1),Matriz_natural!$A:$C,3,FALSE)=RIGHT(A179,LEN(A179)-FIND("|",SUBSTITUTE(A179,"_","|",LEN(A179)-LEN(SUBSTITUTE(A179,"_",""))))-LEN("_")+1),"X",""))</f>
        <v>X</v>
      </c>
      <c r="C179" t="s">
        <v>236</v>
      </c>
    </row>
    <row r="180" spans="1:3" ht="19.5" customHeight="1" x14ac:dyDescent="0.25">
      <c r="A180" t="s">
        <v>453</v>
      </c>
      <c r="B180" t="str">
        <f>IF($B$2="PERSONA_JURIDICA", IF(VLOOKUP(LEFT(A180,FIND("|",SUBSTITUTE(A180,"_","|",LEN(A180)-LEN(SUBSTITUTE(A180,"_",""))))-1),Matriz_juridica!$A:$C,3,FALSE)=RIGHT(A180,LEN(A180)-FIND("|",SUBSTITUTE(A180,"_","|",LEN(A180)-LEN(SUBSTITUTE(A180,"_",""))))-LEN("_")+1),"X",""),
IF(VLOOKUP(LEFT(A180,FIND("|",SUBSTITUTE(A180,"_","|",LEN(A180)-LEN(SUBSTITUTE(A180,"_",""))))-1),Matriz_natural!$A:$C,3,FALSE)=RIGHT(A180,LEN(A180)-FIND("|",SUBSTITUTE(A180,"_","|",LEN(A180)-LEN(SUBSTITUTE(A180,"_",""))))-LEN("_")+1),"X",""))</f>
        <v/>
      </c>
      <c r="C180" t="s">
        <v>237</v>
      </c>
    </row>
    <row r="181" spans="1:3" ht="19.5" customHeight="1" x14ac:dyDescent="0.25">
      <c r="A181" t="s">
        <v>454</v>
      </c>
      <c r="B181" t="str">
        <f>IF($B$2="PERSONA_JURIDICA", IF(VLOOKUP(LEFT(A181,FIND("|",SUBSTITUTE(A181,"_","|",LEN(A181)-LEN(SUBSTITUTE(A181,"_",""))))-1),Matriz_juridica!$A:$C,3,FALSE)=RIGHT(A181,LEN(A181)-FIND("|",SUBSTITUTE(A181,"_","|",LEN(A181)-LEN(SUBSTITUTE(A181,"_",""))))-LEN("_")+1),"X",""),
IF(VLOOKUP(LEFT(A181,FIND("|",SUBSTITUTE(A181,"_","|",LEN(A181)-LEN(SUBSTITUTE(A181,"_",""))))-1),Matriz_natural!$A:$C,3,FALSE)=RIGHT(A181,LEN(A181)-FIND("|",SUBSTITUTE(A181,"_","|",LEN(A181)-LEN(SUBSTITUTE(A181,"_",""))))-LEN("_")+1),"X",""))</f>
        <v/>
      </c>
      <c r="C181" t="s">
        <v>238</v>
      </c>
    </row>
    <row r="182" spans="1:3" ht="19.5" customHeight="1" x14ac:dyDescent="0.25">
      <c r="A182" t="s">
        <v>455</v>
      </c>
      <c r="B182" t="str">
        <f>IF($B$2="PERSONA_JURIDICA", IF(VLOOKUP(LEFT(A182,FIND("|",SUBSTITUTE(A182,"_","|",LEN(A182)-LEN(SUBSTITUTE(A182,"_",""))))-1),Matriz_juridica!$A:$C,3,FALSE)=RIGHT(A182,LEN(A182)-FIND("|",SUBSTITUTE(A182,"_","|",LEN(A182)-LEN(SUBSTITUTE(A182,"_",""))))-LEN("_")+1),"X",""),
IF(VLOOKUP(LEFT(A182,FIND("|",SUBSTITUTE(A182,"_","|",LEN(A182)-LEN(SUBSTITUTE(A182,"_",""))))-1),Matriz_natural!$A:$C,3,FALSE)=RIGHT(A182,LEN(A182)-FIND("|",SUBSTITUTE(A182,"_","|",LEN(A182)-LEN(SUBSTITUTE(A182,"_",""))))-LEN("_")+1),"X",""))</f>
        <v/>
      </c>
      <c r="C182" t="s">
        <v>216</v>
      </c>
    </row>
    <row r="183" spans="1:3" ht="19.5" customHeight="1" x14ac:dyDescent="0.25">
      <c r="A183" t="s">
        <v>456</v>
      </c>
      <c r="B183" t="str">
        <f>IF($B$2="PERSONA_JURIDICA", IF(VLOOKUP(LEFT(A183,FIND("|",SUBSTITUTE(A183,"_","|",LEN(A183)-LEN(SUBSTITUTE(A183,"_",""))))-1),Matriz_juridica!$A:$C,3,FALSE)=RIGHT(A183,LEN(A183)-FIND("|",SUBSTITUTE(A183,"_","|",LEN(A183)-LEN(SUBSTITUTE(A183,"_",""))))-LEN("_")+1),"X",""),
IF(VLOOKUP(LEFT(A183,FIND("|",SUBSTITUTE(A183,"_","|",LEN(A183)-LEN(SUBSTITUTE(A183,"_",""))))-1),Matriz_natural!$A:$C,3,FALSE)=RIGHT(A183,LEN(A183)-FIND("|",SUBSTITUTE(A183,"_","|",LEN(A183)-LEN(SUBSTITUTE(A183,"_",""))))-LEN("_")+1),"X",""))</f>
        <v/>
      </c>
      <c r="C183" t="s">
        <v>217</v>
      </c>
    </row>
    <row r="184" spans="1:3" ht="19.5" customHeight="1" x14ac:dyDescent="0.25">
      <c r="A184" t="s">
        <v>457</v>
      </c>
      <c r="B184" t="str">
        <f>IF($B$2="PERSONA_JURIDICA", IF(VLOOKUP(LEFT(A184,FIND("|",SUBSTITUTE(A184,"_","|",LEN(A184)-LEN(SUBSTITUTE(A184,"_",""))))-1),Matriz_juridica!$A:$C,3,FALSE)=RIGHT(A184,LEN(A184)-FIND("|",SUBSTITUTE(A184,"_","|",LEN(A184)-LEN(SUBSTITUTE(A184,"_",""))))-LEN("_")+1),"X",""),
IF(VLOOKUP(LEFT(A184,FIND("|",SUBSTITUTE(A184,"_","|",LEN(A184)-LEN(SUBSTITUTE(A184,"_",""))))-1),Matriz_natural!$A:$C,3,FALSE)=RIGHT(A184,LEN(A184)-FIND("|",SUBSTITUTE(A184,"_","|",LEN(A184)-LEN(SUBSTITUTE(A184,"_",""))))-LEN("_")+1),"X",""))</f>
        <v/>
      </c>
      <c r="C184" t="s">
        <v>218</v>
      </c>
    </row>
    <row r="185" spans="1:3" ht="19.5" customHeight="1" x14ac:dyDescent="0.25">
      <c r="A185" t="s">
        <v>458</v>
      </c>
      <c r="B185" t="str">
        <f>IF($B$2="PERSONA_JURIDICA", IF(VLOOKUP(LEFT(A185,FIND("|",SUBSTITUTE(A185,"_","|",LEN(A185)-LEN(SUBSTITUTE(A185,"_",""))))-1),Matriz_juridica!$A:$C,3,FALSE)=RIGHT(A185,LEN(A185)-FIND("|",SUBSTITUTE(A185,"_","|",LEN(A185)-LEN(SUBSTITUTE(A185,"_",""))))-LEN("_")+1),"X",""),
IF(VLOOKUP(LEFT(A185,FIND("|",SUBSTITUTE(A185,"_","|",LEN(A185)-LEN(SUBSTITUTE(A185,"_",""))))-1),Matriz_natural!$A:$C,3,FALSE)=RIGHT(A185,LEN(A185)-FIND("|",SUBSTITUTE(A185,"_","|",LEN(A185)-LEN(SUBSTITUTE(A185,"_",""))))-LEN("_")+1),"X",""))</f>
        <v/>
      </c>
      <c r="C185" t="s">
        <v>219</v>
      </c>
    </row>
    <row r="186" spans="1:3" ht="19.5" customHeight="1" x14ac:dyDescent="0.25">
      <c r="A186" t="s">
        <v>459</v>
      </c>
      <c r="B186" t="str">
        <f>IF($B$2="PERSONA_JURIDICA", IF(VLOOKUP(LEFT(A186,FIND("|",SUBSTITUTE(A186,"_","|",LEN(A186)-LEN(SUBSTITUTE(A186,"_",""))))-1),Matriz_juridica!$A:$C,3,FALSE)=RIGHT(A186,LEN(A186)-FIND("|",SUBSTITUTE(A186,"_","|",LEN(A186)-LEN(SUBSTITUTE(A186,"_",""))))-LEN("_")+1),"X",""),
IF(VLOOKUP(LEFT(A186,FIND("|",SUBSTITUTE(A186,"_","|",LEN(A186)-LEN(SUBSTITUTE(A186,"_",""))))-1),Matriz_natural!$A:$C,3,FALSE)=RIGHT(A186,LEN(A186)-FIND("|",SUBSTITUTE(A186,"_","|",LEN(A186)-LEN(SUBSTITUTE(A186,"_",""))))-LEN("_")+1),"X",""))</f>
        <v/>
      </c>
      <c r="C186" t="s">
        <v>220</v>
      </c>
    </row>
    <row r="187" spans="1:3" ht="19.5" customHeight="1" x14ac:dyDescent="0.25">
      <c r="A187" t="s">
        <v>460</v>
      </c>
      <c r="B187" t="str">
        <f>IF($B$2="PERSONA_JURIDICA", IF(VLOOKUP(LEFT(A187,FIND("|",SUBSTITUTE(A187,"_","|",LEN(A187)-LEN(SUBSTITUTE(A187,"_",""))))-1),Matriz_juridica!$A:$C,3,FALSE)=RIGHT(A187,LEN(A187)-FIND("|",SUBSTITUTE(A187,"_","|",LEN(A187)-LEN(SUBSTITUTE(A187,"_",""))))-LEN("_")+1),"X",""),
IF(VLOOKUP(LEFT(A187,FIND("|",SUBSTITUTE(A187,"_","|",LEN(A187)-LEN(SUBSTITUTE(A187,"_",""))))-1),Matriz_natural!$A:$C,3,FALSE)=RIGHT(A187,LEN(A187)-FIND("|",SUBSTITUTE(A187,"_","|",LEN(A187)-LEN(SUBSTITUTE(A187,"_",""))))-LEN("_")+1),"X",""))</f>
        <v/>
      </c>
      <c r="C187" t="s">
        <v>221</v>
      </c>
    </row>
    <row r="188" spans="1:3" ht="19.5" customHeight="1" x14ac:dyDescent="0.25">
      <c r="A188" t="s">
        <v>461</v>
      </c>
      <c r="B188" t="str">
        <f>IF($B$2="PERSONA_JURIDICA", IF(VLOOKUP(LEFT(A188,FIND("|",SUBSTITUTE(A188,"_","|",LEN(A188)-LEN(SUBSTITUTE(A188,"_",""))))-1),Matriz_juridica!$A:$C,3,FALSE)=RIGHT(A188,LEN(A188)-FIND("|",SUBSTITUTE(A188,"_","|",LEN(A188)-LEN(SUBSTITUTE(A188,"_",""))))-LEN("_")+1),"X",""),
IF(VLOOKUP(LEFT(A188,FIND("|",SUBSTITUTE(A188,"_","|",LEN(A188)-LEN(SUBSTITUTE(A188,"_",""))))-1),Matriz_natural!$A:$C,3,FALSE)=RIGHT(A188,LEN(A188)-FIND("|",SUBSTITUTE(A188,"_","|",LEN(A188)-LEN(SUBSTITUTE(A188,"_",""))))-LEN("_")+1),"X",""))</f>
        <v>X</v>
      </c>
      <c r="C188" t="s">
        <v>222</v>
      </c>
    </row>
    <row r="189" spans="1:3" ht="19.5" customHeight="1" x14ac:dyDescent="0.25">
      <c r="A189" t="s">
        <v>864</v>
      </c>
      <c r="B189" t="str">
        <f>IF($B$2="PERSONA_JURIDICA", IF(VLOOKUP(LEFT(A189,FIND("|",SUBSTITUTE(A189,"_","|",LEN(A189)-LEN(SUBSTITUTE(A189,"_",""))))-1),Matriz_juridica!$A:$C,3,FALSE)=RIGHT(A189,LEN(A189)-FIND("|",SUBSTITUTE(A189,"_","|",LEN(A189)-LEN(SUBSTITUTE(A189,"_",""))))-LEN("_")+1),"X",""),
IF(VLOOKUP(LEFT(A189,FIND("|",SUBSTITUTE(A189,"_","|",LEN(A189)-LEN(SUBSTITUTE(A189,"_",""))))-1),Matriz_natural!$A:$C,3,FALSE)=RIGHT(A189,LEN(A189)-FIND("|",SUBSTITUTE(A189,"_","|",LEN(A189)-LEN(SUBSTITUTE(A189,"_",""))))-LEN("_")+1),"X",""))</f>
        <v/>
      </c>
      <c r="C189" t="s">
        <v>223</v>
      </c>
    </row>
    <row r="190" spans="1:3" ht="19.5" customHeight="1" x14ac:dyDescent="0.25">
      <c r="A190" t="s">
        <v>462</v>
      </c>
      <c r="B190" t="str">
        <f>IF($B$2="PERSONA_JURIDICA", IF(VLOOKUP(LEFT(A190,FIND("|",SUBSTITUTE(A190,"_","|",LEN(A190)-LEN(SUBSTITUTE(A190,"_",""))))-1),Matriz_juridica!$A:$C,3,FALSE)=RIGHT(A190,LEN(A190)-FIND("|",SUBSTITUTE(A190,"_","|",LEN(A190)-LEN(SUBSTITUTE(A190,"_",""))))-LEN("_")+1),"X",""),
IF(VLOOKUP(LEFT(A190,FIND("|",SUBSTITUTE(A190,"_","|",LEN(A190)-LEN(SUBSTITUTE(A190,"_",""))))-1),Matriz_natural!$A:$C,3,FALSE)=RIGHT(A190,LEN(A190)-FIND("|",SUBSTITUTE(A190,"_","|",LEN(A190)-LEN(SUBSTITUTE(A190,"_",""))))-LEN("_")+1),"X",""))</f>
        <v/>
      </c>
      <c r="C190" t="s">
        <v>224</v>
      </c>
    </row>
    <row r="191" spans="1:3" ht="19.5" customHeight="1" x14ac:dyDescent="0.25">
      <c r="A191" t="s">
        <v>653</v>
      </c>
      <c r="B191" t="str">
        <f>IF($B$2="PERSONA_JURIDICA", IF(VLOOKUP(LEFT(A191,FIND("|",SUBSTITUTE(A191,"_","|",LEN(A191)-LEN(SUBSTITUTE(A191,"_",""))))-1),Matriz_juridica!$A:$C,3,FALSE)=RIGHT(A191,LEN(A191)-FIND("|",SUBSTITUTE(A191,"_","|",LEN(A191)-LEN(SUBSTITUTE(A191,"_",""))))-LEN("_")+1),"X",""),
IF(VLOOKUP(LEFT(A191,FIND("|",SUBSTITUTE(A191,"_","|",LEN(A191)-LEN(SUBSTITUTE(A191,"_",""))))-1),Matriz_natural!$A:$C,3,FALSE)=RIGHT(A191,LEN(A191)-FIND("|",SUBSTITUTE(A191,"_","|",LEN(A191)-LEN(SUBSTITUTE(A191,"_",""))))-LEN("_")+1),"X",""))</f>
        <v>X</v>
      </c>
      <c r="C191" t="s">
        <v>231</v>
      </c>
    </row>
    <row r="192" spans="1:3" ht="19.5" customHeight="1" x14ac:dyDescent="0.25">
      <c r="A192" t="s">
        <v>871</v>
      </c>
      <c r="B192" t="str">
        <f>IF($B$2="PERSONA_JURIDICA", IF(VLOOKUP(LEFT(A192,FIND("|",SUBSTITUTE(A192,"_","|",LEN(A192)-LEN(SUBSTITUTE(A192,"_",""))))-1),Matriz_juridica!$A:$C,3,FALSE)=RIGHT(A192,LEN(A192)-FIND("|",SUBSTITUTE(A192,"_","|",LEN(A192)-LEN(SUBSTITUTE(A192,"_",""))))-LEN("_")+1),"X",""),
IF(VLOOKUP(LEFT(A192,FIND("|",SUBSTITUTE(A192,"_","|",LEN(A192)-LEN(SUBSTITUTE(A192,"_",""))))-1),Matriz_natural!$A:$C,3,FALSE)=RIGHT(A192,LEN(A192)-FIND("|",SUBSTITUTE(A192,"_","|",LEN(A192)-LEN(SUBSTITUTE(A192,"_",""))))-LEN("_")+1),"X",""))</f>
        <v/>
      </c>
      <c r="C192" t="s">
        <v>232</v>
      </c>
    </row>
    <row r="193" spans="1:3" ht="19.5" customHeight="1" x14ac:dyDescent="0.25">
      <c r="A193" t="s">
        <v>872</v>
      </c>
      <c r="B193" t="str">
        <f>IF($B$2="PERSONA_JURIDICA", IF(VLOOKUP(LEFT(A193,FIND("|",SUBSTITUTE(A193,"_","|",LEN(A193)-LEN(SUBSTITUTE(A193,"_",""))))-1),Matriz_juridica!$A:$C,3,FALSE)=RIGHT(A193,LEN(A193)-FIND("|",SUBSTITUTE(A193,"_","|",LEN(A193)-LEN(SUBSTITUTE(A193,"_",""))))-LEN("_")+1),"X",""),
IF(VLOOKUP(LEFT(A193,FIND("|",SUBSTITUTE(A193,"_","|",LEN(A193)-LEN(SUBSTITUTE(A193,"_",""))))-1),Matriz_natural!$A:$C,3,FALSE)=RIGHT(A193,LEN(A193)-FIND("|",SUBSTITUTE(A193,"_","|",LEN(A193)-LEN(SUBSTITUTE(A193,"_",""))))-LEN("_")+1),"X",""))</f>
        <v/>
      </c>
      <c r="C193" t="s">
        <v>233</v>
      </c>
    </row>
    <row r="194" spans="1:3" ht="19.5" customHeight="1" x14ac:dyDescent="0.25">
      <c r="A194" t="s">
        <v>654</v>
      </c>
      <c r="B194" t="str">
        <f>IF($B$2="PERSONA_JURIDICA", IF(VLOOKUP(LEFT(A194,FIND("|",SUBSTITUTE(A194,"_","|",LEN(A194)-LEN(SUBSTITUTE(A194,"_",""))))-1),Matriz_juridica!$A:$C,3,FALSE)=RIGHT(A194,LEN(A194)-FIND("|",SUBSTITUTE(A194,"_","|",LEN(A194)-LEN(SUBSTITUTE(A194,"_",""))))-LEN("_")+1),"X",""),
IF(VLOOKUP(LEFT(A194,FIND("|",SUBSTITUTE(A194,"_","|",LEN(A194)-LEN(SUBSTITUTE(A194,"_",""))))-1),Matriz_natural!$A:$C,3,FALSE)=RIGHT(A194,LEN(A194)-FIND("|",SUBSTITUTE(A194,"_","|",LEN(A194)-LEN(SUBSTITUTE(A194,"_",""))))-LEN("_")+1),"X",""))</f>
        <v/>
      </c>
      <c r="C194" t="s">
        <v>216</v>
      </c>
    </row>
    <row r="195" spans="1:3" ht="19.5" customHeight="1" x14ac:dyDescent="0.25">
      <c r="A195" t="s">
        <v>655</v>
      </c>
      <c r="B195" t="str">
        <f>IF($B$2="PERSONA_JURIDICA", IF(VLOOKUP(LEFT(A195,FIND("|",SUBSTITUTE(A195,"_","|",LEN(A195)-LEN(SUBSTITUTE(A195,"_",""))))-1),Matriz_juridica!$A:$C,3,FALSE)=RIGHT(A195,LEN(A195)-FIND("|",SUBSTITUTE(A195,"_","|",LEN(A195)-LEN(SUBSTITUTE(A195,"_",""))))-LEN("_")+1),"X",""),
IF(VLOOKUP(LEFT(A195,FIND("|",SUBSTITUTE(A195,"_","|",LEN(A195)-LEN(SUBSTITUTE(A195,"_",""))))-1),Matriz_natural!$A:$C,3,FALSE)=RIGHT(A195,LEN(A195)-FIND("|",SUBSTITUTE(A195,"_","|",LEN(A195)-LEN(SUBSTITUTE(A195,"_",""))))-LEN("_")+1),"X",""))</f>
        <v/>
      </c>
      <c r="C195" t="s">
        <v>217</v>
      </c>
    </row>
    <row r="196" spans="1:3" ht="19.5" customHeight="1" x14ac:dyDescent="0.25">
      <c r="A196" t="s">
        <v>656</v>
      </c>
      <c r="B196" t="str">
        <f>IF($B$2="PERSONA_JURIDICA", IF(VLOOKUP(LEFT(A196,FIND("|",SUBSTITUTE(A196,"_","|",LEN(A196)-LEN(SUBSTITUTE(A196,"_",""))))-1),Matriz_juridica!$A:$C,3,FALSE)=RIGHT(A196,LEN(A196)-FIND("|",SUBSTITUTE(A196,"_","|",LEN(A196)-LEN(SUBSTITUTE(A196,"_",""))))-LEN("_")+1),"X",""),
IF(VLOOKUP(LEFT(A196,FIND("|",SUBSTITUTE(A196,"_","|",LEN(A196)-LEN(SUBSTITUTE(A196,"_",""))))-1),Matriz_natural!$A:$C,3,FALSE)=RIGHT(A196,LEN(A196)-FIND("|",SUBSTITUTE(A196,"_","|",LEN(A196)-LEN(SUBSTITUTE(A196,"_",""))))-LEN("_")+1),"X",""))</f>
        <v/>
      </c>
      <c r="C196" t="s">
        <v>218</v>
      </c>
    </row>
    <row r="197" spans="1:3" ht="19.5" customHeight="1" x14ac:dyDescent="0.25">
      <c r="A197" t="s">
        <v>657</v>
      </c>
      <c r="B197" t="str">
        <f>IF($B$2="PERSONA_JURIDICA", IF(VLOOKUP(LEFT(A197,FIND("|",SUBSTITUTE(A197,"_","|",LEN(A197)-LEN(SUBSTITUTE(A197,"_",""))))-1),Matriz_juridica!$A:$C,3,FALSE)=RIGHT(A197,LEN(A197)-FIND("|",SUBSTITUTE(A197,"_","|",LEN(A197)-LEN(SUBSTITUTE(A197,"_",""))))-LEN("_")+1),"X",""),
IF(VLOOKUP(LEFT(A197,FIND("|",SUBSTITUTE(A197,"_","|",LEN(A197)-LEN(SUBSTITUTE(A197,"_",""))))-1),Matriz_natural!$A:$C,3,FALSE)=RIGHT(A197,LEN(A197)-FIND("|",SUBSTITUTE(A197,"_","|",LEN(A197)-LEN(SUBSTITUTE(A197,"_",""))))-LEN("_")+1),"X",""))</f>
        <v/>
      </c>
      <c r="C197" t="s">
        <v>219</v>
      </c>
    </row>
    <row r="198" spans="1:3" ht="19.5" customHeight="1" x14ac:dyDescent="0.25">
      <c r="A198" t="s">
        <v>658</v>
      </c>
      <c r="B198" t="str">
        <f>IF($B$2="PERSONA_JURIDICA", IF(VLOOKUP(LEFT(A198,FIND("|",SUBSTITUTE(A198,"_","|",LEN(A198)-LEN(SUBSTITUTE(A198,"_",""))))-1),Matriz_juridica!$A:$C,3,FALSE)=RIGHT(A198,LEN(A198)-FIND("|",SUBSTITUTE(A198,"_","|",LEN(A198)-LEN(SUBSTITUTE(A198,"_",""))))-LEN("_")+1),"X",""),
IF(VLOOKUP(LEFT(A198,FIND("|",SUBSTITUTE(A198,"_","|",LEN(A198)-LEN(SUBSTITUTE(A198,"_",""))))-1),Matriz_natural!$A:$C,3,FALSE)=RIGHT(A198,LEN(A198)-FIND("|",SUBSTITUTE(A198,"_","|",LEN(A198)-LEN(SUBSTITUTE(A198,"_",""))))-LEN("_")+1),"X",""))</f>
        <v/>
      </c>
      <c r="C198" t="s">
        <v>220</v>
      </c>
    </row>
    <row r="199" spans="1:3" ht="19.5" customHeight="1" x14ac:dyDescent="0.25">
      <c r="A199" t="s">
        <v>659</v>
      </c>
      <c r="B199" t="str">
        <f>IF($B$2="PERSONA_JURIDICA", IF(VLOOKUP(LEFT(A199,FIND("|",SUBSTITUTE(A199,"_","|",LEN(A199)-LEN(SUBSTITUTE(A199,"_",""))))-1),Matriz_juridica!$A:$C,3,FALSE)=RIGHT(A199,LEN(A199)-FIND("|",SUBSTITUTE(A199,"_","|",LEN(A199)-LEN(SUBSTITUTE(A199,"_",""))))-LEN("_")+1),"X",""),
IF(VLOOKUP(LEFT(A199,FIND("|",SUBSTITUTE(A199,"_","|",LEN(A199)-LEN(SUBSTITUTE(A199,"_",""))))-1),Matriz_natural!$A:$C,3,FALSE)=RIGHT(A199,LEN(A199)-FIND("|",SUBSTITUTE(A199,"_","|",LEN(A199)-LEN(SUBSTITUTE(A199,"_",""))))-LEN("_")+1),"X",""))</f>
        <v/>
      </c>
      <c r="C199" t="s">
        <v>221</v>
      </c>
    </row>
    <row r="200" spans="1:3" ht="19.5" customHeight="1" x14ac:dyDescent="0.25">
      <c r="A200" t="s">
        <v>660</v>
      </c>
      <c r="B200" t="str">
        <f>IF($B$2="PERSONA_JURIDICA", IF(VLOOKUP(LEFT(A200,FIND("|",SUBSTITUTE(A200,"_","|",LEN(A200)-LEN(SUBSTITUTE(A200,"_",""))))-1),Matriz_juridica!$A:$C,3,FALSE)=RIGHT(A200,LEN(A200)-FIND("|",SUBSTITUTE(A200,"_","|",LEN(A200)-LEN(SUBSTITUTE(A200,"_",""))))-LEN("_")+1),"X",""),
IF(VLOOKUP(LEFT(A200,FIND("|",SUBSTITUTE(A200,"_","|",LEN(A200)-LEN(SUBSTITUTE(A200,"_",""))))-1),Matriz_natural!$A:$C,3,FALSE)=RIGHT(A200,LEN(A200)-FIND("|",SUBSTITUTE(A200,"_","|",LEN(A200)-LEN(SUBSTITUTE(A200,"_",""))))-LEN("_")+1),"X",""))</f>
        <v>X</v>
      </c>
      <c r="C200" t="s">
        <v>222</v>
      </c>
    </row>
    <row r="201" spans="1:3" ht="19.5" customHeight="1" x14ac:dyDescent="0.25">
      <c r="A201" t="s">
        <v>865</v>
      </c>
      <c r="B201" t="str">
        <f>IF($B$2="PERSONA_JURIDICA", IF(VLOOKUP(LEFT(A201,FIND("|",SUBSTITUTE(A201,"_","|",LEN(A201)-LEN(SUBSTITUTE(A201,"_",""))))-1),Matriz_juridica!$A:$C,3,FALSE)=RIGHT(A201,LEN(A201)-FIND("|",SUBSTITUTE(A201,"_","|",LEN(A201)-LEN(SUBSTITUTE(A201,"_",""))))-LEN("_")+1),"X",""),
IF(VLOOKUP(LEFT(A201,FIND("|",SUBSTITUTE(A201,"_","|",LEN(A201)-LEN(SUBSTITUTE(A201,"_",""))))-1),Matriz_natural!$A:$C,3,FALSE)=RIGHT(A201,LEN(A201)-FIND("|",SUBSTITUTE(A201,"_","|",LEN(A201)-LEN(SUBSTITUTE(A201,"_",""))))-LEN("_")+1),"X",""))</f>
        <v/>
      </c>
      <c r="C201" t="s">
        <v>223</v>
      </c>
    </row>
    <row r="202" spans="1:3" ht="19.5" customHeight="1" x14ac:dyDescent="0.25">
      <c r="A202" t="s">
        <v>661</v>
      </c>
      <c r="B202" t="str">
        <f>IF($B$2="PERSONA_JURIDICA", IF(VLOOKUP(LEFT(A202,FIND("|",SUBSTITUTE(A202,"_","|",LEN(A202)-LEN(SUBSTITUTE(A202,"_",""))))-1),Matriz_juridica!$A:$C,3,FALSE)=RIGHT(A202,LEN(A202)-FIND("|",SUBSTITUTE(A202,"_","|",LEN(A202)-LEN(SUBSTITUTE(A202,"_",""))))-LEN("_")+1),"X",""),
IF(VLOOKUP(LEFT(A202,FIND("|",SUBSTITUTE(A202,"_","|",LEN(A202)-LEN(SUBSTITUTE(A202,"_",""))))-1),Matriz_natural!$A:$C,3,FALSE)=RIGHT(A202,LEN(A202)-FIND("|",SUBSTITUTE(A202,"_","|",LEN(A202)-LEN(SUBSTITUTE(A202,"_",""))))-LEN("_")+1),"X",""))</f>
        <v/>
      </c>
      <c r="C202" t="s">
        <v>224</v>
      </c>
    </row>
    <row r="203" spans="1:3" ht="19.5" customHeight="1" x14ac:dyDescent="0.25">
      <c r="A203" t="s">
        <v>662</v>
      </c>
      <c r="B203" t="str">
        <f>IF($B$2="PERSONA_JURIDICA", IF(VLOOKUP(LEFT(A203,FIND("|",SUBSTITUTE(A203,"_","|",LEN(A203)-LEN(SUBSTITUTE(A203,"_",""))))-1),Matriz_juridica!$A:$C,3,FALSE)=RIGHT(A203,LEN(A203)-FIND("|",SUBSTITUTE(A203,"_","|",LEN(A203)-LEN(SUBSTITUTE(A203,"_",""))))-LEN("_")+1),"X",""),
IF(VLOOKUP(LEFT(A203,FIND("|",SUBSTITUTE(A203,"_","|",LEN(A203)-LEN(SUBSTITUTE(A203,"_",""))))-1),Matriz_natural!$A:$C,3,FALSE)=RIGHT(A203,LEN(A203)-FIND("|",SUBSTITUTE(A203,"_","|",LEN(A203)-LEN(SUBSTITUTE(A203,"_",""))))-LEN("_")+1),"X",""))</f>
        <v>X</v>
      </c>
      <c r="C203" t="s">
        <v>231</v>
      </c>
    </row>
    <row r="204" spans="1:3" ht="19.5" customHeight="1" x14ac:dyDescent="0.25">
      <c r="A204" t="s">
        <v>873</v>
      </c>
      <c r="B204" t="str">
        <f>IF($B$2="PERSONA_JURIDICA", IF(VLOOKUP(LEFT(A204,FIND("|",SUBSTITUTE(A204,"_","|",LEN(A204)-LEN(SUBSTITUTE(A204,"_",""))))-1),Matriz_juridica!$A:$C,3,FALSE)=RIGHT(A204,LEN(A204)-FIND("|",SUBSTITUTE(A204,"_","|",LEN(A204)-LEN(SUBSTITUTE(A204,"_",""))))-LEN("_")+1),"X",""),
IF(VLOOKUP(LEFT(A204,FIND("|",SUBSTITUTE(A204,"_","|",LEN(A204)-LEN(SUBSTITUTE(A204,"_",""))))-1),Matriz_natural!$A:$C,3,FALSE)=RIGHT(A204,LEN(A204)-FIND("|",SUBSTITUTE(A204,"_","|",LEN(A204)-LEN(SUBSTITUTE(A204,"_",""))))-LEN("_")+1),"X",""))</f>
        <v/>
      </c>
      <c r="C204" t="s">
        <v>232</v>
      </c>
    </row>
    <row r="205" spans="1:3" ht="19.5" customHeight="1" x14ac:dyDescent="0.25">
      <c r="A205" t="s">
        <v>874</v>
      </c>
      <c r="B205" t="str">
        <f>IF($B$2="PERSONA_JURIDICA", IF(VLOOKUP(LEFT(A205,FIND("|",SUBSTITUTE(A205,"_","|",LEN(A205)-LEN(SUBSTITUTE(A205,"_",""))))-1),Matriz_juridica!$A:$C,3,FALSE)=RIGHT(A205,LEN(A205)-FIND("|",SUBSTITUTE(A205,"_","|",LEN(A205)-LEN(SUBSTITUTE(A205,"_",""))))-LEN("_")+1),"X",""),
IF(VLOOKUP(LEFT(A205,FIND("|",SUBSTITUTE(A205,"_","|",LEN(A205)-LEN(SUBSTITUTE(A205,"_",""))))-1),Matriz_natural!$A:$C,3,FALSE)=RIGHT(A205,LEN(A205)-FIND("|",SUBSTITUTE(A205,"_","|",LEN(A205)-LEN(SUBSTITUTE(A205,"_",""))))-LEN("_")+1),"X",""))</f>
        <v/>
      </c>
      <c r="C205" t="s">
        <v>233</v>
      </c>
    </row>
    <row r="206" spans="1:3" ht="19.5" customHeight="1" x14ac:dyDescent="0.25">
      <c r="A206" t="s">
        <v>663</v>
      </c>
      <c r="B206" t="str">
        <f>IF($B$2="PERSONA_JURIDICA", IF(VLOOKUP(LEFT(A206,FIND("|",SUBSTITUTE(A206,"_","|",LEN(A206)-LEN(SUBSTITUTE(A206,"_",""))))-1),Matriz_juridica!$A:$C,3,FALSE)=RIGHT(A206,LEN(A206)-FIND("|",SUBSTITUTE(A206,"_","|",LEN(A206)-LEN(SUBSTITUTE(A206,"_",""))))-LEN("_")+1),"X",""),
IF(VLOOKUP(LEFT(A206,FIND("|",SUBSTITUTE(A206,"_","|",LEN(A206)-LEN(SUBSTITUTE(A206,"_",""))))-1),Matriz_natural!$A:$C,3,FALSE)=RIGHT(A206,LEN(A206)-FIND("|",SUBSTITUTE(A206,"_","|",LEN(A206)-LEN(SUBSTITUTE(A206,"_",""))))-LEN("_")+1),"X",""))</f>
        <v/>
      </c>
      <c r="C206" t="s">
        <v>216</v>
      </c>
    </row>
    <row r="207" spans="1:3" ht="19.5" customHeight="1" x14ac:dyDescent="0.25">
      <c r="A207" t="s">
        <v>664</v>
      </c>
      <c r="B207" t="str">
        <f>IF($B$2="PERSONA_JURIDICA", IF(VLOOKUP(LEFT(A207,FIND("|",SUBSTITUTE(A207,"_","|",LEN(A207)-LEN(SUBSTITUTE(A207,"_",""))))-1),Matriz_juridica!$A:$C,3,FALSE)=RIGHT(A207,LEN(A207)-FIND("|",SUBSTITUTE(A207,"_","|",LEN(A207)-LEN(SUBSTITUTE(A207,"_",""))))-LEN("_")+1),"X",""),
IF(VLOOKUP(LEFT(A207,FIND("|",SUBSTITUTE(A207,"_","|",LEN(A207)-LEN(SUBSTITUTE(A207,"_",""))))-1),Matriz_natural!$A:$C,3,FALSE)=RIGHT(A207,LEN(A207)-FIND("|",SUBSTITUTE(A207,"_","|",LEN(A207)-LEN(SUBSTITUTE(A207,"_",""))))-LEN("_")+1),"X",""))</f>
        <v/>
      </c>
      <c r="C207" t="s">
        <v>217</v>
      </c>
    </row>
    <row r="208" spans="1:3" ht="19.5" customHeight="1" x14ac:dyDescent="0.25">
      <c r="A208" t="s">
        <v>665</v>
      </c>
      <c r="B208" t="str">
        <f>IF($B$2="PERSONA_JURIDICA", IF(VLOOKUP(LEFT(A208,FIND("|",SUBSTITUTE(A208,"_","|",LEN(A208)-LEN(SUBSTITUTE(A208,"_",""))))-1),Matriz_juridica!$A:$C,3,FALSE)=RIGHT(A208,LEN(A208)-FIND("|",SUBSTITUTE(A208,"_","|",LEN(A208)-LEN(SUBSTITUTE(A208,"_",""))))-LEN("_")+1),"X",""),
IF(VLOOKUP(LEFT(A208,FIND("|",SUBSTITUTE(A208,"_","|",LEN(A208)-LEN(SUBSTITUTE(A208,"_",""))))-1),Matriz_natural!$A:$C,3,FALSE)=RIGHT(A208,LEN(A208)-FIND("|",SUBSTITUTE(A208,"_","|",LEN(A208)-LEN(SUBSTITUTE(A208,"_",""))))-LEN("_")+1),"X",""))</f>
        <v/>
      </c>
      <c r="C208" t="s">
        <v>218</v>
      </c>
    </row>
    <row r="209" spans="1:3" ht="19.5" customHeight="1" x14ac:dyDescent="0.25">
      <c r="A209" t="s">
        <v>666</v>
      </c>
      <c r="B209" t="str">
        <f>IF($B$2="PERSONA_JURIDICA", IF(VLOOKUP(LEFT(A209,FIND("|",SUBSTITUTE(A209,"_","|",LEN(A209)-LEN(SUBSTITUTE(A209,"_",""))))-1),Matriz_juridica!$A:$C,3,FALSE)=RIGHT(A209,LEN(A209)-FIND("|",SUBSTITUTE(A209,"_","|",LEN(A209)-LEN(SUBSTITUTE(A209,"_",""))))-LEN("_")+1),"X",""),
IF(VLOOKUP(LEFT(A209,FIND("|",SUBSTITUTE(A209,"_","|",LEN(A209)-LEN(SUBSTITUTE(A209,"_",""))))-1),Matriz_natural!$A:$C,3,FALSE)=RIGHT(A209,LEN(A209)-FIND("|",SUBSTITUTE(A209,"_","|",LEN(A209)-LEN(SUBSTITUTE(A209,"_",""))))-LEN("_")+1),"X",""))</f>
        <v/>
      </c>
      <c r="C209" t="s">
        <v>219</v>
      </c>
    </row>
    <row r="210" spans="1:3" ht="19.5" customHeight="1" x14ac:dyDescent="0.25">
      <c r="A210" t="s">
        <v>667</v>
      </c>
      <c r="B210" t="str">
        <f>IF($B$2="PERSONA_JURIDICA", IF(VLOOKUP(LEFT(A210,FIND("|",SUBSTITUTE(A210,"_","|",LEN(A210)-LEN(SUBSTITUTE(A210,"_",""))))-1),Matriz_juridica!$A:$C,3,FALSE)=RIGHT(A210,LEN(A210)-FIND("|",SUBSTITUTE(A210,"_","|",LEN(A210)-LEN(SUBSTITUTE(A210,"_",""))))-LEN("_")+1),"X",""),
IF(VLOOKUP(LEFT(A210,FIND("|",SUBSTITUTE(A210,"_","|",LEN(A210)-LEN(SUBSTITUTE(A210,"_",""))))-1),Matriz_natural!$A:$C,3,FALSE)=RIGHT(A210,LEN(A210)-FIND("|",SUBSTITUTE(A210,"_","|",LEN(A210)-LEN(SUBSTITUTE(A210,"_",""))))-LEN("_")+1),"X",""))</f>
        <v/>
      </c>
      <c r="C210" t="s">
        <v>220</v>
      </c>
    </row>
    <row r="211" spans="1:3" ht="19.5" customHeight="1" x14ac:dyDescent="0.25">
      <c r="A211" t="s">
        <v>668</v>
      </c>
      <c r="B211" t="str">
        <f>IF($B$2="PERSONA_JURIDICA", IF(VLOOKUP(LEFT(A211,FIND("|",SUBSTITUTE(A211,"_","|",LEN(A211)-LEN(SUBSTITUTE(A211,"_",""))))-1),Matriz_juridica!$A:$C,3,FALSE)=RIGHT(A211,LEN(A211)-FIND("|",SUBSTITUTE(A211,"_","|",LEN(A211)-LEN(SUBSTITUTE(A211,"_",""))))-LEN("_")+1),"X",""),
IF(VLOOKUP(LEFT(A211,FIND("|",SUBSTITUTE(A211,"_","|",LEN(A211)-LEN(SUBSTITUTE(A211,"_",""))))-1),Matriz_natural!$A:$C,3,FALSE)=RIGHT(A211,LEN(A211)-FIND("|",SUBSTITUTE(A211,"_","|",LEN(A211)-LEN(SUBSTITUTE(A211,"_",""))))-LEN("_")+1),"X",""))</f>
        <v/>
      </c>
      <c r="C211" t="s">
        <v>221</v>
      </c>
    </row>
    <row r="212" spans="1:3" ht="19.5" customHeight="1" x14ac:dyDescent="0.25">
      <c r="A212" t="s">
        <v>669</v>
      </c>
      <c r="B212" t="str">
        <f>IF($B$2="PERSONA_JURIDICA", IF(VLOOKUP(LEFT(A212,FIND("|",SUBSTITUTE(A212,"_","|",LEN(A212)-LEN(SUBSTITUTE(A212,"_",""))))-1),Matriz_juridica!$A:$C,3,FALSE)=RIGHT(A212,LEN(A212)-FIND("|",SUBSTITUTE(A212,"_","|",LEN(A212)-LEN(SUBSTITUTE(A212,"_",""))))-LEN("_")+1),"X",""),
IF(VLOOKUP(LEFT(A212,FIND("|",SUBSTITUTE(A212,"_","|",LEN(A212)-LEN(SUBSTITUTE(A212,"_",""))))-1),Matriz_natural!$A:$C,3,FALSE)=RIGHT(A212,LEN(A212)-FIND("|",SUBSTITUTE(A212,"_","|",LEN(A212)-LEN(SUBSTITUTE(A212,"_",""))))-LEN("_")+1),"X",""))</f>
        <v>X</v>
      </c>
      <c r="C212" t="s">
        <v>222</v>
      </c>
    </row>
    <row r="213" spans="1:3" ht="19.5" customHeight="1" x14ac:dyDescent="0.25">
      <c r="A213" t="s">
        <v>866</v>
      </c>
      <c r="B213" t="str">
        <f>IF($B$2="PERSONA_JURIDICA", IF(VLOOKUP(LEFT(A213,FIND("|",SUBSTITUTE(A213,"_","|",LEN(A213)-LEN(SUBSTITUTE(A213,"_",""))))-1),Matriz_juridica!$A:$C,3,FALSE)=RIGHT(A213,LEN(A213)-FIND("|",SUBSTITUTE(A213,"_","|",LEN(A213)-LEN(SUBSTITUTE(A213,"_",""))))-LEN("_")+1),"X",""),
IF(VLOOKUP(LEFT(A213,FIND("|",SUBSTITUTE(A213,"_","|",LEN(A213)-LEN(SUBSTITUTE(A213,"_",""))))-1),Matriz_natural!$A:$C,3,FALSE)=RIGHT(A213,LEN(A213)-FIND("|",SUBSTITUTE(A213,"_","|",LEN(A213)-LEN(SUBSTITUTE(A213,"_",""))))-LEN("_")+1),"X",""))</f>
        <v/>
      </c>
      <c r="C213" t="s">
        <v>223</v>
      </c>
    </row>
    <row r="214" spans="1:3" ht="19.5" customHeight="1" x14ac:dyDescent="0.25">
      <c r="A214" t="s">
        <v>670</v>
      </c>
      <c r="B214" t="str">
        <f>IF($B$2="PERSONA_JURIDICA", IF(VLOOKUP(LEFT(A214,FIND("|",SUBSTITUTE(A214,"_","|",LEN(A214)-LEN(SUBSTITUTE(A214,"_",""))))-1),Matriz_juridica!$A:$C,3,FALSE)=RIGHT(A214,LEN(A214)-FIND("|",SUBSTITUTE(A214,"_","|",LEN(A214)-LEN(SUBSTITUTE(A214,"_",""))))-LEN("_")+1),"X",""),
IF(VLOOKUP(LEFT(A214,FIND("|",SUBSTITUTE(A214,"_","|",LEN(A214)-LEN(SUBSTITUTE(A214,"_",""))))-1),Matriz_natural!$A:$C,3,FALSE)=RIGHT(A214,LEN(A214)-FIND("|",SUBSTITUTE(A214,"_","|",LEN(A214)-LEN(SUBSTITUTE(A214,"_",""))))-LEN("_")+1),"X",""))</f>
        <v/>
      </c>
      <c r="C214" t="s">
        <v>224</v>
      </c>
    </row>
    <row r="215" spans="1:3" ht="19.5" customHeight="1" x14ac:dyDescent="0.25">
      <c r="A215" t="s">
        <v>465</v>
      </c>
      <c r="B215" t="e">
        <f>IF($B$2="PERSONA_JURIDICA", IF(VLOOKUP(LEFT(A215,FIND("|",SUBSTITUTE(A215,"_","|",LEN(A215)-LEN(SUBSTITUTE(A215,"_",""))))-1),Matriz_juridica!$A:$C,3,FALSE)=RIGHT(A215,LEN(A215)-FIND("|",SUBSTITUTE(A215,"_","|",LEN(A215)-LEN(SUBSTITUTE(A215,"_",""))))-LEN("_")+1),"X",""),
IF(VLOOKUP(LEFT(A215,FIND("|",SUBSTITUTE(A215,"_","|",LEN(A215)-LEN(SUBSTITUTE(A215,"_",""))))-1),Matriz_natural!$A:$C,3,FALSE)=RIGHT(A215,LEN(A215)-FIND("|",SUBSTITUTE(A215,"_","|",LEN(A215)-LEN(SUBSTITUTE(A215,"_",""))))-LEN("_")+1),"X",""))</f>
        <v>#N/A</v>
      </c>
      <c r="C215" t="s">
        <v>234</v>
      </c>
    </row>
    <row r="216" spans="1:3" ht="19.5" customHeight="1" x14ac:dyDescent="0.25">
      <c r="A216" t="s">
        <v>466</v>
      </c>
      <c r="B216" t="e">
        <f>IF($B$2="PERSONA_JURIDICA", IF(VLOOKUP(LEFT(A216,FIND("|",SUBSTITUTE(A216,"_","|",LEN(A216)-LEN(SUBSTITUTE(A216,"_",""))))-1),Matriz_juridica!$A:$C,3,FALSE)=RIGHT(A216,LEN(A216)-FIND("|",SUBSTITUTE(A216,"_","|",LEN(A216)-LEN(SUBSTITUTE(A216,"_",""))))-LEN("_")+1),"X",""),
IF(VLOOKUP(LEFT(A216,FIND("|",SUBSTITUTE(A216,"_","|",LEN(A216)-LEN(SUBSTITUTE(A216,"_",""))))-1),Matriz_natural!$A:$C,3,FALSE)=RIGHT(A216,LEN(A216)-FIND("|",SUBSTITUTE(A216,"_","|",LEN(A216)-LEN(SUBSTITUTE(A216,"_",""))))-LEN("_")+1),"X",""))</f>
        <v>#N/A</v>
      </c>
      <c r="C216" t="s">
        <v>235</v>
      </c>
    </row>
    <row r="217" spans="1:3" ht="19.5" customHeight="1" x14ac:dyDescent="0.25">
      <c r="A217" t="s">
        <v>467</v>
      </c>
      <c r="B217" t="e">
        <f>IF($B$2="PERSONA_JURIDICA", IF(VLOOKUP(LEFT(A217,FIND("|",SUBSTITUTE(A217,"_","|",LEN(A217)-LEN(SUBSTITUTE(A217,"_",""))))-1),Matriz_juridica!$A:$C,3,FALSE)=RIGHT(A217,LEN(A217)-FIND("|",SUBSTITUTE(A217,"_","|",LEN(A217)-LEN(SUBSTITUTE(A217,"_",""))))-LEN("_")+1),"X",""),
IF(VLOOKUP(LEFT(A217,FIND("|",SUBSTITUTE(A217,"_","|",LEN(A217)-LEN(SUBSTITUTE(A217,"_",""))))-1),Matriz_natural!$A:$C,3,FALSE)=RIGHT(A217,LEN(A217)-FIND("|",SUBSTITUTE(A217,"_","|",LEN(A217)-LEN(SUBSTITUTE(A217,"_",""))))-LEN("_")+1),"X",""))</f>
        <v>#N/A</v>
      </c>
      <c r="C217" t="s">
        <v>236</v>
      </c>
    </row>
    <row r="218" spans="1:3" ht="19.5" customHeight="1" x14ac:dyDescent="0.25">
      <c r="A218" t="s">
        <v>468</v>
      </c>
      <c r="B218" t="e">
        <f>IF($B$2="PERSONA_JURIDICA", IF(VLOOKUP(LEFT(A218,FIND("|",SUBSTITUTE(A218,"_","|",LEN(A218)-LEN(SUBSTITUTE(A218,"_",""))))-1),Matriz_juridica!$A:$C,3,FALSE)=RIGHT(A218,LEN(A218)-FIND("|",SUBSTITUTE(A218,"_","|",LEN(A218)-LEN(SUBSTITUTE(A218,"_",""))))-LEN("_")+1),"X",""),
IF(VLOOKUP(LEFT(A218,FIND("|",SUBSTITUTE(A218,"_","|",LEN(A218)-LEN(SUBSTITUTE(A218,"_",""))))-1),Matriz_natural!$A:$C,3,FALSE)=RIGHT(A218,LEN(A218)-FIND("|",SUBSTITUTE(A218,"_","|",LEN(A218)-LEN(SUBSTITUTE(A218,"_",""))))-LEN("_")+1),"X",""))</f>
        <v>#N/A</v>
      </c>
      <c r="C218" t="s">
        <v>237</v>
      </c>
    </row>
    <row r="219" spans="1:3" ht="19.5" customHeight="1" x14ac:dyDescent="0.25">
      <c r="A219" t="s">
        <v>469</v>
      </c>
      <c r="B219" t="e">
        <f>IF($B$2="PERSONA_JURIDICA", IF(VLOOKUP(LEFT(A219,FIND("|",SUBSTITUTE(A219,"_","|",LEN(A219)-LEN(SUBSTITUTE(A219,"_",""))))-1),Matriz_juridica!$A:$C,3,FALSE)=RIGHT(A219,LEN(A219)-FIND("|",SUBSTITUTE(A219,"_","|",LEN(A219)-LEN(SUBSTITUTE(A219,"_",""))))-LEN("_")+1),"X",""),
IF(VLOOKUP(LEFT(A219,FIND("|",SUBSTITUTE(A219,"_","|",LEN(A219)-LEN(SUBSTITUTE(A219,"_",""))))-1),Matriz_natural!$A:$C,3,FALSE)=RIGHT(A219,LEN(A219)-FIND("|",SUBSTITUTE(A219,"_","|",LEN(A219)-LEN(SUBSTITUTE(A219,"_",""))))-LEN("_")+1),"X",""))</f>
        <v>#N/A</v>
      </c>
      <c r="C219" t="s">
        <v>238</v>
      </c>
    </row>
    <row r="220" spans="1:3" ht="19.5" customHeight="1" x14ac:dyDescent="0.25">
      <c r="A220" t="s">
        <v>470</v>
      </c>
      <c r="B220" t="e">
        <f>IF($B$2="PERSONA_JURIDICA", IF(VLOOKUP(LEFT(A220,FIND("|",SUBSTITUTE(A220,"_","|",LEN(A220)-LEN(SUBSTITUTE(A220,"_",""))))-1),Matriz_juridica!$A:$C,3,FALSE)=RIGHT(A220,LEN(A220)-FIND("|",SUBSTITUTE(A220,"_","|",LEN(A220)-LEN(SUBSTITUTE(A220,"_",""))))-LEN("_")+1),"X",""),
IF(VLOOKUP(LEFT(A220,FIND("|",SUBSTITUTE(A220,"_","|",LEN(A220)-LEN(SUBSTITUTE(A220,"_",""))))-1),Matriz_natural!$A:$C,3,FALSE)=RIGHT(A220,LEN(A220)-FIND("|",SUBSTITUTE(A220,"_","|",LEN(A220)-LEN(SUBSTITUTE(A220,"_",""))))-LEN("_")+1),"X",""))</f>
        <v>#N/A</v>
      </c>
      <c r="C220" t="s">
        <v>216</v>
      </c>
    </row>
    <row r="221" spans="1:3" ht="19.5" customHeight="1" x14ac:dyDescent="0.25">
      <c r="A221" t="s">
        <v>471</v>
      </c>
      <c r="B221" t="e">
        <f>IF($B$2="PERSONA_JURIDICA", IF(VLOOKUP(LEFT(A221,FIND("|",SUBSTITUTE(A221,"_","|",LEN(A221)-LEN(SUBSTITUTE(A221,"_",""))))-1),Matriz_juridica!$A:$C,3,FALSE)=RIGHT(A221,LEN(A221)-FIND("|",SUBSTITUTE(A221,"_","|",LEN(A221)-LEN(SUBSTITUTE(A221,"_",""))))-LEN("_")+1),"X",""),
IF(VLOOKUP(LEFT(A221,FIND("|",SUBSTITUTE(A221,"_","|",LEN(A221)-LEN(SUBSTITUTE(A221,"_",""))))-1),Matriz_natural!$A:$C,3,FALSE)=RIGHT(A221,LEN(A221)-FIND("|",SUBSTITUTE(A221,"_","|",LEN(A221)-LEN(SUBSTITUTE(A221,"_",""))))-LEN("_")+1),"X",""))</f>
        <v>#N/A</v>
      </c>
      <c r="C221" t="s">
        <v>217</v>
      </c>
    </row>
    <row r="222" spans="1:3" ht="19.5" customHeight="1" x14ac:dyDescent="0.25">
      <c r="A222" t="s">
        <v>472</v>
      </c>
      <c r="B222" t="e">
        <f>IF($B$2="PERSONA_JURIDICA", IF(VLOOKUP(LEFT(A222,FIND("|",SUBSTITUTE(A222,"_","|",LEN(A222)-LEN(SUBSTITUTE(A222,"_",""))))-1),Matriz_juridica!$A:$C,3,FALSE)=RIGHT(A222,LEN(A222)-FIND("|",SUBSTITUTE(A222,"_","|",LEN(A222)-LEN(SUBSTITUTE(A222,"_",""))))-LEN("_")+1),"X",""),
IF(VLOOKUP(LEFT(A222,FIND("|",SUBSTITUTE(A222,"_","|",LEN(A222)-LEN(SUBSTITUTE(A222,"_",""))))-1),Matriz_natural!$A:$C,3,FALSE)=RIGHT(A222,LEN(A222)-FIND("|",SUBSTITUTE(A222,"_","|",LEN(A222)-LEN(SUBSTITUTE(A222,"_",""))))-LEN("_")+1),"X",""))</f>
        <v>#N/A</v>
      </c>
      <c r="C222" t="s">
        <v>218</v>
      </c>
    </row>
    <row r="223" spans="1:3" ht="19.5" customHeight="1" x14ac:dyDescent="0.25">
      <c r="A223" t="s">
        <v>473</v>
      </c>
      <c r="B223" t="e">
        <f>IF($B$2="PERSONA_JURIDICA", IF(VLOOKUP(LEFT(A223,FIND("|",SUBSTITUTE(A223,"_","|",LEN(A223)-LEN(SUBSTITUTE(A223,"_",""))))-1),Matriz_juridica!$A:$C,3,FALSE)=RIGHT(A223,LEN(A223)-FIND("|",SUBSTITUTE(A223,"_","|",LEN(A223)-LEN(SUBSTITUTE(A223,"_",""))))-LEN("_")+1),"X",""),
IF(VLOOKUP(LEFT(A223,FIND("|",SUBSTITUTE(A223,"_","|",LEN(A223)-LEN(SUBSTITUTE(A223,"_",""))))-1),Matriz_natural!$A:$C,3,FALSE)=RIGHT(A223,LEN(A223)-FIND("|",SUBSTITUTE(A223,"_","|",LEN(A223)-LEN(SUBSTITUTE(A223,"_",""))))-LEN("_")+1),"X",""))</f>
        <v>#N/A</v>
      </c>
      <c r="C223" t="s">
        <v>219</v>
      </c>
    </row>
    <row r="224" spans="1:3" ht="19.5" customHeight="1" x14ac:dyDescent="0.25">
      <c r="A224" t="s">
        <v>474</v>
      </c>
      <c r="B224" t="e">
        <f>IF($B$2="PERSONA_JURIDICA", IF(VLOOKUP(LEFT(A224,FIND("|",SUBSTITUTE(A224,"_","|",LEN(A224)-LEN(SUBSTITUTE(A224,"_",""))))-1),Matriz_juridica!$A:$C,3,FALSE)=RIGHT(A224,LEN(A224)-FIND("|",SUBSTITUTE(A224,"_","|",LEN(A224)-LEN(SUBSTITUTE(A224,"_",""))))-LEN("_")+1),"X",""),
IF(VLOOKUP(LEFT(A224,FIND("|",SUBSTITUTE(A224,"_","|",LEN(A224)-LEN(SUBSTITUTE(A224,"_",""))))-1),Matriz_natural!$A:$C,3,FALSE)=RIGHT(A224,LEN(A224)-FIND("|",SUBSTITUTE(A224,"_","|",LEN(A224)-LEN(SUBSTITUTE(A224,"_",""))))-LEN("_")+1),"X",""))</f>
        <v>#N/A</v>
      </c>
      <c r="C224" t="s">
        <v>220</v>
      </c>
    </row>
    <row r="225" spans="1:3" ht="19.5" customHeight="1" x14ac:dyDescent="0.25">
      <c r="A225" t="s">
        <v>475</v>
      </c>
      <c r="B225" t="e">
        <f>IF($B$2="PERSONA_JURIDICA", IF(VLOOKUP(LEFT(A225,FIND("|",SUBSTITUTE(A225,"_","|",LEN(A225)-LEN(SUBSTITUTE(A225,"_",""))))-1),Matriz_juridica!$A:$C,3,FALSE)=RIGHT(A225,LEN(A225)-FIND("|",SUBSTITUTE(A225,"_","|",LEN(A225)-LEN(SUBSTITUTE(A225,"_",""))))-LEN("_")+1),"X",""),
IF(VLOOKUP(LEFT(A225,FIND("|",SUBSTITUTE(A225,"_","|",LEN(A225)-LEN(SUBSTITUTE(A225,"_",""))))-1),Matriz_natural!$A:$C,3,FALSE)=RIGHT(A225,LEN(A225)-FIND("|",SUBSTITUTE(A225,"_","|",LEN(A225)-LEN(SUBSTITUTE(A225,"_",""))))-LEN("_")+1),"X",""))</f>
        <v>#N/A</v>
      </c>
      <c r="C225" t="s">
        <v>221</v>
      </c>
    </row>
    <row r="226" spans="1:3" ht="19.5" customHeight="1" x14ac:dyDescent="0.25">
      <c r="A226" t="s">
        <v>476</v>
      </c>
      <c r="B226" t="e">
        <f>IF($B$2="PERSONA_JURIDICA", IF(VLOOKUP(LEFT(A226,FIND("|",SUBSTITUTE(A226,"_","|",LEN(A226)-LEN(SUBSTITUTE(A226,"_",""))))-1),Matriz_juridica!$A:$C,3,FALSE)=RIGHT(A226,LEN(A226)-FIND("|",SUBSTITUTE(A226,"_","|",LEN(A226)-LEN(SUBSTITUTE(A226,"_",""))))-LEN("_")+1),"X",""),
IF(VLOOKUP(LEFT(A226,FIND("|",SUBSTITUTE(A226,"_","|",LEN(A226)-LEN(SUBSTITUTE(A226,"_",""))))-1),Matriz_natural!$A:$C,3,FALSE)=RIGHT(A226,LEN(A226)-FIND("|",SUBSTITUTE(A226,"_","|",LEN(A226)-LEN(SUBSTITUTE(A226,"_",""))))-LEN("_")+1),"X",""))</f>
        <v>#N/A</v>
      </c>
      <c r="C226" t="s">
        <v>222</v>
      </c>
    </row>
    <row r="227" spans="1:3" ht="19.5" customHeight="1" x14ac:dyDescent="0.25">
      <c r="A227" t="s">
        <v>867</v>
      </c>
      <c r="B227" t="e">
        <f>IF($B$2="PERSONA_JURIDICA", IF(VLOOKUP(LEFT(A227,FIND("|",SUBSTITUTE(A227,"_","|",LEN(A227)-LEN(SUBSTITUTE(A227,"_",""))))-1),Matriz_juridica!$A:$C,3,FALSE)=RIGHT(A227,LEN(A227)-FIND("|",SUBSTITUTE(A227,"_","|",LEN(A227)-LEN(SUBSTITUTE(A227,"_",""))))-LEN("_")+1),"X",""),
IF(VLOOKUP(LEFT(A227,FIND("|",SUBSTITUTE(A227,"_","|",LEN(A227)-LEN(SUBSTITUTE(A227,"_",""))))-1),Matriz_natural!$A:$C,3,FALSE)=RIGHT(A227,LEN(A227)-FIND("|",SUBSTITUTE(A227,"_","|",LEN(A227)-LEN(SUBSTITUTE(A227,"_",""))))-LEN("_")+1),"X",""))</f>
        <v>#N/A</v>
      </c>
      <c r="C227" t="s">
        <v>223</v>
      </c>
    </row>
    <row r="228" spans="1:3" ht="19.5" customHeight="1" x14ac:dyDescent="0.25">
      <c r="A228" t="s">
        <v>477</v>
      </c>
      <c r="B228" t="e">
        <f>IF($B$2="PERSONA_JURIDICA", IF(VLOOKUP(LEFT(A228,FIND("|",SUBSTITUTE(A228,"_","|",LEN(A228)-LEN(SUBSTITUTE(A228,"_",""))))-1),Matriz_juridica!$A:$C,3,FALSE)=RIGHT(A228,LEN(A228)-FIND("|",SUBSTITUTE(A228,"_","|",LEN(A228)-LEN(SUBSTITUTE(A228,"_",""))))-LEN("_")+1),"X",""),
IF(VLOOKUP(LEFT(A228,FIND("|",SUBSTITUTE(A228,"_","|",LEN(A228)-LEN(SUBSTITUTE(A228,"_",""))))-1),Matriz_natural!$A:$C,3,FALSE)=RIGHT(A228,LEN(A228)-FIND("|",SUBSTITUTE(A228,"_","|",LEN(A228)-LEN(SUBSTITUTE(A228,"_",""))))-LEN("_")+1),"X",""))</f>
        <v>#N/A</v>
      </c>
      <c r="C228" t="s">
        <v>224</v>
      </c>
    </row>
    <row r="229" spans="1:3" ht="19.5" customHeight="1" x14ac:dyDescent="0.25">
      <c r="A229" t="s">
        <v>478</v>
      </c>
      <c r="B229" t="e">
        <f>IF($B$2="PERSONA_JURIDICA", IF(VLOOKUP(LEFT(A229,FIND("|",SUBSTITUTE(A229,"_","|",LEN(A229)-LEN(SUBSTITUTE(A229,"_",""))))-1),Matriz_juridica!$A:$C,3,FALSE)=RIGHT(A229,LEN(A229)-FIND("|",SUBSTITUTE(A229,"_","|",LEN(A229)-LEN(SUBSTITUTE(A229,"_",""))))-LEN("_")+1),"X",""),
IF(VLOOKUP(LEFT(A229,FIND("|",SUBSTITUTE(A229,"_","|",LEN(A229)-LEN(SUBSTITUTE(A229,"_",""))))-1),Matriz_natural!$A:$C,3,FALSE)=RIGHT(A229,LEN(A229)-FIND("|",SUBSTITUTE(A229,"_","|",LEN(A229)-LEN(SUBSTITUTE(A229,"_",""))))-LEN("_")+1),"X",""))</f>
        <v>#N/A</v>
      </c>
      <c r="C229" t="s">
        <v>234</v>
      </c>
    </row>
    <row r="230" spans="1:3" ht="19.5" customHeight="1" x14ac:dyDescent="0.25">
      <c r="A230" t="s">
        <v>479</v>
      </c>
      <c r="B230" t="e">
        <f>IF($B$2="PERSONA_JURIDICA", IF(VLOOKUP(LEFT(A230,FIND("|",SUBSTITUTE(A230,"_","|",LEN(A230)-LEN(SUBSTITUTE(A230,"_",""))))-1),Matriz_juridica!$A:$C,3,FALSE)=RIGHT(A230,LEN(A230)-FIND("|",SUBSTITUTE(A230,"_","|",LEN(A230)-LEN(SUBSTITUTE(A230,"_",""))))-LEN("_")+1),"X",""),
IF(VLOOKUP(LEFT(A230,FIND("|",SUBSTITUTE(A230,"_","|",LEN(A230)-LEN(SUBSTITUTE(A230,"_",""))))-1),Matriz_natural!$A:$C,3,FALSE)=RIGHT(A230,LEN(A230)-FIND("|",SUBSTITUTE(A230,"_","|",LEN(A230)-LEN(SUBSTITUTE(A230,"_",""))))-LEN("_")+1),"X",""))</f>
        <v>#N/A</v>
      </c>
      <c r="C230" t="s">
        <v>235</v>
      </c>
    </row>
    <row r="231" spans="1:3" ht="19.5" customHeight="1" x14ac:dyDescent="0.25">
      <c r="A231" t="s">
        <v>480</v>
      </c>
      <c r="B231" t="e">
        <f>IF($B$2="PERSONA_JURIDICA", IF(VLOOKUP(LEFT(A231,FIND("|",SUBSTITUTE(A231,"_","|",LEN(A231)-LEN(SUBSTITUTE(A231,"_",""))))-1),Matriz_juridica!$A:$C,3,FALSE)=RIGHT(A231,LEN(A231)-FIND("|",SUBSTITUTE(A231,"_","|",LEN(A231)-LEN(SUBSTITUTE(A231,"_",""))))-LEN("_")+1),"X",""),
IF(VLOOKUP(LEFT(A231,FIND("|",SUBSTITUTE(A231,"_","|",LEN(A231)-LEN(SUBSTITUTE(A231,"_",""))))-1),Matriz_natural!$A:$C,3,FALSE)=RIGHT(A231,LEN(A231)-FIND("|",SUBSTITUTE(A231,"_","|",LEN(A231)-LEN(SUBSTITUTE(A231,"_",""))))-LEN("_")+1),"X",""))</f>
        <v>#N/A</v>
      </c>
      <c r="C231" t="s">
        <v>236</v>
      </c>
    </row>
    <row r="232" spans="1:3" ht="19.5" customHeight="1" x14ac:dyDescent="0.25">
      <c r="A232" t="s">
        <v>481</v>
      </c>
      <c r="B232" t="e">
        <f>IF($B$2="PERSONA_JURIDICA", IF(VLOOKUP(LEFT(A232,FIND("|",SUBSTITUTE(A232,"_","|",LEN(A232)-LEN(SUBSTITUTE(A232,"_",""))))-1),Matriz_juridica!$A:$C,3,FALSE)=RIGHT(A232,LEN(A232)-FIND("|",SUBSTITUTE(A232,"_","|",LEN(A232)-LEN(SUBSTITUTE(A232,"_",""))))-LEN("_")+1),"X",""),
IF(VLOOKUP(LEFT(A232,FIND("|",SUBSTITUTE(A232,"_","|",LEN(A232)-LEN(SUBSTITUTE(A232,"_",""))))-1),Matriz_natural!$A:$C,3,FALSE)=RIGHT(A232,LEN(A232)-FIND("|",SUBSTITUTE(A232,"_","|",LEN(A232)-LEN(SUBSTITUTE(A232,"_",""))))-LEN("_")+1),"X",""))</f>
        <v>#N/A</v>
      </c>
      <c r="C232" t="s">
        <v>237</v>
      </c>
    </row>
    <row r="233" spans="1:3" ht="19.5" customHeight="1" x14ac:dyDescent="0.25">
      <c r="A233" t="s">
        <v>482</v>
      </c>
      <c r="B233" t="e">
        <f>IF($B$2="PERSONA_JURIDICA", IF(VLOOKUP(LEFT(A233,FIND("|",SUBSTITUTE(A233,"_","|",LEN(A233)-LEN(SUBSTITUTE(A233,"_",""))))-1),Matriz_juridica!$A:$C,3,FALSE)=RIGHT(A233,LEN(A233)-FIND("|",SUBSTITUTE(A233,"_","|",LEN(A233)-LEN(SUBSTITUTE(A233,"_",""))))-LEN("_")+1),"X",""),
IF(VLOOKUP(LEFT(A233,FIND("|",SUBSTITUTE(A233,"_","|",LEN(A233)-LEN(SUBSTITUTE(A233,"_",""))))-1),Matriz_natural!$A:$C,3,FALSE)=RIGHT(A233,LEN(A233)-FIND("|",SUBSTITUTE(A233,"_","|",LEN(A233)-LEN(SUBSTITUTE(A233,"_",""))))-LEN("_")+1),"X",""))</f>
        <v>#N/A</v>
      </c>
      <c r="C233" t="s">
        <v>238</v>
      </c>
    </row>
    <row r="234" spans="1:3" ht="19.5" customHeight="1" x14ac:dyDescent="0.25">
      <c r="A234" t="s">
        <v>483</v>
      </c>
      <c r="B234" t="e">
        <f>IF($B$2="PERSONA_JURIDICA", IF(VLOOKUP(LEFT(A234,FIND("|",SUBSTITUTE(A234,"_","|",LEN(A234)-LEN(SUBSTITUTE(A234,"_",""))))-1),Matriz_juridica!$A:$C,3,FALSE)=RIGHT(A234,LEN(A234)-FIND("|",SUBSTITUTE(A234,"_","|",LEN(A234)-LEN(SUBSTITUTE(A234,"_",""))))-LEN("_")+1),"X",""),
IF(VLOOKUP(LEFT(A234,FIND("|",SUBSTITUTE(A234,"_","|",LEN(A234)-LEN(SUBSTITUTE(A234,"_",""))))-1),Matriz_natural!$A:$C,3,FALSE)=RIGHT(A234,LEN(A234)-FIND("|",SUBSTITUTE(A234,"_","|",LEN(A234)-LEN(SUBSTITUTE(A234,"_",""))))-LEN("_")+1),"X",""))</f>
        <v>#N/A</v>
      </c>
      <c r="C234" t="s">
        <v>14</v>
      </c>
    </row>
    <row r="235" spans="1:3" ht="19.5" customHeight="1" x14ac:dyDescent="0.25">
      <c r="A235" t="s">
        <v>484</v>
      </c>
      <c r="B235" t="e">
        <f>IF($B$2="PERSONA_JURIDICA", IF(VLOOKUP(LEFT(A235,FIND("|",SUBSTITUTE(A235,"_","|",LEN(A235)-LEN(SUBSTITUTE(A235,"_",""))))-1),Matriz_juridica!$A:$C,3,FALSE)=RIGHT(A235,LEN(A235)-FIND("|",SUBSTITUTE(A235,"_","|",LEN(A235)-LEN(SUBSTITUTE(A235,"_",""))))-LEN("_")+1),"X",""),
IF(VLOOKUP(LEFT(A235,FIND("|",SUBSTITUTE(A235,"_","|",LEN(A235)-LEN(SUBSTITUTE(A235,"_",""))))-1),Matriz_natural!$A:$C,3,FALSE)=RIGHT(A235,LEN(A235)-FIND("|",SUBSTITUTE(A235,"_","|",LEN(A235)-LEN(SUBSTITUTE(A235,"_",""))))-LEN("_")+1),"X",""))</f>
        <v>#N/A</v>
      </c>
      <c r="C235" t="s">
        <v>15</v>
      </c>
    </row>
    <row r="236" spans="1:3" ht="19.5" customHeight="1" x14ac:dyDescent="0.25">
      <c r="A236" t="s">
        <v>485</v>
      </c>
      <c r="B236" t="e">
        <f>IF($B$2="PERSONA_JURIDICA", IF(VLOOKUP(LEFT(A236,FIND("|",SUBSTITUTE(A236,"_","|",LEN(A236)-LEN(SUBSTITUTE(A236,"_",""))))-1),Matriz_juridica!$A:$C,3,FALSE)=RIGHT(A236,LEN(A236)-FIND("|",SUBSTITUTE(A236,"_","|",LEN(A236)-LEN(SUBSTITUTE(A236,"_",""))))-LEN("_")+1),"X",""),
IF(VLOOKUP(LEFT(A236,FIND("|",SUBSTITUTE(A236,"_","|",LEN(A236)-LEN(SUBSTITUTE(A236,"_",""))))-1),Matriz_natural!$A:$C,3,FALSE)=RIGHT(A236,LEN(A236)-FIND("|",SUBSTITUTE(A236,"_","|",LEN(A236)-LEN(SUBSTITUTE(A236,"_",""))))-LEN("_")+1),"X",""))</f>
        <v>#N/A</v>
      </c>
      <c r="C236" t="s">
        <v>239</v>
      </c>
    </row>
    <row r="237" spans="1:3" ht="19.5" customHeight="1" x14ac:dyDescent="0.25">
      <c r="A237" t="s">
        <v>486</v>
      </c>
      <c r="B237" t="e">
        <f>IF($B$2="PERSONA_JURIDICA", IF(VLOOKUP(LEFT(A237,FIND("|",SUBSTITUTE(A237,"_","|",LEN(A237)-LEN(SUBSTITUTE(A237,"_",""))))-1),Matriz_juridica!$A:$C,3,FALSE)=RIGHT(A237,LEN(A237)-FIND("|",SUBSTITUTE(A237,"_","|",LEN(A237)-LEN(SUBSTITUTE(A237,"_",""))))-LEN("_")+1),"X",""),
IF(VLOOKUP(LEFT(A237,FIND("|",SUBSTITUTE(A237,"_","|",LEN(A237)-LEN(SUBSTITUTE(A237,"_",""))))-1),Matriz_natural!$A:$C,3,FALSE)=RIGHT(A237,LEN(A237)-FIND("|",SUBSTITUTE(A237,"_","|",LEN(A237)-LEN(SUBSTITUTE(A237,"_",""))))-LEN("_")+1),"X",""))</f>
        <v>#N/A</v>
      </c>
      <c r="C237" t="s">
        <v>240</v>
      </c>
    </row>
    <row r="238" spans="1:3" ht="19.5" customHeight="1" x14ac:dyDescent="0.25">
      <c r="A238" t="s">
        <v>487</v>
      </c>
      <c r="B238" t="e">
        <f>IF($B$2="PERSONA_JURIDICA", IF(VLOOKUP(LEFT(A238,FIND("|",SUBSTITUTE(A238,"_","|",LEN(A238)-LEN(SUBSTITUTE(A238,"_",""))))-1),Matriz_juridica!$A:$C,3,FALSE)=RIGHT(A238,LEN(A238)-FIND("|",SUBSTITUTE(A238,"_","|",LEN(A238)-LEN(SUBSTITUTE(A238,"_",""))))-LEN("_")+1),"X",""),
IF(VLOOKUP(LEFT(A238,FIND("|",SUBSTITUTE(A238,"_","|",LEN(A238)-LEN(SUBSTITUTE(A238,"_",""))))-1),Matriz_natural!$A:$C,3,FALSE)=RIGHT(A238,LEN(A238)-FIND("|",SUBSTITUTE(A238,"_","|",LEN(A238)-LEN(SUBSTITUTE(A238,"_",""))))-LEN("_")+1),"X",""))</f>
        <v>#N/A</v>
      </c>
      <c r="C238" t="s">
        <v>16</v>
      </c>
    </row>
    <row r="239" spans="1:3" ht="19.5" customHeight="1" x14ac:dyDescent="0.25">
      <c r="A239" t="s">
        <v>488</v>
      </c>
      <c r="B239" t="e">
        <f>IF($B$2="PERSONA_JURIDICA", IF(VLOOKUP(LEFT(A239,FIND("|",SUBSTITUTE(A239,"_","|",LEN(A239)-LEN(SUBSTITUTE(A239,"_",""))))-1),Matriz_juridica!$A:$C,3,FALSE)=RIGHT(A239,LEN(A239)-FIND("|",SUBSTITUTE(A239,"_","|",LEN(A239)-LEN(SUBSTITUTE(A239,"_",""))))-LEN("_")+1),"X",""),
IF(VLOOKUP(LEFT(A239,FIND("|",SUBSTITUTE(A239,"_","|",LEN(A239)-LEN(SUBSTITUTE(A239,"_",""))))-1),Matriz_natural!$A:$C,3,FALSE)=RIGHT(A239,LEN(A239)-FIND("|",SUBSTITUTE(A239,"_","|",LEN(A239)-LEN(SUBSTITUTE(A239,"_",""))))-LEN("_")+1),"X",""))</f>
        <v>#N/A</v>
      </c>
      <c r="C239" t="s">
        <v>241</v>
      </c>
    </row>
    <row r="240" spans="1:3" ht="19.5" customHeight="1" x14ac:dyDescent="0.25">
      <c r="A240" t="s">
        <v>489</v>
      </c>
      <c r="B240" t="e">
        <f>IF($B$2="PERSONA_JURIDICA", IF(VLOOKUP(LEFT(A240,FIND("|",SUBSTITUTE(A240,"_","|",LEN(A240)-LEN(SUBSTITUTE(A240,"_",""))))-1),Matriz_juridica!$A:$C,3,FALSE)=RIGHT(A240,LEN(A240)-FIND("|",SUBSTITUTE(A240,"_","|",LEN(A240)-LEN(SUBSTITUTE(A240,"_",""))))-LEN("_")+1),"X",""),
IF(VLOOKUP(LEFT(A240,FIND("|",SUBSTITUTE(A240,"_","|",LEN(A240)-LEN(SUBSTITUTE(A240,"_",""))))-1),Matriz_natural!$A:$C,3,FALSE)=RIGHT(A240,LEN(A240)-FIND("|",SUBSTITUTE(A240,"_","|",LEN(A240)-LEN(SUBSTITUTE(A240,"_",""))))-LEN("_")+1),"X",""))</f>
        <v>#N/A</v>
      </c>
      <c r="C240" t="s">
        <v>222</v>
      </c>
    </row>
    <row r="241" spans="1:4" ht="19.5" customHeight="1" x14ac:dyDescent="0.25">
      <c r="A241" t="s">
        <v>868</v>
      </c>
      <c r="B241" t="e">
        <f>IF($B$2="PERSONA_JURIDICA", IF(VLOOKUP(LEFT(A241,FIND("|",SUBSTITUTE(A241,"_","|",LEN(A241)-LEN(SUBSTITUTE(A241,"_",""))))-1),Matriz_juridica!$A:$C,3,FALSE)=RIGHT(A241,LEN(A241)-FIND("|",SUBSTITUTE(A241,"_","|",LEN(A241)-LEN(SUBSTITUTE(A241,"_",""))))-LEN("_")+1),"X",""),
IF(VLOOKUP(LEFT(A241,FIND("|",SUBSTITUTE(A241,"_","|",LEN(A241)-LEN(SUBSTITUTE(A241,"_",""))))-1),Matriz_natural!$A:$C,3,FALSE)=RIGHT(A241,LEN(A241)-FIND("|",SUBSTITUTE(A241,"_","|",LEN(A241)-LEN(SUBSTITUTE(A241,"_",""))))-LEN("_")+1),"X",""))</f>
        <v>#N/A</v>
      </c>
      <c r="C241" t="s">
        <v>223</v>
      </c>
    </row>
    <row r="242" spans="1:4" ht="19.5" customHeight="1" x14ac:dyDescent="0.25">
      <c r="A242" t="s">
        <v>490</v>
      </c>
      <c r="B242" t="e">
        <f>IF($B$2="PERSONA_JURIDICA", IF(VLOOKUP(LEFT(A242,FIND("|",SUBSTITUTE(A242,"_","|",LEN(A242)-LEN(SUBSTITUTE(A242,"_",""))))-1),Matriz_juridica!$A:$C,3,FALSE)=RIGHT(A242,LEN(A242)-FIND("|",SUBSTITUTE(A242,"_","|",LEN(A242)-LEN(SUBSTITUTE(A242,"_",""))))-LEN("_")+1),"X",""),
IF(VLOOKUP(LEFT(A242,FIND("|",SUBSTITUTE(A242,"_","|",LEN(A242)-LEN(SUBSTITUTE(A242,"_",""))))-1),Matriz_natural!$A:$C,3,FALSE)=RIGHT(A242,LEN(A242)-FIND("|",SUBSTITUTE(A242,"_","|",LEN(A242)-LEN(SUBSTITUTE(A242,"_",""))))-LEN("_")+1),"X",""))</f>
        <v>#N/A</v>
      </c>
      <c r="C242" t="s">
        <v>216</v>
      </c>
    </row>
    <row r="243" spans="1:4" ht="19.5" customHeight="1" x14ac:dyDescent="0.25">
      <c r="A243" t="s">
        <v>491</v>
      </c>
      <c r="B243" t="e">
        <f>IF($B$2="PERSONA_JURIDICA", IF(VLOOKUP(LEFT(A243,FIND("|",SUBSTITUTE(A243,"_","|",LEN(A243)-LEN(SUBSTITUTE(A243,"_",""))))-1),Matriz_juridica!$A:$C,3,FALSE)=RIGHT(A243,LEN(A243)-FIND("|",SUBSTITUTE(A243,"_","|",LEN(A243)-LEN(SUBSTITUTE(A243,"_",""))))-LEN("_")+1),"X",""),
IF(VLOOKUP(LEFT(A243,FIND("|",SUBSTITUTE(A243,"_","|",LEN(A243)-LEN(SUBSTITUTE(A243,"_",""))))-1),Matriz_natural!$A:$C,3,FALSE)=RIGHT(A243,LEN(A243)-FIND("|",SUBSTITUTE(A243,"_","|",LEN(A243)-LEN(SUBSTITUTE(A243,"_",""))))-LEN("_")+1),"X",""))</f>
        <v>#N/A</v>
      </c>
      <c r="C243" t="s">
        <v>217</v>
      </c>
    </row>
    <row r="244" spans="1:4" ht="19.5" customHeight="1" x14ac:dyDescent="0.25">
      <c r="A244" t="s">
        <v>492</v>
      </c>
      <c r="B244" t="e">
        <f>IF($B$2="PERSONA_JURIDICA", IF(VLOOKUP(LEFT(A244,FIND("|",SUBSTITUTE(A244,"_","|",LEN(A244)-LEN(SUBSTITUTE(A244,"_",""))))-1),Matriz_juridica!$A:$C,3,FALSE)=RIGHT(A244,LEN(A244)-FIND("|",SUBSTITUTE(A244,"_","|",LEN(A244)-LEN(SUBSTITUTE(A244,"_",""))))-LEN("_")+1),"X",""),
IF(VLOOKUP(LEFT(A244,FIND("|",SUBSTITUTE(A244,"_","|",LEN(A244)-LEN(SUBSTITUTE(A244,"_",""))))-1),Matriz_natural!$A:$C,3,FALSE)=RIGHT(A244,LEN(A244)-FIND("|",SUBSTITUTE(A244,"_","|",LEN(A244)-LEN(SUBSTITUTE(A244,"_",""))))-LEN("_")+1),"X",""))</f>
        <v>#N/A</v>
      </c>
      <c r="C244" t="s">
        <v>218</v>
      </c>
    </row>
    <row r="245" spans="1:4" ht="19.5" customHeight="1" x14ac:dyDescent="0.25">
      <c r="A245" t="s">
        <v>493</v>
      </c>
      <c r="B245" t="e">
        <f>IF($B$2="PERSONA_JURIDICA", IF(VLOOKUP(LEFT(A245,FIND("|",SUBSTITUTE(A245,"_","|",LEN(A245)-LEN(SUBSTITUTE(A245,"_",""))))-1),Matriz_juridica!$A:$C,3,FALSE)=RIGHT(A245,LEN(A245)-FIND("|",SUBSTITUTE(A245,"_","|",LEN(A245)-LEN(SUBSTITUTE(A245,"_",""))))-LEN("_")+1),"X",""),
IF(VLOOKUP(LEFT(A245,FIND("|",SUBSTITUTE(A245,"_","|",LEN(A245)-LEN(SUBSTITUTE(A245,"_",""))))-1),Matriz_natural!$A:$C,3,FALSE)=RIGHT(A245,LEN(A245)-FIND("|",SUBSTITUTE(A245,"_","|",LEN(A245)-LEN(SUBSTITUTE(A245,"_",""))))-LEN("_")+1),"X",""))</f>
        <v>#N/A</v>
      </c>
      <c r="C245" t="s">
        <v>219</v>
      </c>
    </row>
    <row r="246" spans="1:4" ht="19.5" customHeight="1" x14ac:dyDescent="0.25">
      <c r="A246" t="s">
        <v>494</v>
      </c>
      <c r="B246" t="e">
        <f>IF($B$2="PERSONA_JURIDICA", IF(VLOOKUP(LEFT(A246,FIND("|",SUBSTITUTE(A246,"_","|",LEN(A246)-LEN(SUBSTITUTE(A246,"_",""))))-1),Matriz_juridica!$A:$C,3,FALSE)=RIGHT(A246,LEN(A246)-FIND("|",SUBSTITUTE(A246,"_","|",LEN(A246)-LEN(SUBSTITUTE(A246,"_",""))))-LEN("_")+1),"X",""),
IF(VLOOKUP(LEFT(A246,FIND("|",SUBSTITUTE(A246,"_","|",LEN(A246)-LEN(SUBSTITUTE(A246,"_",""))))-1),Matriz_natural!$A:$C,3,FALSE)=RIGHT(A246,LEN(A246)-FIND("|",SUBSTITUTE(A246,"_","|",LEN(A246)-LEN(SUBSTITUTE(A246,"_",""))))-LEN("_")+1),"X",""))</f>
        <v>#N/A</v>
      </c>
      <c r="C246" t="s">
        <v>220</v>
      </c>
    </row>
    <row r="247" spans="1:4" ht="19.5" customHeight="1" x14ac:dyDescent="0.25">
      <c r="A247" t="s">
        <v>495</v>
      </c>
      <c r="B247" t="e">
        <f>IF($B$2="PERSONA_JURIDICA", IF(VLOOKUP(LEFT(A247,FIND("|",SUBSTITUTE(A247,"_","|",LEN(A247)-LEN(SUBSTITUTE(A247,"_",""))))-1),Matriz_juridica!$A:$C,3,FALSE)=RIGHT(A247,LEN(A247)-FIND("|",SUBSTITUTE(A247,"_","|",LEN(A247)-LEN(SUBSTITUTE(A247,"_",""))))-LEN("_")+1),"X",""),
IF(VLOOKUP(LEFT(A247,FIND("|",SUBSTITUTE(A247,"_","|",LEN(A247)-LEN(SUBSTITUTE(A247,"_",""))))-1),Matriz_natural!$A:$C,3,FALSE)=RIGHT(A247,LEN(A247)-FIND("|",SUBSTITUTE(A247,"_","|",LEN(A247)-LEN(SUBSTITUTE(A247,"_",""))))-LEN("_")+1),"X",""))</f>
        <v>#N/A</v>
      </c>
      <c r="C247" t="s">
        <v>221</v>
      </c>
    </row>
    <row r="248" spans="1:4" ht="19.5" customHeight="1" x14ac:dyDescent="0.25">
      <c r="A248" t="s">
        <v>496</v>
      </c>
      <c r="B248" t="e">
        <f>IF($B$2="PERSONA_JURIDICA", IF(VLOOKUP(LEFT(A248,FIND("|",SUBSTITUTE(A248,"_","|",LEN(A248)-LEN(SUBSTITUTE(A248,"_",""))))-1),Matriz_juridica!$A:$C,3,FALSE)=RIGHT(A248,LEN(A248)-FIND("|",SUBSTITUTE(A248,"_","|",LEN(A248)-LEN(SUBSTITUTE(A248,"_",""))))-LEN("_")+1),"X",""),
IF(VLOOKUP(LEFT(A248,FIND("|",SUBSTITUTE(A248,"_","|",LEN(A248)-LEN(SUBSTITUTE(A248,"_",""))))-1),Matriz_natural!$A:$C,3,FALSE)=RIGHT(A248,LEN(A248)-FIND("|",SUBSTITUTE(A248,"_","|",LEN(A248)-LEN(SUBSTITUTE(A248,"_",""))))-LEN("_")+1),"X",""))</f>
        <v>#N/A</v>
      </c>
      <c r="C248" t="s">
        <v>222</v>
      </c>
    </row>
    <row r="249" spans="1:4" ht="19.5" customHeight="1" x14ac:dyDescent="0.25">
      <c r="A249" t="s">
        <v>869</v>
      </c>
      <c r="B249" t="e">
        <f>IF($B$2="PERSONA_JURIDICA", IF(VLOOKUP(LEFT(A249,FIND("|",SUBSTITUTE(A249,"_","|",LEN(A249)-LEN(SUBSTITUTE(A249,"_",""))))-1),Matriz_juridica!$A:$C,3,FALSE)=RIGHT(A249,LEN(A249)-FIND("|",SUBSTITUTE(A249,"_","|",LEN(A249)-LEN(SUBSTITUTE(A249,"_",""))))-LEN("_")+1),"X",""),
IF(VLOOKUP(LEFT(A249,FIND("|",SUBSTITUTE(A249,"_","|",LEN(A249)-LEN(SUBSTITUTE(A249,"_",""))))-1),Matriz_natural!$A:$C,3,FALSE)=RIGHT(A249,LEN(A249)-FIND("|",SUBSTITUTE(A249,"_","|",LEN(A249)-LEN(SUBSTITUTE(A249,"_",""))))-LEN("_")+1),"X",""))</f>
        <v>#N/A</v>
      </c>
      <c r="C249" t="s">
        <v>223</v>
      </c>
    </row>
    <row r="250" spans="1:4" ht="19.5" customHeight="1" x14ac:dyDescent="0.25">
      <c r="A250" t="s">
        <v>497</v>
      </c>
      <c r="B250" t="e">
        <f>IF($B$2="PERSONA_JURIDICA", IF(VLOOKUP(LEFT(A250,FIND("|",SUBSTITUTE(A250,"_","|",LEN(A250)-LEN(SUBSTITUTE(A250,"_",""))))-1),Matriz_juridica!$A:$C,3,FALSE)=RIGHT(A250,LEN(A250)-FIND("|",SUBSTITUTE(A250,"_","|",LEN(A250)-LEN(SUBSTITUTE(A250,"_",""))))-LEN("_")+1),"X",""),
IF(VLOOKUP(LEFT(A250,FIND("|",SUBSTITUTE(A250,"_","|",LEN(A250)-LEN(SUBSTITUTE(A250,"_",""))))-1),Matriz_natural!$A:$C,3,FALSE)=RIGHT(A250,LEN(A250)-FIND("|",SUBSTITUTE(A250,"_","|",LEN(A250)-LEN(SUBSTITUTE(A250,"_",""))))-LEN("_")+1),"X",""))</f>
        <v>#N/A</v>
      </c>
      <c r="C250" t="s">
        <v>224</v>
      </c>
    </row>
    <row r="251" spans="1:4" ht="19.5" customHeight="1" x14ac:dyDescent="0.25">
      <c r="A251" t="s">
        <v>559</v>
      </c>
      <c r="B251" t="str">
        <f>IF($B$2="PERSONA_JURIDICA", IF(VLOOKUP(LEFT(A251,FIND("|",SUBSTITUTE(A251,"_","|",LEN(A251)-LEN(SUBSTITUTE(A251,"_",""))))-1),Matriz_juridica!$A:$C,3,FALSE)=RIGHT(A251,LEN(A251)-FIND("|",SUBSTITUTE(A251,"_","|",LEN(A251)-LEN(SUBSTITUTE(A251,"_",""))))-LEN("_")+1),"X",""),
IF(VLOOKUP(LEFT(A251,FIND("|",SUBSTITUTE(A251,"_","|",LEN(A251)-LEN(SUBSTITUTE(A251,"_",""))))-1),Matriz_natural!$A:$C,3,FALSE)=RIGHT(A251,LEN(A251)-FIND("|",SUBSTITUTE(A251,"_","|",LEN(A251)-LEN(SUBSTITUTE(A251,"_",""))))-LEN("_")+1),"X",""))</f>
        <v>X</v>
      </c>
      <c r="C251" t="s">
        <v>23</v>
      </c>
      <c r="D251">
        <v>4</v>
      </c>
    </row>
    <row r="252" spans="1:4" ht="19.5" customHeight="1" x14ac:dyDescent="0.25">
      <c r="A252" t="s">
        <v>560</v>
      </c>
      <c r="B252" t="str">
        <f>IF($B$2="PERSONA_JURIDICA", IF(VLOOKUP(LEFT(A252,FIND("|",SUBSTITUTE(A252,"_","|",LEN(A252)-LEN(SUBSTITUTE(A252,"_",""))))-1),Matriz_juridica!$A:$C,3,FALSE)=RIGHT(A252,LEN(A252)-FIND("|",SUBSTITUTE(A252,"_","|",LEN(A252)-LEN(SUBSTITUTE(A252,"_",""))))-LEN("_")+1),"X",""),
IF(VLOOKUP(LEFT(A252,FIND("|",SUBSTITUTE(A252,"_","|",LEN(A252)-LEN(SUBSTITUTE(A252,"_",""))))-1),Matriz_natural!$A:$C,3,FALSE)=RIGHT(A252,LEN(A252)-FIND("|",SUBSTITUTE(A252,"_","|",LEN(A252)-LEN(SUBSTITUTE(A252,"_",""))))-LEN("_")+1),"X",""))</f>
        <v/>
      </c>
      <c r="C252" t="s">
        <v>24</v>
      </c>
      <c r="D252">
        <v>3</v>
      </c>
    </row>
    <row r="253" spans="1:4" ht="19.5" customHeight="1" x14ac:dyDescent="0.25">
      <c r="A253" t="s">
        <v>561</v>
      </c>
      <c r="B253" t="str">
        <f>IF($B$2="PERSONA_JURIDICA", IF(VLOOKUP(LEFT(A253,FIND("|",SUBSTITUTE(A253,"_","|",LEN(A253)-LEN(SUBSTITUTE(A253,"_",""))))-1),Matriz_juridica!$A:$C,3,FALSE)=RIGHT(A253,LEN(A253)-FIND("|",SUBSTITUTE(A253,"_","|",LEN(A253)-LEN(SUBSTITUTE(A253,"_",""))))-LEN("_")+1),"X",""),
IF(VLOOKUP(LEFT(A253,FIND("|",SUBSTITUTE(A253,"_","|",LEN(A253)-LEN(SUBSTITUTE(A253,"_",""))))-1),Matriz_natural!$A:$C,3,FALSE)=RIGHT(A253,LEN(A253)-FIND("|",SUBSTITUTE(A253,"_","|",LEN(A253)-LEN(SUBSTITUTE(A253,"_",""))))-LEN("_")+1),"X",""))</f>
        <v/>
      </c>
      <c r="C253" t="s">
        <v>25</v>
      </c>
      <c r="D253">
        <v>2</v>
      </c>
    </row>
    <row r="254" spans="1:4" ht="19.5" customHeight="1" x14ac:dyDescent="0.25">
      <c r="A254" t="s">
        <v>562</v>
      </c>
      <c r="B254" t="str">
        <f>IF($B$2="PERSONA_JURIDICA", IF(VLOOKUP(LEFT(A254,FIND("|",SUBSTITUTE(A254,"_","|",LEN(A254)-LEN(SUBSTITUTE(A254,"_",""))))-1),Matriz_juridica!$A:$C,3,FALSE)=RIGHT(A254,LEN(A254)-FIND("|",SUBSTITUTE(A254,"_","|",LEN(A254)-LEN(SUBSTITUTE(A254,"_",""))))-LEN("_")+1),"X",""),
IF(VLOOKUP(LEFT(A254,FIND("|",SUBSTITUTE(A254,"_","|",LEN(A254)-LEN(SUBSTITUTE(A254,"_",""))))-1),Matriz_natural!$A:$C,3,FALSE)=RIGHT(A254,LEN(A254)-FIND("|",SUBSTITUTE(A254,"_","|",LEN(A254)-LEN(SUBSTITUTE(A254,"_",""))))-LEN("_")+1),"X",""))</f>
        <v/>
      </c>
      <c r="C254" t="s">
        <v>26</v>
      </c>
      <c r="D254">
        <v>1</v>
      </c>
    </row>
    <row r="255" spans="1:4" ht="19.5" customHeight="1" x14ac:dyDescent="0.25">
      <c r="A255" t="s">
        <v>889</v>
      </c>
      <c r="B255" t="str">
        <f>IF($B$2="PERSONA_JURIDICA", IF(VLOOKUP(LEFT(A255,FIND("|",SUBSTITUTE(A255,"_","|",LEN(A255)-LEN(SUBSTITUTE(A255,"_",""))))-1),Matriz_juridica!$A:$C,3,FALSE)=RIGHT(A255,LEN(A255)-FIND("|",SUBSTITUTE(A255,"_","|",LEN(A255)-LEN(SUBSTITUTE(A255,"_",""))))-LEN("_")+1),"X",""),
IF(VLOOKUP(LEFT(A255,FIND("|",SUBSTITUTE(A255,"_","|",LEN(A255)-LEN(SUBSTITUTE(A255,"_",""))))-1),Matriz_natural!$A:$C,3,FALSE)=RIGHT(A255,LEN(A255)-FIND("|",SUBSTITUTE(A255,"_","|",LEN(A255)-LEN(SUBSTITUTE(A255,"_",""))))-LEN("_")+1),"X",""))</f>
        <v/>
      </c>
      <c r="C255" s="27" t="s">
        <v>27</v>
      </c>
      <c r="D255">
        <v>3</v>
      </c>
    </row>
    <row r="256" spans="1:4" ht="19.5" customHeight="1" x14ac:dyDescent="0.25">
      <c r="A256" t="s">
        <v>563</v>
      </c>
      <c r="B256" t="str">
        <f>IF($B$2="PERSONA_JURIDICA", IF(VLOOKUP(LEFT(A256,FIND("|",SUBSTITUTE(A256,"_","|",LEN(A256)-LEN(SUBSTITUTE(A256,"_",""))))-1),Matriz_juridica!$A:$C,3,FALSE)=RIGHT(A256,LEN(A256)-FIND("|",SUBSTITUTE(A256,"_","|",LEN(A256)-LEN(SUBSTITUTE(A256,"_",""))))-LEN("_")+1),"X",""),
IF(VLOOKUP(LEFT(A256,FIND("|",SUBSTITUTE(A256,"_","|",LEN(A256)-LEN(SUBSTITUTE(A256,"_",""))))-1),Matriz_natural!$A:$C,3,FALSE)=RIGHT(A256,LEN(A256)-FIND("|",SUBSTITUTE(A256,"_","|",LEN(A256)-LEN(SUBSTITUTE(A256,"_",""))))-LEN("_")+1),"X",""))</f>
        <v/>
      </c>
      <c r="C256" s="27" t="s">
        <v>28</v>
      </c>
      <c r="D256">
        <v>2</v>
      </c>
    </row>
    <row r="257" spans="1:4" ht="19.5" customHeight="1" x14ac:dyDescent="0.25">
      <c r="A257" t="s">
        <v>564</v>
      </c>
      <c r="B257" t="str">
        <f>IF($B$2="PERSONA_JURIDICA", IF(VLOOKUP(LEFT(A257,FIND("|",SUBSTITUTE(A257,"_","|",LEN(A257)-LEN(SUBSTITUTE(A257,"_",""))))-1),Matriz_juridica!$A:$C,3,FALSE)=RIGHT(A257,LEN(A257)-FIND("|",SUBSTITUTE(A257,"_","|",LEN(A257)-LEN(SUBSTITUTE(A257,"_",""))))-LEN("_")+1),"X",""),
IF(VLOOKUP(LEFT(A257,FIND("|",SUBSTITUTE(A257,"_","|",LEN(A257)-LEN(SUBSTITUTE(A257,"_",""))))-1),Matriz_natural!$A:$C,3,FALSE)=RIGHT(A257,LEN(A257)-FIND("|",SUBSTITUTE(A257,"_","|",LEN(A257)-LEN(SUBSTITUTE(A257,"_",""))))-LEN("_")+1),"X",""))</f>
        <v>X</v>
      </c>
      <c r="C257" s="27" t="s">
        <v>29</v>
      </c>
      <c r="D257">
        <v>1</v>
      </c>
    </row>
    <row r="258" spans="1:4" ht="19.5" customHeight="1" x14ac:dyDescent="0.25">
      <c r="A258" t="s">
        <v>565</v>
      </c>
      <c r="B258" t="str">
        <f>IF($B$2="PERSONA_JURIDICA", IF(VLOOKUP(LEFT(A258,FIND("|",SUBSTITUTE(A258,"_","|",LEN(A258)-LEN(SUBSTITUTE(A258,"_",""))))-1),Matriz_juridica!$A:$C,3,FALSE)=RIGHT(A258,LEN(A258)-FIND("|",SUBSTITUTE(A258,"_","|",LEN(A258)-LEN(SUBSTITUTE(A258,"_",""))))-LEN("_")+1),"X",""),
IF(VLOOKUP(LEFT(A258,FIND("|",SUBSTITUTE(A258,"_","|",LEN(A258)-LEN(SUBSTITUTE(A258,"_",""))))-1),Matriz_natural!$A:$C,3,FALSE)=RIGHT(A258,LEN(A258)-FIND("|",SUBSTITUTE(A258,"_","|",LEN(A258)-LEN(SUBSTITUTE(A258,"_",""))))-LEN("_")+1),"X",""))</f>
        <v/>
      </c>
      <c r="C258" s="27" t="s">
        <v>30</v>
      </c>
      <c r="D258">
        <v>0</v>
      </c>
    </row>
    <row r="259" spans="1:4" ht="19.5" customHeight="1" x14ac:dyDescent="0.25">
      <c r="A259" t="s">
        <v>566</v>
      </c>
      <c r="B259" t="str">
        <f>IF($B$2="PERSONA_JURIDICA", IF(VLOOKUP(LEFT(A259,FIND("|",SUBSTITUTE(A259,"_","|",LEN(A259)-LEN(SUBSTITUTE(A259,"_",""))))-1),Matriz_juridica!$A:$C,3,FALSE)=RIGHT(A259,LEN(A259)-FIND("|",SUBSTITUTE(A259,"_","|",LEN(A259)-LEN(SUBSTITUTE(A259,"_",""))))-LEN("_")+1),"X",""),
IF(VLOOKUP(LEFT(A259,FIND("|",SUBSTITUTE(A259,"_","|",LEN(A259)-LEN(SUBSTITUTE(A259,"_",""))))-1),Matriz_natural!$A:$C,3,FALSE)=RIGHT(A259,LEN(A259)-FIND("|",SUBSTITUTE(A259,"_","|",LEN(A259)-LEN(SUBSTITUTE(A259,"_",""))))-LEN("_")+1),"X",""))</f>
        <v/>
      </c>
      <c r="C259" s="27" t="s">
        <v>31</v>
      </c>
      <c r="D259">
        <v>1</v>
      </c>
    </row>
    <row r="260" spans="1:4" ht="19.5" customHeight="1" x14ac:dyDescent="0.25">
      <c r="A260" t="s">
        <v>567</v>
      </c>
      <c r="B260" t="str">
        <f>IF($B$2="PERSONA_JURIDICA", IF(VLOOKUP(LEFT(A260,FIND("|",SUBSTITUTE(A260,"_","|",LEN(A260)-LEN(SUBSTITUTE(A260,"_",""))))-1),Matriz_juridica!$A:$C,3,FALSE)=RIGHT(A260,LEN(A260)-FIND("|",SUBSTITUTE(A260,"_","|",LEN(A260)-LEN(SUBSTITUTE(A260,"_",""))))-LEN("_")+1),"X",""),
IF(VLOOKUP(LEFT(A260,FIND("|",SUBSTITUTE(A260,"_","|",LEN(A260)-LEN(SUBSTITUTE(A260,"_",""))))-1),Matriz_natural!$A:$C,3,FALSE)=RIGHT(A260,LEN(A260)-FIND("|",SUBSTITUTE(A260,"_","|",LEN(A260)-LEN(SUBSTITUTE(A260,"_",""))))-LEN("_")+1),"X",""))</f>
        <v/>
      </c>
      <c r="C260" s="27" t="s">
        <v>32</v>
      </c>
      <c r="D260">
        <v>2</v>
      </c>
    </row>
    <row r="261" spans="1:4" ht="19.5" customHeight="1" x14ac:dyDescent="0.25">
      <c r="A261" t="s">
        <v>568</v>
      </c>
      <c r="B261" t="str">
        <f>IF($B$2="PERSONA_JURIDICA", IF(VLOOKUP(LEFT(A261,FIND("|",SUBSTITUTE(A261,"_","|",LEN(A261)-LEN(SUBSTITUTE(A261,"_",""))))-1),Matriz_juridica!$A:$C,3,FALSE)=RIGHT(A261,LEN(A261)-FIND("|",SUBSTITUTE(A261,"_","|",LEN(A261)-LEN(SUBSTITUTE(A261,"_",""))))-LEN("_")+1),"X",""),
IF(VLOOKUP(LEFT(A261,FIND("|",SUBSTITUTE(A261,"_","|",LEN(A261)-LEN(SUBSTITUTE(A261,"_",""))))-1),Matriz_natural!$A:$C,3,FALSE)=RIGHT(A261,LEN(A261)-FIND("|",SUBSTITUTE(A261,"_","|",LEN(A261)-LEN(SUBSTITUTE(A261,"_",""))))-LEN("_")+1),"X",""))</f>
        <v>X</v>
      </c>
      <c r="C261" s="27" t="s">
        <v>33</v>
      </c>
      <c r="D261">
        <v>5</v>
      </c>
    </row>
    <row r="262" spans="1:4" ht="19.5" customHeight="1" x14ac:dyDescent="0.25">
      <c r="A262" t="s">
        <v>569</v>
      </c>
      <c r="B262" t="str">
        <f>IF($B$2="PERSONA_JURIDICA", IF(VLOOKUP(LEFT(A262,FIND("|",SUBSTITUTE(A262,"_","|",LEN(A262)-LEN(SUBSTITUTE(A262,"_",""))))-1),Matriz_juridica!$A:$C,3,FALSE)=RIGHT(A262,LEN(A262)-FIND("|",SUBSTITUTE(A262,"_","|",LEN(A262)-LEN(SUBSTITUTE(A262,"_",""))))-LEN("_")+1),"X",""),
IF(VLOOKUP(LEFT(A262,FIND("|",SUBSTITUTE(A262,"_","|",LEN(A262)-LEN(SUBSTITUTE(A262,"_",""))))-1),Matriz_natural!$A:$C,3,FALSE)=RIGHT(A262,LEN(A262)-FIND("|",SUBSTITUTE(A262,"_","|",LEN(A262)-LEN(SUBSTITUTE(A262,"_",""))))-LEN("_")+1),"X",""))</f>
        <v/>
      </c>
      <c r="C262" s="27" t="s">
        <v>35</v>
      </c>
      <c r="D262">
        <v>1</v>
      </c>
    </row>
    <row r="263" spans="1:4" ht="19.5" customHeight="1" x14ac:dyDescent="0.25">
      <c r="A263" t="s">
        <v>570</v>
      </c>
      <c r="B263" t="str">
        <f>IF($B$2="PERSONA_JURIDICA", IF(VLOOKUP(LEFT(A263,FIND("|",SUBSTITUTE(A263,"_","|",LEN(A263)-LEN(SUBSTITUTE(A263,"_",""))))-1),Matriz_juridica!$A:$C,3,FALSE)=RIGHT(A263,LEN(A263)-FIND("|",SUBSTITUTE(A263,"_","|",LEN(A263)-LEN(SUBSTITUTE(A263,"_",""))))-LEN("_")+1),"X",""),
IF(VLOOKUP(LEFT(A263,FIND("|",SUBSTITUTE(A263,"_","|",LEN(A263)-LEN(SUBSTITUTE(A263,"_",""))))-1),Matriz_natural!$A:$C,3,FALSE)=RIGHT(A263,LEN(A263)-FIND("|",SUBSTITUTE(A263,"_","|",LEN(A263)-LEN(SUBSTITUTE(A263,"_",""))))-LEN("_")+1),"X",""))</f>
        <v/>
      </c>
      <c r="C263" s="27" t="s">
        <v>36</v>
      </c>
      <c r="D263">
        <v>2</v>
      </c>
    </row>
    <row r="264" spans="1:4" ht="19.5" customHeight="1" x14ac:dyDescent="0.25">
      <c r="A264" t="s">
        <v>571</v>
      </c>
      <c r="B264" t="str">
        <f>IF($B$2="PERSONA_JURIDICA", IF(VLOOKUP(LEFT(A264,FIND("|",SUBSTITUTE(A264,"_","|",LEN(A264)-LEN(SUBSTITUTE(A264,"_",""))))-1),Matriz_juridica!$A:$C,3,FALSE)=RIGHT(A264,LEN(A264)-FIND("|",SUBSTITUTE(A264,"_","|",LEN(A264)-LEN(SUBSTITUTE(A264,"_",""))))-LEN("_")+1),"X",""),
IF(VLOOKUP(LEFT(A264,FIND("|",SUBSTITUTE(A264,"_","|",LEN(A264)-LEN(SUBSTITUTE(A264,"_",""))))-1),Matriz_natural!$A:$C,3,FALSE)=RIGHT(A264,LEN(A264)-FIND("|",SUBSTITUTE(A264,"_","|",LEN(A264)-LEN(SUBSTITUTE(A264,"_",""))))-LEN("_")+1),"X",""))</f>
        <v>X</v>
      </c>
      <c r="C264" s="27" t="s">
        <v>37</v>
      </c>
      <c r="D264">
        <v>3</v>
      </c>
    </row>
    <row r="265" spans="1:4" ht="19.5" customHeight="1" x14ac:dyDescent="0.25">
      <c r="A265" t="s">
        <v>572</v>
      </c>
      <c r="B265" t="str">
        <f>IF($B$2="PERSONA_JURIDICA", IF(VLOOKUP(LEFT(A265,FIND("|",SUBSTITUTE(A265,"_","|",LEN(A265)-LEN(SUBSTITUTE(A265,"_",""))))-1),Matriz_juridica!$A:$C,3,FALSE)=RIGHT(A265,LEN(A265)-FIND("|",SUBSTITUTE(A265,"_","|",LEN(A265)-LEN(SUBSTITUTE(A265,"_",""))))-LEN("_")+1),"X",""),
IF(VLOOKUP(LEFT(A265,FIND("|",SUBSTITUTE(A265,"_","|",LEN(A265)-LEN(SUBSTITUTE(A265,"_",""))))-1),Matriz_natural!$A:$C,3,FALSE)=RIGHT(A265,LEN(A265)-FIND("|",SUBSTITUTE(A265,"_","|",LEN(A265)-LEN(SUBSTITUTE(A265,"_",""))))-LEN("_")+1),"X",""))</f>
        <v>X</v>
      </c>
      <c r="C265" s="27" t="s">
        <v>38</v>
      </c>
      <c r="D265">
        <v>0</v>
      </c>
    </row>
    <row r="266" spans="1:4" ht="19.5" customHeight="1" x14ac:dyDescent="0.25">
      <c r="A266" t="s">
        <v>573</v>
      </c>
      <c r="B266" t="str">
        <f>IF($B$2="PERSONA_JURIDICA", IF(VLOOKUP(LEFT(A266,FIND("|",SUBSTITUTE(A266,"_","|",LEN(A266)-LEN(SUBSTITUTE(A266,"_",""))))-1),Matriz_juridica!$A:$C,3,FALSE)=RIGHT(A266,LEN(A266)-FIND("|",SUBSTITUTE(A266,"_","|",LEN(A266)-LEN(SUBSTITUTE(A266,"_",""))))-LEN("_")+1),"X",""),
IF(VLOOKUP(LEFT(A266,FIND("|",SUBSTITUTE(A266,"_","|",LEN(A266)-LEN(SUBSTITUTE(A266,"_",""))))-1),Matriz_natural!$A:$C,3,FALSE)=RIGHT(A266,LEN(A266)-FIND("|",SUBSTITUTE(A266,"_","|",LEN(A266)-LEN(SUBSTITUTE(A266,"_",""))))-LEN("_")+1),"X",""))</f>
        <v/>
      </c>
      <c r="C266" s="27" t="s">
        <v>39</v>
      </c>
      <c r="D266">
        <v>1</v>
      </c>
    </row>
    <row r="267" spans="1:4" ht="19.5" customHeight="1" x14ac:dyDescent="0.25">
      <c r="A267" t="s">
        <v>574</v>
      </c>
      <c r="B267" t="str">
        <f>IF($B$2="PERSONA_JURIDICA", IF(VLOOKUP(LEFT(A267,FIND("|",SUBSTITUTE(A267,"_","|",LEN(A267)-LEN(SUBSTITUTE(A267,"_",""))))-1),Matriz_juridica!$A:$C,3,FALSE)=RIGHT(A267,LEN(A267)-FIND("|",SUBSTITUTE(A267,"_","|",LEN(A267)-LEN(SUBSTITUTE(A267,"_",""))))-LEN("_")+1),"X",""),
IF(VLOOKUP(LEFT(A267,FIND("|",SUBSTITUTE(A267,"_","|",LEN(A267)-LEN(SUBSTITUTE(A267,"_",""))))-1),Matriz_natural!$A:$C,3,FALSE)=RIGHT(A267,LEN(A267)-FIND("|",SUBSTITUTE(A267,"_","|",LEN(A267)-LEN(SUBSTITUTE(A267,"_",""))))-LEN("_")+1),"X",""))</f>
        <v/>
      </c>
      <c r="C267" s="27" t="s">
        <v>40</v>
      </c>
      <c r="D267">
        <v>2</v>
      </c>
    </row>
    <row r="268" spans="1:4" ht="19.5" customHeight="1" x14ac:dyDescent="0.25">
      <c r="A268" t="s">
        <v>575</v>
      </c>
      <c r="B268" t="str">
        <f>IF($B$2="PERSONA_JURIDICA", IF(VLOOKUP(LEFT(A268,FIND("|",SUBSTITUTE(A268,"_","|",LEN(A268)-LEN(SUBSTITUTE(A268,"_",""))))-1),Matriz_juridica!$A:$C,3,FALSE)=RIGHT(A268,LEN(A268)-FIND("|",SUBSTITUTE(A268,"_","|",LEN(A268)-LEN(SUBSTITUTE(A268,"_",""))))-LEN("_")+1),"X",""),
IF(VLOOKUP(LEFT(A268,FIND("|",SUBSTITUTE(A268,"_","|",LEN(A268)-LEN(SUBSTITUTE(A268,"_",""))))-1),Matriz_natural!$A:$C,3,FALSE)=RIGHT(A268,LEN(A268)-FIND("|",SUBSTITUTE(A268,"_","|",LEN(A268)-LEN(SUBSTITUTE(A268,"_",""))))-LEN("_")+1),"X",""))</f>
        <v/>
      </c>
      <c r="C268" s="27" t="s">
        <v>41</v>
      </c>
      <c r="D268">
        <v>3</v>
      </c>
    </row>
    <row r="269" spans="1:4" ht="19.5" customHeight="1" x14ac:dyDescent="0.25">
      <c r="A269" t="s">
        <v>576</v>
      </c>
      <c r="B269" t="str">
        <f>IF($B$2="PERSONA_JURIDICA", IF(VLOOKUP(LEFT(A269,FIND("|",SUBSTITUTE(A269,"_","|",LEN(A269)-LEN(SUBSTITUTE(A269,"_",""))))-1),Matriz_juridica!$A:$C,3,FALSE)=RIGHT(A269,LEN(A269)-FIND("|",SUBSTITUTE(A269,"_","|",LEN(A269)-LEN(SUBSTITUTE(A269,"_",""))))-LEN("_")+1),"X",""),
IF(VLOOKUP(LEFT(A269,FIND("|",SUBSTITUTE(A269,"_","|",LEN(A269)-LEN(SUBSTITUTE(A269,"_",""))))-1),Matriz_natural!$A:$C,3,FALSE)=RIGHT(A269,LEN(A269)-FIND("|",SUBSTITUTE(A269,"_","|",LEN(A269)-LEN(SUBSTITUTE(A269,"_",""))))-LEN("_")+1),"X",""))</f>
        <v/>
      </c>
      <c r="C269" s="27" t="s">
        <v>42</v>
      </c>
      <c r="D269">
        <v>4</v>
      </c>
    </row>
    <row r="270" spans="1:4" ht="19.5" customHeight="1" x14ac:dyDescent="0.25">
      <c r="A270" t="s">
        <v>577</v>
      </c>
      <c r="B270" t="str">
        <f>IF($B$2="PERSONA_JURIDICA", IF(VLOOKUP(LEFT(A270,FIND("|",SUBSTITUTE(A270,"_","|",LEN(A270)-LEN(SUBSTITUTE(A270,"_",""))))-1),Matriz_juridica!$A:$C,3,FALSE)=RIGHT(A270,LEN(A270)-FIND("|",SUBSTITUTE(A270,"_","|",LEN(A270)-LEN(SUBSTITUTE(A270,"_",""))))-LEN("_")+1),"X",""),
IF(VLOOKUP(LEFT(A270,FIND("|",SUBSTITUTE(A270,"_","|",LEN(A270)-LEN(SUBSTITUTE(A270,"_",""))))-1),Matriz_natural!$A:$C,3,FALSE)=RIGHT(A270,LEN(A270)-FIND("|",SUBSTITUTE(A270,"_","|",LEN(A270)-LEN(SUBSTITUTE(A270,"_",""))))-LEN("_")+1),"X",""))</f>
        <v>X</v>
      </c>
      <c r="C270" s="27" t="s">
        <v>43</v>
      </c>
      <c r="D270">
        <v>4</v>
      </c>
    </row>
    <row r="271" spans="1:4" ht="19.5" customHeight="1" x14ac:dyDescent="0.25">
      <c r="A271" t="s">
        <v>578</v>
      </c>
      <c r="B271" t="str">
        <f>IF($B$2="PERSONA_JURIDICA", IF(VLOOKUP(LEFT(A271,FIND("|",SUBSTITUTE(A271,"_","|",LEN(A271)-LEN(SUBSTITUTE(A271,"_",""))))-1),Matriz_juridica!$A:$C,3,FALSE)=RIGHT(A271,LEN(A271)-FIND("|",SUBSTITUTE(A271,"_","|",LEN(A271)-LEN(SUBSTITUTE(A271,"_",""))))-LEN("_")+1),"X",""),
IF(VLOOKUP(LEFT(A271,FIND("|",SUBSTITUTE(A271,"_","|",LEN(A271)-LEN(SUBSTITUTE(A271,"_",""))))-1),Matriz_natural!$A:$C,3,FALSE)=RIGHT(A271,LEN(A271)-FIND("|",SUBSTITUTE(A271,"_","|",LEN(A271)-LEN(SUBSTITUTE(A271,"_",""))))-LEN("_")+1),"X",""))</f>
        <v/>
      </c>
      <c r="C271" s="27" t="s">
        <v>44</v>
      </c>
      <c r="D271">
        <v>3</v>
      </c>
    </row>
    <row r="272" spans="1:4" ht="19.5" customHeight="1" x14ac:dyDescent="0.25">
      <c r="A272" t="s">
        <v>579</v>
      </c>
      <c r="B272" t="str">
        <f>IF($B$2="PERSONA_JURIDICA", IF(VLOOKUP(LEFT(A272,FIND("|",SUBSTITUTE(A272,"_","|",LEN(A272)-LEN(SUBSTITUTE(A272,"_",""))))-1),Matriz_juridica!$A:$C,3,FALSE)=RIGHT(A272,LEN(A272)-FIND("|",SUBSTITUTE(A272,"_","|",LEN(A272)-LEN(SUBSTITUTE(A272,"_",""))))-LEN("_")+1),"X",""),
IF(VLOOKUP(LEFT(A272,FIND("|",SUBSTITUTE(A272,"_","|",LEN(A272)-LEN(SUBSTITUTE(A272,"_",""))))-1),Matriz_natural!$A:$C,3,FALSE)=RIGHT(A272,LEN(A272)-FIND("|",SUBSTITUTE(A272,"_","|",LEN(A272)-LEN(SUBSTITUTE(A272,"_",""))))-LEN("_")+1),"X",""))</f>
        <v/>
      </c>
      <c r="C272" s="27" t="s">
        <v>45</v>
      </c>
      <c r="D272">
        <v>2</v>
      </c>
    </row>
    <row r="273" spans="1:4" ht="19.5" customHeight="1" x14ac:dyDescent="0.25">
      <c r="A273" t="s">
        <v>580</v>
      </c>
      <c r="B273" t="str">
        <f>IF($B$2="PERSONA_JURIDICA", IF(VLOOKUP(LEFT(A273,FIND("|",SUBSTITUTE(A273,"_","|",LEN(A273)-LEN(SUBSTITUTE(A273,"_",""))))-1),Matriz_juridica!$A:$C,3,FALSE)=RIGHT(A273,LEN(A273)-FIND("|",SUBSTITUTE(A273,"_","|",LEN(A273)-LEN(SUBSTITUTE(A273,"_",""))))-LEN("_")+1),"X",""),
IF(VLOOKUP(LEFT(A273,FIND("|",SUBSTITUTE(A273,"_","|",LEN(A273)-LEN(SUBSTITUTE(A273,"_",""))))-1),Matriz_natural!$A:$C,3,FALSE)=RIGHT(A273,LEN(A273)-FIND("|",SUBSTITUTE(A273,"_","|",LEN(A273)-LEN(SUBSTITUTE(A273,"_",""))))-LEN("_")+1),"X",""))</f>
        <v/>
      </c>
      <c r="C273" s="27" t="s">
        <v>46</v>
      </c>
      <c r="D273">
        <v>1</v>
      </c>
    </row>
    <row r="274" spans="1:4" ht="19.5" customHeight="1" x14ac:dyDescent="0.25">
      <c r="A274" t="s">
        <v>581</v>
      </c>
      <c r="B274" t="str">
        <f>IF($B$2="PERSONA_JURIDICA", IF(VLOOKUP(LEFT(A274,FIND("|",SUBSTITUTE(A274,"_","|",LEN(A274)-LEN(SUBSTITUTE(A274,"_",""))))-1),Matriz_juridica!$A:$C,3,FALSE)=RIGHT(A274,LEN(A274)-FIND("|",SUBSTITUTE(A274,"_","|",LEN(A274)-LEN(SUBSTITUTE(A274,"_",""))))-LEN("_")+1),"X",""),
IF(VLOOKUP(LEFT(A274,FIND("|",SUBSTITUTE(A274,"_","|",LEN(A274)-LEN(SUBSTITUTE(A274,"_",""))))-1),Matriz_natural!$A:$C,3,FALSE)=RIGHT(A274,LEN(A274)-FIND("|",SUBSTITUTE(A274,"_","|",LEN(A274)-LEN(SUBSTITUTE(A274,"_",""))))-LEN("_")+1),"X",""))</f>
        <v/>
      </c>
      <c r="C274" s="27" t="s">
        <v>47</v>
      </c>
      <c r="D274">
        <v>0</v>
      </c>
    </row>
    <row r="275" spans="1:4" ht="19.5" customHeight="1" x14ac:dyDescent="0.25">
      <c r="A275" t="s">
        <v>582</v>
      </c>
      <c r="B275" t="str">
        <f>IF($B$2="PERSONA_JURIDICA", IF(VLOOKUP(LEFT(A275,FIND("|",SUBSTITUTE(A275,"_","|",LEN(A275)-LEN(SUBSTITUTE(A275,"_",""))))-1),Matriz_juridica!$A:$C,3,FALSE)=RIGHT(A275,LEN(A275)-FIND("|",SUBSTITUTE(A275,"_","|",LEN(A275)-LEN(SUBSTITUTE(A275,"_",""))))-LEN("_")+1),"X",""),
IF(VLOOKUP(LEFT(A275,FIND("|",SUBSTITUTE(A275,"_","|",LEN(A275)-LEN(SUBSTITUTE(A275,"_",""))))-1),Matriz_natural!$A:$C,3,FALSE)=RIGHT(A275,LEN(A275)-FIND("|",SUBSTITUTE(A275,"_","|",LEN(A275)-LEN(SUBSTITUTE(A275,"_",""))))-LEN("_")+1),"X",""))</f>
        <v/>
      </c>
      <c r="C275" s="27" t="s">
        <v>48</v>
      </c>
      <c r="D275">
        <v>1</v>
      </c>
    </row>
    <row r="276" spans="1:4" ht="19.5" customHeight="1" x14ac:dyDescent="0.25">
      <c r="A276" t="s">
        <v>583</v>
      </c>
      <c r="B276" t="str">
        <f>IF($B$2="PERSONA_JURIDICA", IF(VLOOKUP(LEFT(A276,FIND("|",SUBSTITUTE(A276,"_","|",LEN(A276)-LEN(SUBSTITUTE(A276,"_",""))))-1),Matriz_juridica!$A:$C,3,FALSE)=RIGHT(A276,LEN(A276)-FIND("|",SUBSTITUTE(A276,"_","|",LEN(A276)-LEN(SUBSTITUTE(A276,"_",""))))-LEN("_")+1),"X",""),
IF(VLOOKUP(LEFT(A276,FIND("|",SUBSTITUTE(A276,"_","|",LEN(A276)-LEN(SUBSTITUTE(A276,"_",""))))-1),Matriz_natural!$A:$C,3,FALSE)=RIGHT(A276,LEN(A276)-FIND("|",SUBSTITUTE(A276,"_","|",LEN(A276)-LEN(SUBSTITUTE(A276,"_",""))))-LEN("_")+1),"X",""))</f>
        <v/>
      </c>
      <c r="C276" s="27" t="s">
        <v>49</v>
      </c>
      <c r="D276">
        <v>2</v>
      </c>
    </row>
    <row r="277" spans="1:4" ht="19.5" customHeight="1" x14ac:dyDescent="0.25">
      <c r="A277" t="s">
        <v>584</v>
      </c>
      <c r="B277" t="str">
        <f>IF($B$2="PERSONA_JURIDICA", IF(VLOOKUP(LEFT(A277,FIND("|",SUBSTITUTE(A277,"_","|",LEN(A277)-LEN(SUBSTITUTE(A277,"_",""))))-1),Matriz_juridica!$A:$C,3,FALSE)=RIGHT(A277,LEN(A277)-FIND("|",SUBSTITUTE(A277,"_","|",LEN(A277)-LEN(SUBSTITUTE(A277,"_",""))))-LEN("_")+1),"X",""),
IF(VLOOKUP(LEFT(A277,FIND("|",SUBSTITUTE(A277,"_","|",LEN(A277)-LEN(SUBSTITUTE(A277,"_",""))))-1),Matriz_natural!$A:$C,3,FALSE)=RIGHT(A277,LEN(A277)-FIND("|",SUBSTITUTE(A277,"_","|",LEN(A277)-LEN(SUBSTITUTE(A277,"_",""))))-LEN("_")+1),"X",""))</f>
        <v/>
      </c>
      <c r="C277" s="27" t="s">
        <v>50</v>
      </c>
      <c r="D277">
        <v>3</v>
      </c>
    </row>
    <row r="278" spans="1:4" ht="19.5" customHeight="1" x14ac:dyDescent="0.25">
      <c r="A278" t="s">
        <v>585</v>
      </c>
      <c r="B278" t="str">
        <f>IF($B$2="PERSONA_JURIDICA", IF(VLOOKUP(LEFT(A278,FIND("|",SUBSTITUTE(A278,"_","|",LEN(A278)-LEN(SUBSTITUTE(A278,"_",""))))-1),Matriz_juridica!$A:$C,3,FALSE)=RIGHT(A278,LEN(A278)-FIND("|",SUBSTITUTE(A278,"_","|",LEN(A278)-LEN(SUBSTITUTE(A278,"_",""))))-LEN("_")+1),"X",""),
IF(VLOOKUP(LEFT(A278,FIND("|",SUBSTITUTE(A278,"_","|",LEN(A278)-LEN(SUBSTITUTE(A278,"_",""))))-1),Matriz_natural!$A:$C,3,FALSE)=RIGHT(A278,LEN(A278)-FIND("|",SUBSTITUTE(A278,"_","|",LEN(A278)-LEN(SUBSTITUTE(A278,"_",""))))-LEN("_")+1),"X",""))</f>
        <v>X</v>
      </c>
      <c r="C278" s="27" t="s">
        <v>34</v>
      </c>
      <c r="D278">
        <v>4</v>
      </c>
    </row>
    <row r="279" spans="1:4" ht="19.5" customHeight="1" x14ac:dyDescent="0.25">
      <c r="A279" t="s">
        <v>586</v>
      </c>
      <c r="B279" t="str">
        <f>IF($B$2="PERSONA_JURIDICA", IF(VLOOKUP(LEFT(A279,FIND("|",SUBSTITUTE(A279,"_","|",LEN(A279)-LEN(SUBSTITUTE(A279,"_",""))))-1),Matriz_juridica!$A:$C,3,FALSE)=RIGHT(A279,LEN(A279)-FIND("|",SUBSTITUTE(A279,"_","|",LEN(A279)-LEN(SUBSTITUTE(A279,"_",""))))-LEN("_")+1),"X",""),
IF(VLOOKUP(LEFT(A279,FIND("|",SUBSTITUTE(A279,"_","|",LEN(A279)-LEN(SUBSTITUTE(A279,"_",""))))-1),Matriz_natural!$A:$C,3,FALSE)=RIGHT(A279,LEN(A279)-FIND("|",SUBSTITUTE(A279,"_","|",LEN(A279)-LEN(SUBSTITUTE(A279,"_",""))))-LEN("_")+1),"X",""))</f>
        <v/>
      </c>
      <c r="C279" s="27" t="s">
        <v>51</v>
      </c>
      <c r="D279">
        <v>1</v>
      </c>
    </row>
    <row r="280" spans="1:4" ht="19.5" customHeight="1" x14ac:dyDescent="0.25">
      <c r="A280" t="s">
        <v>587</v>
      </c>
      <c r="B280" t="str">
        <f>IF($B$2="PERSONA_JURIDICA", IF(VLOOKUP(LEFT(A280,FIND("|",SUBSTITUTE(A280,"_","|",LEN(A280)-LEN(SUBSTITUTE(A280,"_",""))))-1),Matriz_juridica!$A:$C,3,FALSE)=RIGHT(A280,LEN(A280)-FIND("|",SUBSTITUTE(A280,"_","|",LEN(A280)-LEN(SUBSTITUTE(A280,"_",""))))-LEN("_")+1),"X",""),
IF(VLOOKUP(LEFT(A280,FIND("|",SUBSTITUTE(A280,"_","|",LEN(A280)-LEN(SUBSTITUTE(A280,"_",""))))-1),Matriz_natural!$A:$C,3,FALSE)=RIGHT(A280,LEN(A280)-FIND("|",SUBSTITUTE(A280,"_","|",LEN(A280)-LEN(SUBSTITUTE(A280,"_",""))))-LEN("_")+1),"X",""))</f>
        <v/>
      </c>
      <c r="C280" s="27" t="s">
        <v>350</v>
      </c>
      <c r="D280">
        <v>3</v>
      </c>
    </row>
    <row r="281" spans="1:4" ht="19.5" customHeight="1" x14ac:dyDescent="0.25">
      <c r="A281" t="s">
        <v>588</v>
      </c>
      <c r="B281" t="str">
        <f>IF($B$2="PERSONA_JURIDICA", IF(VLOOKUP(LEFT(A281,FIND("|",SUBSTITUTE(A281,"_","|",LEN(A281)-LEN(SUBSTITUTE(A281,"_",""))))-1),Matriz_juridica!$A:$C,3,FALSE)=RIGHT(A281,LEN(A281)-FIND("|",SUBSTITUTE(A281,"_","|",LEN(A281)-LEN(SUBSTITUTE(A281,"_",""))))-LEN("_")+1),"X",""),
IF(VLOOKUP(LEFT(A281,FIND("|",SUBSTITUTE(A281,"_","|",LEN(A281)-LEN(SUBSTITUTE(A281,"_",""))))-1),Matriz_natural!$A:$C,3,FALSE)=RIGHT(A281,LEN(A281)-FIND("|",SUBSTITUTE(A281,"_","|",LEN(A281)-LEN(SUBSTITUTE(A281,"_",""))))-LEN("_")+1),"X",""))</f>
        <v/>
      </c>
      <c r="C281" s="27" t="s">
        <v>52</v>
      </c>
      <c r="D281">
        <v>2</v>
      </c>
    </row>
    <row r="282" spans="1:4" ht="19.5" customHeight="1" x14ac:dyDescent="0.25">
      <c r="A282" t="s">
        <v>589</v>
      </c>
      <c r="B282" t="str">
        <f>IF($B$2="PERSONA_JURIDICA", IF(VLOOKUP(LEFT(A282,FIND("|",SUBSTITUTE(A282,"_","|",LEN(A282)-LEN(SUBSTITUTE(A282,"_",""))))-1),Matriz_juridica!$A:$C,3,FALSE)=RIGHT(A282,LEN(A282)-FIND("|",SUBSTITUTE(A282,"_","|",LEN(A282)-LEN(SUBSTITUTE(A282,"_",""))))-LEN("_")+1),"X",""),
IF(VLOOKUP(LEFT(A282,FIND("|",SUBSTITUTE(A282,"_","|",LEN(A282)-LEN(SUBSTITUTE(A282,"_",""))))-1),Matriz_natural!$A:$C,3,FALSE)=RIGHT(A282,LEN(A282)-FIND("|",SUBSTITUTE(A282,"_","|",LEN(A282)-LEN(SUBSTITUTE(A282,"_",""))))-LEN("_")+1),"X",""))</f>
        <v>X</v>
      </c>
      <c r="C282" s="27" t="s">
        <v>53</v>
      </c>
      <c r="D282">
        <v>5</v>
      </c>
    </row>
    <row r="283" spans="1:4" ht="19.5" customHeight="1" x14ac:dyDescent="0.25">
      <c r="A283" t="s">
        <v>590</v>
      </c>
      <c r="B283" t="str">
        <f>IF($B$2="PERSONA_JURIDICA", IF(VLOOKUP(LEFT(A283,FIND("|",SUBSTITUTE(A283,"_","|",LEN(A283)-LEN(SUBSTITUTE(A283,"_",""))))-1),Matriz_juridica!$A:$C,3,FALSE)=RIGHT(A283,LEN(A283)-FIND("|",SUBSTITUTE(A283,"_","|",LEN(A283)-LEN(SUBSTITUTE(A283,"_",""))))-LEN("_")+1),"X",""),
IF(VLOOKUP(LEFT(A283,FIND("|",SUBSTITUTE(A283,"_","|",LEN(A283)-LEN(SUBSTITUTE(A283,"_",""))))-1),Matriz_natural!$A:$C,3,FALSE)=RIGHT(A283,LEN(A283)-FIND("|",SUBSTITUTE(A283,"_","|",LEN(A283)-LEN(SUBSTITUTE(A283,"_",""))))-LEN("_")+1),"X",""))</f>
        <v/>
      </c>
      <c r="C283" s="27" t="s">
        <v>351</v>
      </c>
      <c r="D283">
        <v>1</v>
      </c>
    </row>
    <row r="284" spans="1:4" ht="19.5" customHeight="1" x14ac:dyDescent="0.25">
      <c r="A284" t="s">
        <v>591</v>
      </c>
      <c r="B284" t="str">
        <f>IF($B$2="PERSONA_JURIDICA", IF(VLOOKUP(LEFT(A284,FIND("|",SUBSTITUTE(A284,"_","|",LEN(A284)-LEN(SUBSTITUTE(A284,"_",""))))-1),Matriz_juridica!$A:$C,3,FALSE)=RIGHT(A284,LEN(A284)-FIND("|",SUBSTITUTE(A284,"_","|",LEN(A284)-LEN(SUBSTITUTE(A284,"_",""))))-LEN("_")+1),"X",""),
IF(VLOOKUP(LEFT(A284,FIND("|",SUBSTITUTE(A284,"_","|",LEN(A284)-LEN(SUBSTITUTE(A284,"_",""))))-1),Matriz_natural!$A:$C,3,FALSE)=RIGHT(A284,LEN(A284)-FIND("|",SUBSTITUTE(A284,"_","|",LEN(A284)-LEN(SUBSTITUTE(A284,"_",""))))-LEN("_")+1),"X",""))</f>
        <v/>
      </c>
      <c r="C284" s="27" t="s">
        <v>352</v>
      </c>
      <c r="D284">
        <v>2</v>
      </c>
    </row>
    <row r="285" spans="1:4" ht="19.5" customHeight="1" x14ac:dyDescent="0.25">
      <c r="A285" t="s">
        <v>592</v>
      </c>
      <c r="B285" t="str">
        <f>IF($B$2="PERSONA_JURIDICA", IF(VLOOKUP(LEFT(A285,FIND("|",SUBSTITUTE(A285,"_","|",LEN(A285)-LEN(SUBSTITUTE(A285,"_",""))))-1),Matriz_juridica!$A:$C,3,FALSE)=RIGHT(A285,LEN(A285)-FIND("|",SUBSTITUTE(A285,"_","|",LEN(A285)-LEN(SUBSTITUTE(A285,"_",""))))-LEN("_")+1),"X",""),
IF(VLOOKUP(LEFT(A285,FIND("|",SUBSTITUTE(A285,"_","|",LEN(A285)-LEN(SUBSTITUTE(A285,"_",""))))-1),Matriz_natural!$A:$C,3,FALSE)=RIGHT(A285,LEN(A285)-FIND("|",SUBSTITUTE(A285,"_","|",LEN(A285)-LEN(SUBSTITUTE(A285,"_",""))))-LEN("_")+1),"X",""))</f>
        <v/>
      </c>
      <c r="C285" s="27" t="s">
        <v>353</v>
      </c>
      <c r="D285">
        <v>3</v>
      </c>
    </row>
    <row r="286" spans="1:4" ht="19.5" customHeight="1" x14ac:dyDescent="0.25">
      <c r="A286" t="s">
        <v>593</v>
      </c>
      <c r="B286" t="str">
        <f>IF($B$2="PERSONA_JURIDICA", IF(VLOOKUP(LEFT(A286,FIND("|",SUBSTITUTE(A286,"_","|",LEN(A286)-LEN(SUBSTITUTE(A286,"_",""))))-1),Matriz_juridica!$A:$C,3,FALSE)=RIGHT(A286,LEN(A286)-FIND("|",SUBSTITUTE(A286,"_","|",LEN(A286)-LEN(SUBSTITUTE(A286,"_",""))))-LEN("_")+1),"X",""),
IF(VLOOKUP(LEFT(A286,FIND("|",SUBSTITUTE(A286,"_","|",LEN(A286)-LEN(SUBSTITUTE(A286,"_",""))))-1),Matriz_natural!$A:$C,3,FALSE)=RIGHT(A286,LEN(A286)-FIND("|",SUBSTITUTE(A286,"_","|",LEN(A286)-LEN(SUBSTITUTE(A286,"_",""))))-LEN("_")+1),"X",""))</f>
        <v>X</v>
      </c>
      <c r="C286" s="27" t="s">
        <v>354</v>
      </c>
      <c r="D286">
        <v>4</v>
      </c>
    </row>
    <row r="287" spans="1:4" ht="19.5" customHeight="1" x14ac:dyDescent="0.25">
      <c r="A287" t="s">
        <v>594</v>
      </c>
      <c r="B287" t="str">
        <f>IF($B$2="PERSONA_JURIDICA", IF(VLOOKUP(LEFT(A287,FIND("|",SUBSTITUTE(A287,"_","|",LEN(A287)-LEN(SUBSTITUTE(A287,"_",""))))-1),Matriz_juridica!$A:$C,3,FALSE)=RIGHT(A287,LEN(A287)-FIND("|",SUBSTITUTE(A287,"_","|",LEN(A287)-LEN(SUBSTITUTE(A287,"_",""))))-LEN("_")+1),"X",""),
IF(VLOOKUP(LEFT(A287,FIND("|",SUBSTITUTE(A287,"_","|",LEN(A287)-LEN(SUBSTITUTE(A287,"_",""))))-1),Matriz_natural!$A:$C,3,FALSE)=RIGHT(A287,LEN(A287)-FIND("|",SUBSTITUTE(A287,"_","|",LEN(A287)-LEN(SUBSTITUTE(A287,"_",""))))-LEN("_")+1),"X",""))</f>
        <v/>
      </c>
      <c r="C287" s="27" t="s">
        <v>54</v>
      </c>
      <c r="D287">
        <v>1</v>
      </c>
    </row>
    <row r="288" spans="1:4" ht="19.5" customHeight="1" x14ac:dyDescent="0.25">
      <c r="A288" t="s">
        <v>595</v>
      </c>
      <c r="B288" t="str">
        <f>IF($B$2="PERSONA_JURIDICA", IF(VLOOKUP(LEFT(A288,FIND("|",SUBSTITUTE(A288,"_","|",LEN(A288)-LEN(SUBSTITUTE(A288,"_",""))))-1),Matriz_juridica!$A:$C,3,FALSE)=RIGHT(A288,LEN(A288)-FIND("|",SUBSTITUTE(A288,"_","|",LEN(A288)-LEN(SUBSTITUTE(A288,"_",""))))-LEN("_")+1),"X",""),
IF(VLOOKUP(LEFT(A288,FIND("|",SUBSTITUTE(A288,"_","|",LEN(A288)-LEN(SUBSTITUTE(A288,"_",""))))-1),Matriz_natural!$A:$C,3,FALSE)=RIGHT(A288,LEN(A288)-FIND("|",SUBSTITUTE(A288,"_","|",LEN(A288)-LEN(SUBSTITUTE(A288,"_",""))))-LEN("_")+1),"X",""))</f>
        <v/>
      </c>
      <c r="C288" s="27" t="s">
        <v>55</v>
      </c>
      <c r="D288">
        <v>2</v>
      </c>
    </row>
    <row r="289" spans="1:4" ht="19.5" customHeight="1" x14ac:dyDescent="0.25">
      <c r="A289" t="s">
        <v>596</v>
      </c>
      <c r="B289" t="str">
        <f>IF($B$2="PERSONA_JURIDICA", IF(VLOOKUP(LEFT(A289,FIND("|",SUBSTITUTE(A289,"_","|",LEN(A289)-LEN(SUBSTITUTE(A289,"_",""))))-1),Matriz_juridica!$A:$C,3,FALSE)=RIGHT(A289,LEN(A289)-FIND("|",SUBSTITUTE(A289,"_","|",LEN(A289)-LEN(SUBSTITUTE(A289,"_",""))))-LEN("_")+1),"X",""),
IF(VLOOKUP(LEFT(A289,FIND("|",SUBSTITUTE(A289,"_","|",LEN(A289)-LEN(SUBSTITUTE(A289,"_",""))))-1),Matriz_natural!$A:$C,3,FALSE)=RIGHT(A289,LEN(A289)-FIND("|",SUBSTITUTE(A289,"_","|",LEN(A289)-LEN(SUBSTITUTE(A289,"_",""))))-LEN("_")+1),"X",""))</f>
        <v/>
      </c>
      <c r="C289" s="27" t="s">
        <v>355</v>
      </c>
      <c r="D289">
        <v>3</v>
      </c>
    </row>
    <row r="290" spans="1:4" ht="19.5" customHeight="1" x14ac:dyDescent="0.25">
      <c r="A290" t="s">
        <v>597</v>
      </c>
      <c r="B290" t="str">
        <f>IF($B$2="PERSONA_JURIDICA", IF(VLOOKUP(LEFT(A290,FIND("|",SUBSTITUTE(A290,"_","|",LEN(A290)-LEN(SUBSTITUTE(A290,"_",""))))-1),Matriz_juridica!$A:$C,3,FALSE)=RIGHT(A290,LEN(A290)-FIND("|",SUBSTITUTE(A290,"_","|",LEN(A290)-LEN(SUBSTITUTE(A290,"_",""))))-LEN("_")+1),"X",""),
IF(VLOOKUP(LEFT(A290,FIND("|",SUBSTITUTE(A290,"_","|",LEN(A290)-LEN(SUBSTITUTE(A290,"_",""))))-1),Matriz_natural!$A:$C,3,FALSE)=RIGHT(A290,LEN(A290)-FIND("|",SUBSTITUTE(A290,"_","|",LEN(A290)-LEN(SUBSTITUTE(A290,"_",""))))-LEN("_")+1),"X",""))</f>
        <v>X</v>
      </c>
      <c r="C290" s="27" t="s">
        <v>56</v>
      </c>
      <c r="D290">
        <v>4</v>
      </c>
    </row>
    <row r="291" spans="1:4" ht="19.5" customHeight="1" x14ac:dyDescent="0.25">
      <c r="A291" t="s">
        <v>598</v>
      </c>
      <c r="B291" t="str">
        <f>IF($B$2="PERSONA_JURIDICA", IF(VLOOKUP(LEFT(A291,FIND("|",SUBSTITUTE(A291,"_","|",LEN(A291)-LEN(SUBSTITUTE(A291,"_",""))))-1),Matriz_juridica!$A:$C,3,FALSE)=RIGHT(A291,LEN(A291)-FIND("|",SUBSTITUTE(A291,"_","|",LEN(A291)-LEN(SUBSTITUTE(A291,"_",""))))-LEN("_")+1),"X",""),
IF(VLOOKUP(LEFT(A291,FIND("|",SUBSTITUTE(A291,"_","|",LEN(A291)-LEN(SUBSTITUTE(A291,"_",""))))-1),Matriz_natural!$A:$C,3,FALSE)=RIGHT(A291,LEN(A291)-FIND("|",SUBSTITUTE(A291,"_","|",LEN(A291)-LEN(SUBSTITUTE(A291,"_",""))))-LEN("_")+1),"X",""))</f>
        <v>X</v>
      </c>
      <c r="C291" t="s">
        <v>242</v>
      </c>
    </row>
    <row r="292" spans="1:4" ht="19.5" customHeight="1" x14ac:dyDescent="0.25">
      <c r="A292" t="s">
        <v>599</v>
      </c>
      <c r="B292" t="str">
        <f>IF($B$2="PERSONA_JURIDICA", IF(VLOOKUP(LEFT(A292,FIND("|",SUBSTITUTE(A292,"_","|",LEN(A292)-LEN(SUBSTITUTE(A292,"_",""))))-1),Matriz_juridica!$A:$C,3,FALSE)=RIGHT(A292,LEN(A292)-FIND("|",SUBSTITUTE(A292,"_","|",LEN(A292)-LEN(SUBSTITUTE(A292,"_",""))))-LEN("_")+1),"X",""),
IF(VLOOKUP(LEFT(A292,FIND("|",SUBSTITUTE(A292,"_","|",LEN(A292)-LEN(SUBSTITUTE(A292,"_",""))))-1),Matriz_natural!$A:$C,3,FALSE)=RIGHT(A292,LEN(A292)-FIND("|",SUBSTITUTE(A292,"_","|",LEN(A292)-LEN(SUBSTITUTE(A292,"_",""))))-LEN("_")+1),"X",""))</f>
        <v/>
      </c>
      <c r="C292" t="s">
        <v>243</v>
      </c>
    </row>
    <row r="293" spans="1:4" ht="19.5" customHeight="1" x14ac:dyDescent="0.25">
      <c r="A293" t="s">
        <v>616</v>
      </c>
      <c r="B293" t="str">
        <f>IF($B$2="PERSONA_JURIDICA", IF(VLOOKUP(LEFT(A293,FIND("|",SUBSTITUTE(A293,"_","|",LEN(A293)-LEN(SUBSTITUTE(A293,"_",""))))-1),Matriz_juridica!$A:$C,3,FALSE)=RIGHT(A293,LEN(A293)-FIND("|",SUBSTITUTE(A293,"_","|",LEN(A293)-LEN(SUBSTITUTE(A293,"_",""))))-LEN("_")+1),"X",""),
IF(VLOOKUP(LEFT(A293,FIND("|",SUBSTITUTE(A293,"_","|",LEN(A293)-LEN(SUBSTITUTE(A293,"_",""))))-1),Matriz_natural!$A:$C,3,FALSE)=RIGHT(A293,LEN(A293)-FIND("|",SUBSTITUTE(A293,"_","|",LEN(A293)-LEN(SUBSTITUTE(A293,"_",""))))-LEN("_")+1),"X",""))</f>
        <v>X</v>
      </c>
      <c r="C293" t="s">
        <v>242</v>
      </c>
    </row>
    <row r="294" spans="1:4" ht="19.5" customHeight="1" x14ac:dyDescent="0.25">
      <c r="A294" t="s">
        <v>617</v>
      </c>
      <c r="B294" t="str">
        <f>IF($B$2="PERSONA_JURIDICA", IF(VLOOKUP(LEFT(A294,FIND("|",SUBSTITUTE(A294,"_","|",LEN(A294)-LEN(SUBSTITUTE(A294,"_",""))))-1),Matriz_juridica!$A:$C,3,FALSE)=RIGHT(A294,LEN(A294)-FIND("|",SUBSTITUTE(A294,"_","|",LEN(A294)-LEN(SUBSTITUTE(A294,"_",""))))-LEN("_")+1),"X",""),
IF(VLOOKUP(LEFT(A294,FIND("|",SUBSTITUTE(A294,"_","|",LEN(A294)-LEN(SUBSTITUTE(A294,"_",""))))-1),Matriz_natural!$A:$C,3,FALSE)=RIGHT(A294,LEN(A294)-FIND("|",SUBSTITUTE(A294,"_","|",LEN(A294)-LEN(SUBSTITUTE(A294,"_",""))))-LEN("_")+1),"X",""))</f>
        <v/>
      </c>
      <c r="C294" t="s">
        <v>243</v>
      </c>
    </row>
    <row r="295" spans="1:4" ht="19.5" customHeight="1" x14ac:dyDescent="0.25">
      <c r="A295" t="s">
        <v>600</v>
      </c>
      <c r="B295" t="str">
        <f>IF($B$2="PERSONA_JURIDICA", IF(VLOOKUP(LEFT(A295,FIND("|",SUBSTITUTE(A295,"_","|",LEN(A295)-LEN(SUBSTITUTE(A295,"_",""))))-1),Matriz_juridica!$A:$C,3,FALSE)=RIGHT(A295,LEN(A295)-FIND("|",SUBSTITUTE(A295,"_","|",LEN(A295)-LEN(SUBSTITUTE(A295,"_",""))))-LEN("_")+1),"X",""),
IF(VLOOKUP(LEFT(A295,FIND("|",SUBSTITUTE(A295,"_","|",LEN(A295)-LEN(SUBSTITUTE(A295,"_",""))))-1),Matriz_natural!$A:$C,3,FALSE)=RIGHT(A295,LEN(A295)-FIND("|",SUBSTITUTE(A295,"_","|",LEN(A295)-LEN(SUBSTITUTE(A295,"_",""))))-LEN("_")+1),"X",""))</f>
        <v>X</v>
      </c>
      <c r="C295" t="s">
        <v>242</v>
      </c>
    </row>
    <row r="296" spans="1:4" ht="19.5" customHeight="1" x14ac:dyDescent="0.25">
      <c r="A296" t="s">
        <v>601</v>
      </c>
      <c r="B296" t="str">
        <f>IF($B$2="PERSONA_JURIDICA", IF(VLOOKUP(LEFT(A296,FIND("|",SUBSTITUTE(A296,"_","|",LEN(A296)-LEN(SUBSTITUTE(A296,"_",""))))-1),Matriz_juridica!$A:$C,3,FALSE)=RIGHT(A296,LEN(A296)-FIND("|",SUBSTITUTE(A296,"_","|",LEN(A296)-LEN(SUBSTITUTE(A296,"_",""))))-LEN("_")+1),"X",""),
IF(VLOOKUP(LEFT(A296,FIND("|",SUBSTITUTE(A296,"_","|",LEN(A296)-LEN(SUBSTITUTE(A296,"_",""))))-1),Matriz_natural!$A:$C,3,FALSE)=RIGHT(A296,LEN(A296)-FIND("|",SUBSTITUTE(A296,"_","|",LEN(A296)-LEN(SUBSTITUTE(A296,"_",""))))-LEN("_")+1),"X",""))</f>
        <v/>
      </c>
      <c r="C296" t="s">
        <v>243</v>
      </c>
    </row>
    <row r="297" spans="1:4" ht="19.5" customHeight="1" x14ac:dyDescent="0.25">
      <c r="A297" t="s">
        <v>602</v>
      </c>
      <c r="B297" t="str">
        <f>IF($B$2="PERSONA_JURIDICA", IF(VLOOKUP(LEFT(A297,FIND("|",SUBSTITUTE(A297,"_","|",LEN(A297)-LEN(SUBSTITUTE(A297,"_",""))))-1),Matriz_juridica!$A:$C,3,FALSE)=RIGHT(A297,LEN(A297)-FIND("|",SUBSTITUTE(A297,"_","|",LEN(A297)-LEN(SUBSTITUTE(A297,"_",""))))-LEN("_")+1),"X",""),
IF(VLOOKUP(LEFT(A297,FIND("|",SUBSTITUTE(A297,"_","|",LEN(A297)-LEN(SUBSTITUTE(A297,"_",""))))-1),Matriz_natural!$A:$C,3,FALSE)=RIGHT(A297,LEN(A297)-FIND("|",SUBSTITUTE(A297,"_","|",LEN(A297)-LEN(SUBSTITUTE(A297,"_",""))))-LEN("_")+1),"X",""))</f>
        <v/>
      </c>
      <c r="C297" t="s">
        <v>242</v>
      </c>
    </row>
    <row r="298" spans="1:4" ht="19.5" customHeight="1" x14ac:dyDescent="0.25">
      <c r="A298" t="s">
        <v>603</v>
      </c>
      <c r="B298" t="str">
        <f>IF($B$2="PERSONA_JURIDICA", IF(VLOOKUP(LEFT(A298,FIND("|",SUBSTITUTE(A298,"_","|",LEN(A298)-LEN(SUBSTITUTE(A298,"_",""))))-1),Matriz_juridica!$A:$C,3,FALSE)=RIGHT(A298,LEN(A298)-FIND("|",SUBSTITUTE(A298,"_","|",LEN(A298)-LEN(SUBSTITUTE(A298,"_",""))))-LEN("_")+1),"X",""),
IF(VLOOKUP(LEFT(A298,FIND("|",SUBSTITUTE(A298,"_","|",LEN(A298)-LEN(SUBSTITUTE(A298,"_",""))))-1),Matriz_natural!$A:$C,3,FALSE)=RIGHT(A298,LEN(A298)-FIND("|",SUBSTITUTE(A298,"_","|",LEN(A298)-LEN(SUBSTITUTE(A298,"_",""))))-LEN("_")+1),"X",""))</f>
        <v>X</v>
      </c>
      <c r="C298" t="s">
        <v>243</v>
      </c>
    </row>
    <row r="299" spans="1:4" ht="19.5" customHeight="1" x14ac:dyDescent="0.25">
      <c r="A299" t="s">
        <v>406</v>
      </c>
      <c r="B299" t="e">
        <f>IF($B$2="PERSONA_JURIDICA", IF(VLOOKUP(LEFT(A299,FIND("|",SUBSTITUTE(A299,"_","|",LEN(A299)-LEN(SUBSTITUTE(A299,"_",""))))-1),Matriz_juridica!$A:$C,3,FALSE)=RIGHT(A299,LEN(A299)-FIND("|",SUBSTITUTE(A299,"_","|",LEN(A299)-LEN(SUBSTITUTE(A299,"_",""))))-LEN("_")+1),"X",""),
IF(VLOOKUP(LEFT(A299,FIND("|",SUBSTITUTE(A299,"_","|",LEN(A299)-LEN(SUBSTITUTE(A299,"_",""))))-1),Matriz_natural!$A:$C,3,FALSE)=RIGHT(A299,LEN(A299)-FIND("|",SUBSTITUTE(A299,"_","|",LEN(A299)-LEN(SUBSTITUTE(A299,"_",""))))-LEN("_")+1),"X",""))</f>
        <v>#N/A</v>
      </c>
      <c r="C299" t="s">
        <v>242</v>
      </c>
    </row>
    <row r="300" spans="1:4" ht="19.5" customHeight="1" x14ac:dyDescent="0.25">
      <c r="A300" t="s">
        <v>407</v>
      </c>
      <c r="B300" t="e">
        <f>IF($B$2="PERSONA_JURIDICA", IF(VLOOKUP(LEFT(A300,FIND("|",SUBSTITUTE(A300,"_","|",LEN(A300)-LEN(SUBSTITUTE(A300,"_",""))))-1),Matriz_juridica!$A:$C,3,FALSE)=RIGHT(A300,LEN(A300)-FIND("|",SUBSTITUTE(A300,"_","|",LEN(A300)-LEN(SUBSTITUTE(A300,"_",""))))-LEN("_")+1),"X",""),
IF(VLOOKUP(LEFT(A300,FIND("|",SUBSTITUTE(A300,"_","|",LEN(A300)-LEN(SUBSTITUTE(A300,"_",""))))-1),Matriz_natural!$A:$C,3,FALSE)=RIGHT(A300,LEN(A300)-FIND("|",SUBSTITUTE(A300,"_","|",LEN(A300)-LEN(SUBSTITUTE(A300,"_",""))))-LEN("_")+1),"X",""))</f>
        <v>#N/A</v>
      </c>
      <c r="C300" t="s">
        <v>243</v>
      </c>
    </row>
    <row r="301" spans="1:4" ht="19.5" customHeight="1" x14ac:dyDescent="0.25">
      <c r="A301" t="s">
        <v>705</v>
      </c>
      <c r="B301" t="e">
        <f>IF($B$2="PERSONA_JURIDICA", IF(VLOOKUP(LEFT(A301,FIND("|",SUBSTITUTE(A301,"_","|",LEN(A301)-LEN(SUBSTITUTE(A301,"_",""))))-1),Matriz_juridica!$A:$C,3,FALSE)=RIGHT(A301,LEN(A301)-FIND("|",SUBSTITUTE(A301,"_","|",LEN(A301)-LEN(SUBSTITUTE(A301,"_",""))))-LEN("_")+1),"X",""),
IF(VLOOKUP(LEFT(A301,FIND("|",SUBSTITUTE(A301,"_","|",LEN(A301)-LEN(SUBSTITUTE(A301,"_",""))))-1),Matriz_natural!$A:$C,3,FALSE)=RIGHT(A301,LEN(A301)-FIND("|",SUBSTITUTE(A301,"_","|",LEN(A301)-LEN(SUBSTITUTE(A301,"_",""))))-LEN("_")+1),"X",""))</f>
        <v>#N/A</v>
      </c>
      <c r="C301" t="s">
        <v>768</v>
      </c>
    </row>
    <row r="302" spans="1:4" ht="19.5" customHeight="1" x14ac:dyDescent="0.25">
      <c r="A302" t="s">
        <v>706</v>
      </c>
      <c r="B302" t="e">
        <f>IF($B$2="PERSONA_JURIDICA", IF(VLOOKUP(LEFT(A302,FIND("|",SUBSTITUTE(A302,"_","|",LEN(A302)-LEN(SUBSTITUTE(A302,"_",""))))-1),Matriz_juridica!$A:$C,3,FALSE)=RIGHT(A302,LEN(A302)-FIND("|",SUBSTITUTE(A302,"_","|",LEN(A302)-LEN(SUBSTITUTE(A302,"_",""))))-LEN("_")+1),"X",""),
IF(VLOOKUP(LEFT(A302,FIND("|",SUBSTITUTE(A302,"_","|",LEN(A302)-LEN(SUBSTITUTE(A302,"_",""))))-1),Matriz_natural!$A:$C,3,FALSE)=RIGHT(A302,LEN(A302)-FIND("|",SUBSTITUTE(A302,"_","|",LEN(A302)-LEN(SUBSTITUTE(A302,"_",""))))-LEN("_")+1),"X",""))</f>
        <v>#N/A</v>
      </c>
      <c r="C302" t="s">
        <v>769</v>
      </c>
    </row>
    <row r="303" spans="1:4" ht="19.5" customHeight="1" x14ac:dyDescent="0.25">
      <c r="A303" t="s">
        <v>707</v>
      </c>
      <c r="B303" t="e">
        <f>IF($B$2="PERSONA_JURIDICA", IF(VLOOKUP(LEFT(A303,FIND("|",SUBSTITUTE(A303,"_","|",LEN(A303)-LEN(SUBSTITUTE(A303,"_",""))))-1),Matriz_juridica!$A:$C,3,FALSE)=RIGHT(A303,LEN(A303)-FIND("|",SUBSTITUTE(A303,"_","|",LEN(A303)-LEN(SUBSTITUTE(A303,"_",""))))-LEN("_")+1),"X",""),
IF(VLOOKUP(LEFT(A303,FIND("|",SUBSTITUTE(A303,"_","|",LEN(A303)-LEN(SUBSTITUTE(A303,"_",""))))-1),Matriz_natural!$A:$C,3,FALSE)=RIGHT(A303,LEN(A303)-FIND("|",SUBSTITUTE(A303,"_","|",LEN(A303)-LEN(SUBSTITUTE(A303,"_",""))))-LEN("_")+1),"X",""))</f>
        <v>#N/A</v>
      </c>
      <c r="C303" t="s">
        <v>770</v>
      </c>
    </row>
    <row r="304" spans="1:4" ht="19.5" customHeight="1" x14ac:dyDescent="0.25">
      <c r="A304" t="s">
        <v>708</v>
      </c>
      <c r="B304" t="e">
        <f>IF($B$2="PERSONA_JURIDICA", IF(VLOOKUP(LEFT(A304,FIND("|",SUBSTITUTE(A304,"_","|",LEN(A304)-LEN(SUBSTITUTE(A304,"_",""))))-1),Matriz_juridica!$A:$C,3,FALSE)=RIGHT(A304,LEN(A304)-FIND("|",SUBSTITUTE(A304,"_","|",LEN(A304)-LEN(SUBSTITUTE(A304,"_",""))))-LEN("_")+1),"X",""),
IF(VLOOKUP(LEFT(A304,FIND("|",SUBSTITUTE(A304,"_","|",LEN(A304)-LEN(SUBSTITUTE(A304,"_",""))))-1),Matriz_natural!$A:$C,3,FALSE)=RIGHT(A304,LEN(A304)-FIND("|",SUBSTITUTE(A304,"_","|",LEN(A304)-LEN(SUBSTITUTE(A304,"_",""))))-LEN("_")+1),"X",""))</f>
        <v>#N/A</v>
      </c>
      <c r="C304" t="s">
        <v>771</v>
      </c>
    </row>
    <row r="305" spans="1:3" ht="19.5" customHeight="1" x14ac:dyDescent="0.25">
      <c r="A305" t="s">
        <v>709</v>
      </c>
      <c r="B305" t="e">
        <f>IF($B$2="PERSONA_JURIDICA", IF(VLOOKUP(LEFT(A305,FIND("|",SUBSTITUTE(A305,"_","|",LEN(A305)-LEN(SUBSTITUTE(A305,"_",""))))-1),Matriz_juridica!$A:$C,3,FALSE)=RIGHT(A305,LEN(A305)-FIND("|",SUBSTITUTE(A305,"_","|",LEN(A305)-LEN(SUBSTITUTE(A305,"_",""))))-LEN("_")+1),"X",""),
IF(VLOOKUP(LEFT(A305,FIND("|",SUBSTITUTE(A305,"_","|",LEN(A305)-LEN(SUBSTITUTE(A305,"_",""))))-1),Matriz_natural!$A:$C,3,FALSE)=RIGHT(A305,LEN(A305)-FIND("|",SUBSTITUTE(A305,"_","|",LEN(A305)-LEN(SUBSTITUTE(A305,"_",""))))-LEN("_")+1),"X",""))</f>
        <v>#N/A</v>
      </c>
      <c r="C305" t="s">
        <v>772</v>
      </c>
    </row>
    <row r="306" spans="1:3" ht="19.5" customHeight="1" x14ac:dyDescent="0.25">
      <c r="A306" t="s">
        <v>710</v>
      </c>
      <c r="B306" t="e">
        <f>IF($B$2="PERSONA_JURIDICA", IF(VLOOKUP(LEFT(A306,FIND("|",SUBSTITUTE(A306,"_","|",LEN(A306)-LEN(SUBSTITUTE(A306,"_",""))))-1),Matriz_juridica!$A:$C,3,FALSE)=RIGHT(A306,LEN(A306)-FIND("|",SUBSTITUTE(A306,"_","|",LEN(A306)-LEN(SUBSTITUTE(A306,"_",""))))-LEN("_")+1),"X",""),
IF(VLOOKUP(LEFT(A306,FIND("|",SUBSTITUTE(A306,"_","|",LEN(A306)-LEN(SUBSTITUTE(A306,"_",""))))-1),Matriz_natural!$A:$C,3,FALSE)=RIGHT(A306,LEN(A306)-FIND("|",SUBSTITUTE(A306,"_","|",LEN(A306)-LEN(SUBSTITUTE(A306,"_",""))))-LEN("_")+1),"X",""))</f>
        <v>#N/A</v>
      </c>
      <c r="C306" t="s">
        <v>773</v>
      </c>
    </row>
    <row r="307" spans="1:3" ht="19.5" customHeight="1" x14ac:dyDescent="0.25">
      <c r="A307" t="s">
        <v>711</v>
      </c>
      <c r="B307" t="e">
        <f>IF($B$2="PERSONA_JURIDICA", IF(VLOOKUP(LEFT(A307,FIND("|",SUBSTITUTE(A307,"_","|",LEN(A307)-LEN(SUBSTITUTE(A307,"_",""))))-1),Matriz_juridica!$A:$C,3,FALSE)=RIGHT(A307,LEN(A307)-FIND("|",SUBSTITUTE(A307,"_","|",LEN(A307)-LEN(SUBSTITUTE(A307,"_",""))))-LEN("_")+1),"X",""),
IF(VLOOKUP(LEFT(A307,FIND("|",SUBSTITUTE(A307,"_","|",LEN(A307)-LEN(SUBSTITUTE(A307,"_",""))))-1),Matriz_natural!$A:$C,3,FALSE)=RIGHT(A307,LEN(A307)-FIND("|",SUBSTITUTE(A307,"_","|",LEN(A307)-LEN(SUBSTITUTE(A307,"_",""))))-LEN("_")+1),"X",""))</f>
        <v>#N/A</v>
      </c>
      <c r="C307" t="s">
        <v>774</v>
      </c>
    </row>
    <row r="308" spans="1:3" ht="19.5" customHeight="1" x14ac:dyDescent="0.25">
      <c r="A308" t="s">
        <v>712</v>
      </c>
      <c r="B308" t="e">
        <f>IF($B$2="PERSONA_JURIDICA", IF(VLOOKUP(LEFT(A308,FIND("|",SUBSTITUTE(A308,"_","|",LEN(A308)-LEN(SUBSTITUTE(A308,"_",""))))-1),Matriz_juridica!$A:$C,3,FALSE)=RIGHT(A308,LEN(A308)-FIND("|",SUBSTITUTE(A308,"_","|",LEN(A308)-LEN(SUBSTITUTE(A308,"_",""))))-LEN("_")+1),"X",""),
IF(VLOOKUP(LEFT(A308,FIND("|",SUBSTITUTE(A308,"_","|",LEN(A308)-LEN(SUBSTITUTE(A308,"_",""))))-1),Matriz_natural!$A:$C,3,FALSE)=RIGHT(A308,LEN(A308)-FIND("|",SUBSTITUTE(A308,"_","|",LEN(A308)-LEN(SUBSTITUTE(A308,"_",""))))-LEN("_")+1),"X",""))</f>
        <v>#N/A</v>
      </c>
      <c r="C308" t="s">
        <v>775</v>
      </c>
    </row>
    <row r="309" spans="1:3" ht="19.5" customHeight="1" x14ac:dyDescent="0.25">
      <c r="A309" t="s">
        <v>713</v>
      </c>
      <c r="B309" t="e">
        <f>IF($B$2="PERSONA_JURIDICA", IF(VLOOKUP(LEFT(A309,FIND("|",SUBSTITUTE(A309,"_","|",LEN(A309)-LEN(SUBSTITUTE(A309,"_",""))))-1),Matriz_juridica!$A:$C,3,FALSE)=RIGHT(A309,LEN(A309)-FIND("|",SUBSTITUTE(A309,"_","|",LEN(A309)-LEN(SUBSTITUTE(A309,"_",""))))-LEN("_")+1),"X",""),
IF(VLOOKUP(LEFT(A309,FIND("|",SUBSTITUTE(A309,"_","|",LEN(A309)-LEN(SUBSTITUTE(A309,"_",""))))-1),Matriz_natural!$A:$C,3,FALSE)=RIGHT(A309,LEN(A309)-FIND("|",SUBSTITUTE(A309,"_","|",LEN(A309)-LEN(SUBSTITUTE(A309,"_",""))))-LEN("_")+1),"X",""))</f>
        <v>#N/A</v>
      </c>
      <c r="C309" t="s">
        <v>776</v>
      </c>
    </row>
    <row r="310" spans="1:3" ht="19.5" customHeight="1" x14ac:dyDescent="0.25">
      <c r="A310" t="s">
        <v>714</v>
      </c>
      <c r="B310" t="e">
        <f>IF($B$2="PERSONA_JURIDICA", IF(VLOOKUP(LEFT(A310,FIND("|",SUBSTITUTE(A310,"_","|",LEN(A310)-LEN(SUBSTITUTE(A310,"_",""))))-1),Matriz_juridica!$A:$C,3,FALSE)=RIGHT(A310,LEN(A310)-FIND("|",SUBSTITUTE(A310,"_","|",LEN(A310)-LEN(SUBSTITUTE(A310,"_",""))))-LEN("_")+1),"X",""),
IF(VLOOKUP(LEFT(A310,FIND("|",SUBSTITUTE(A310,"_","|",LEN(A310)-LEN(SUBSTITUTE(A310,"_",""))))-1),Matriz_natural!$A:$C,3,FALSE)=RIGHT(A310,LEN(A310)-FIND("|",SUBSTITUTE(A310,"_","|",LEN(A310)-LEN(SUBSTITUTE(A310,"_",""))))-LEN("_")+1),"X",""))</f>
        <v>#N/A</v>
      </c>
      <c r="C310" t="s">
        <v>777</v>
      </c>
    </row>
    <row r="311" spans="1:3" ht="19.5" customHeight="1" x14ac:dyDescent="0.25">
      <c r="A311" t="s">
        <v>715</v>
      </c>
      <c r="B311" t="e">
        <f>IF($B$2="PERSONA_JURIDICA", IF(VLOOKUP(LEFT(A311,FIND("|",SUBSTITUTE(A311,"_","|",LEN(A311)-LEN(SUBSTITUTE(A311,"_",""))))-1),Matriz_juridica!$A:$C,3,FALSE)=RIGHT(A311,LEN(A311)-FIND("|",SUBSTITUTE(A311,"_","|",LEN(A311)-LEN(SUBSTITUTE(A311,"_",""))))-LEN("_")+1),"X",""),
IF(VLOOKUP(LEFT(A311,FIND("|",SUBSTITUTE(A311,"_","|",LEN(A311)-LEN(SUBSTITUTE(A311,"_",""))))-1),Matriz_natural!$A:$C,3,FALSE)=RIGHT(A311,LEN(A311)-FIND("|",SUBSTITUTE(A311,"_","|",LEN(A311)-LEN(SUBSTITUTE(A311,"_",""))))-LEN("_")+1),"X",""))</f>
        <v>#N/A</v>
      </c>
      <c r="C311" t="s">
        <v>778</v>
      </c>
    </row>
    <row r="312" spans="1:3" ht="19.5" customHeight="1" x14ac:dyDescent="0.25">
      <c r="A312" t="s">
        <v>716</v>
      </c>
      <c r="B312" t="e">
        <f>IF($B$2="PERSONA_JURIDICA", IF(VLOOKUP(LEFT(A312,FIND("|",SUBSTITUTE(A312,"_","|",LEN(A312)-LEN(SUBSTITUTE(A312,"_",""))))-1),Matriz_juridica!$A:$C,3,FALSE)=RIGHT(A312,LEN(A312)-FIND("|",SUBSTITUTE(A312,"_","|",LEN(A312)-LEN(SUBSTITUTE(A312,"_",""))))-LEN("_")+1),"X",""),
IF(VLOOKUP(LEFT(A312,FIND("|",SUBSTITUTE(A312,"_","|",LEN(A312)-LEN(SUBSTITUTE(A312,"_",""))))-1),Matriz_natural!$A:$C,3,FALSE)=RIGHT(A312,LEN(A312)-FIND("|",SUBSTITUTE(A312,"_","|",LEN(A312)-LEN(SUBSTITUTE(A312,"_",""))))-LEN("_")+1),"X",""))</f>
        <v>#N/A</v>
      </c>
      <c r="C312" t="s">
        <v>779</v>
      </c>
    </row>
    <row r="313" spans="1:3" ht="19.5" customHeight="1" x14ac:dyDescent="0.25">
      <c r="A313" t="s">
        <v>717</v>
      </c>
      <c r="B313" t="e">
        <f>IF($B$2="PERSONA_JURIDICA", IF(VLOOKUP(LEFT(A313,FIND("|",SUBSTITUTE(A313,"_","|",LEN(A313)-LEN(SUBSTITUTE(A313,"_",""))))-1),Matriz_juridica!$A:$C,3,FALSE)=RIGHT(A313,LEN(A313)-FIND("|",SUBSTITUTE(A313,"_","|",LEN(A313)-LEN(SUBSTITUTE(A313,"_",""))))-LEN("_")+1),"X",""),
IF(VLOOKUP(LEFT(A313,FIND("|",SUBSTITUTE(A313,"_","|",LEN(A313)-LEN(SUBSTITUTE(A313,"_",""))))-1),Matriz_natural!$A:$C,3,FALSE)=RIGHT(A313,LEN(A313)-FIND("|",SUBSTITUTE(A313,"_","|",LEN(A313)-LEN(SUBSTITUTE(A313,"_",""))))-LEN("_")+1),"X",""))</f>
        <v>#N/A</v>
      </c>
      <c r="C313" t="s">
        <v>780</v>
      </c>
    </row>
    <row r="314" spans="1:3" ht="19.5" customHeight="1" x14ac:dyDescent="0.25">
      <c r="A314" t="s">
        <v>718</v>
      </c>
      <c r="B314" t="e">
        <f>IF($B$2="PERSONA_JURIDICA", IF(VLOOKUP(LEFT(A314,FIND("|",SUBSTITUTE(A314,"_","|",LEN(A314)-LEN(SUBSTITUTE(A314,"_",""))))-1),Matriz_juridica!$A:$C,3,FALSE)=RIGHT(A314,LEN(A314)-FIND("|",SUBSTITUTE(A314,"_","|",LEN(A314)-LEN(SUBSTITUTE(A314,"_",""))))-LEN("_")+1),"X",""),
IF(VLOOKUP(LEFT(A314,FIND("|",SUBSTITUTE(A314,"_","|",LEN(A314)-LEN(SUBSTITUTE(A314,"_",""))))-1),Matriz_natural!$A:$C,3,FALSE)=RIGHT(A314,LEN(A314)-FIND("|",SUBSTITUTE(A314,"_","|",LEN(A314)-LEN(SUBSTITUTE(A314,"_",""))))-LEN("_")+1),"X",""))</f>
        <v>#N/A</v>
      </c>
      <c r="C314" t="s">
        <v>781</v>
      </c>
    </row>
    <row r="315" spans="1:3" ht="19.5" customHeight="1" x14ac:dyDescent="0.25">
      <c r="A315" t="s">
        <v>719</v>
      </c>
      <c r="B315" t="e">
        <f>IF($B$2="PERSONA_JURIDICA", IF(VLOOKUP(LEFT(A315,FIND("|",SUBSTITUTE(A315,"_","|",LEN(A315)-LEN(SUBSTITUTE(A315,"_",""))))-1),Matriz_juridica!$A:$C,3,FALSE)=RIGHT(A315,LEN(A315)-FIND("|",SUBSTITUTE(A315,"_","|",LEN(A315)-LEN(SUBSTITUTE(A315,"_",""))))-LEN("_")+1),"X",""),
IF(VLOOKUP(LEFT(A315,FIND("|",SUBSTITUTE(A315,"_","|",LEN(A315)-LEN(SUBSTITUTE(A315,"_",""))))-1),Matriz_natural!$A:$C,3,FALSE)=RIGHT(A315,LEN(A315)-FIND("|",SUBSTITUTE(A315,"_","|",LEN(A315)-LEN(SUBSTITUTE(A315,"_",""))))-LEN("_")+1),"X",""))</f>
        <v>#N/A</v>
      </c>
      <c r="C315" t="s">
        <v>782</v>
      </c>
    </row>
    <row r="316" spans="1:3" ht="19.5" customHeight="1" x14ac:dyDescent="0.25">
      <c r="A316" t="s">
        <v>720</v>
      </c>
      <c r="B316" t="e">
        <f>IF($B$2="PERSONA_JURIDICA", IF(VLOOKUP(LEFT(A316,FIND("|",SUBSTITUTE(A316,"_","|",LEN(A316)-LEN(SUBSTITUTE(A316,"_",""))))-1),Matriz_juridica!$A:$C,3,FALSE)=RIGHT(A316,LEN(A316)-FIND("|",SUBSTITUTE(A316,"_","|",LEN(A316)-LEN(SUBSTITUTE(A316,"_",""))))-LEN("_")+1),"X",""),
IF(VLOOKUP(LEFT(A316,FIND("|",SUBSTITUTE(A316,"_","|",LEN(A316)-LEN(SUBSTITUTE(A316,"_",""))))-1),Matriz_natural!$A:$C,3,FALSE)=RIGHT(A316,LEN(A316)-FIND("|",SUBSTITUTE(A316,"_","|",LEN(A316)-LEN(SUBSTITUTE(A316,"_",""))))-LEN("_")+1),"X",""))</f>
        <v>#N/A</v>
      </c>
      <c r="C316" t="s">
        <v>783</v>
      </c>
    </row>
    <row r="317" spans="1:3" ht="19.5" customHeight="1" x14ac:dyDescent="0.25">
      <c r="A317" t="s">
        <v>721</v>
      </c>
      <c r="B317" t="e">
        <f>IF($B$2="PERSONA_JURIDICA", IF(VLOOKUP(LEFT(A317,FIND("|",SUBSTITUTE(A317,"_","|",LEN(A317)-LEN(SUBSTITUTE(A317,"_",""))))-1),Matriz_juridica!$A:$C,3,FALSE)=RIGHT(A317,LEN(A317)-FIND("|",SUBSTITUTE(A317,"_","|",LEN(A317)-LEN(SUBSTITUTE(A317,"_",""))))-LEN("_")+1),"X",""),
IF(VLOOKUP(LEFT(A317,FIND("|",SUBSTITUTE(A317,"_","|",LEN(A317)-LEN(SUBSTITUTE(A317,"_",""))))-1),Matriz_natural!$A:$C,3,FALSE)=RIGHT(A317,LEN(A317)-FIND("|",SUBSTITUTE(A317,"_","|",LEN(A317)-LEN(SUBSTITUTE(A317,"_",""))))-LEN("_")+1),"X",""))</f>
        <v>#N/A</v>
      </c>
      <c r="C317" t="s">
        <v>784</v>
      </c>
    </row>
    <row r="318" spans="1:3" ht="19.5" customHeight="1" x14ac:dyDescent="0.25">
      <c r="A318" t="s">
        <v>722</v>
      </c>
      <c r="B318" t="e">
        <f>IF($B$2="PERSONA_JURIDICA", IF(VLOOKUP(LEFT(A318,FIND("|",SUBSTITUTE(A318,"_","|",LEN(A318)-LEN(SUBSTITUTE(A318,"_",""))))-1),Matriz_juridica!$A:$C,3,FALSE)=RIGHT(A318,LEN(A318)-FIND("|",SUBSTITUTE(A318,"_","|",LEN(A318)-LEN(SUBSTITUTE(A318,"_",""))))-LEN("_")+1),"X",""),
IF(VLOOKUP(LEFT(A318,FIND("|",SUBSTITUTE(A318,"_","|",LEN(A318)-LEN(SUBSTITUTE(A318,"_",""))))-1),Matriz_natural!$A:$C,3,FALSE)=RIGHT(A318,LEN(A318)-FIND("|",SUBSTITUTE(A318,"_","|",LEN(A318)-LEN(SUBSTITUTE(A318,"_",""))))-LEN("_")+1),"X",""))</f>
        <v>#N/A</v>
      </c>
      <c r="C318" t="s">
        <v>785</v>
      </c>
    </row>
    <row r="319" spans="1:3" ht="19.5" customHeight="1" x14ac:dyDescent="0.25">
      <c r="A319" t="s">
        <v>723</v>
      </c>
      <c r="B319" t="e">
        <f>IF($B$2="PERSONA_JURIDICA", IF(VLOOKUP(LEFT(A319,FIND("|",SUBSTITUTE(A319,"_","|",LEN(A319)-LEN(SUBSTITUTE(A319,"_",""))))-1),Matriz_juridica!$A:$C,3,FALSE)=RIGHT(A319,LEN(A319)-FIND("|",SUBSTITUTE(A319,"_","|",LEN(A319)-LEN(SUBSTITUTE(A319,"_",""))))-LEN("_")+1),"X",""),
IF(VLOOKUP(LEFT(A319,FIND("|",SUBSTITUTE(A319,"_","|",LEN(A319)-LEN(SUBSTITUTE(A319,"_",""))))-1),Matriz_natural!$A:$C,3,FALSE)=RIGHT(A319,LEN(A319)-FIND("|",SUBSTITUTE(A319,"_","|",LEN(A319)-LEN(SUBSTITUTE(A319,"_",""))))-LEN("_")+1),"X",""))</f>
        <v>#N/A</v>
      </c>
      <c r="C319" t="s">
        <v>786</v>
      </c>
    </row>
    <row r="320" spans="1:3" ht="19.5" customHeight="1" x14ac:dyDescent="0.25">
      <c r="A320" t="s">
        <v>724</v>
      </c>
      <c r="B320" t="e">
        <f>IF($B$2="PERSONA_JURIDICA", IF(VLOOKUP(LEFT(A320,FIND("|",SUBSTITUTE(A320,"_","|",LEN(A320)-LEN(SUBSTITUTE(A320,"_",""))))-1),Matriz_juridica!$A:$C,3,FALSE)=RIGHT(A320,LEN(A320)-FIND("|",SUBSTITUTE(A320,"_","|",LEN(A320)-LEN(SUBSTITUTE(A320,"_",""))))-LEN("_")+1),"X",""),
IF(VLOOKUP(LEFT(A320,FIND("|",SUBSTITUTE(A320,"_","|",LEN(A320)-LEN(SUBSTITUTE(A320,"_",""))))-1),Matriz_natural!$A:$C,3,FALSE)=RIGHT(A320,LEN(A320)-FIND("|",SUBSTITUTE(A320,"_","|",LEN(A320)-LEN(SUBSTITUTE(A320,"_",""))))-LEN("_")+1),"X",""))</f>
        <v>#N/A</v>
      </c>
      <c r="C320" t="s">
        <v>787</v>
      </c>
    </row>
    <row r="321" spans="1:3" ht="19.5" customHeight="1" x14ac:dyDescent="0.25">
      <c r="A321" t="s">
        <v>725</v>
      </c>
      <c r="B321" t="e">
        <f>IF($B$2="PERSONA_JURIDICA", IF(VLOOKUP(LEFT(A321,FIND("|",SUBSTITUTE(A321,"_","|",LEN(A321)-LEN(SUBSTITUTE(A321,"_",""))))-1),Matriz_juridica!$A:$C,3,FALSE)=RIGHT(A321,LEN(A321)-FIND("|",SUBSTITUTE(A321,"_","|",LEN(A321)-LEN(SUBSTITUTE(A321,"_",""))))-LEN("_")+1),"X",""),
IF(VLOOKUP(LEFT(A321,FIND("|",SUBSTITUTE(A321,"_","|",LEN(A321)-LEN(SUBSTITUTE(A321,"_",""))))-1),Matriz_natural!$A:$C,3,FALSE)=RIGHT(A321,LEN(A321)-FIND("|",SUBSTITUTE(A321,"_","|",LEN(A321)-LEN(SUBSTITUTE(A321,"_",""))))-LEN("_")+1),"X",""))</f>
        <v>#N/A</v>
      </c>
      <c r="C321" t="s">
        <v>788</v>
      </c>
    </row>
    <row r="322" spans="1:3" ht="19.5" customHeight="1" x14ac:dyDescent="0.25">
      <c r="A322" t="s">
        <v>726</v>
      </c>
      <c r="B322" t="e">
        <f>IF($B$2="PERSONA_JURIDICA", IF(VLOOKUP(LEFT(A322,FIND("|",SUBSTITUTE(A322,"_","|",LEN(A322)-LEN(SUBSTITUTE(A322,"_",""))))-1),Matriz_juridica!$A:$C,3,FALSE)=RIGHT(A322,LEN(A322)-FIND("|",SUBSTITUTE(A322,"_","|",LEN(A322)-LEN(SUBSTITUTE(A322,"_",""))))-LEN("_")+1),"X",""),
IF(VLOOKUP(LEFT(A322,FIND("|",SUBSTITUTE(A322,"_","|",LEN(A322)-LEN(SUBSTITUTE(A322,"_",""))))-1),Matriz_natural!$A:$C,3,FALSE)=RIGHT(A322,LEN(A322)-FIND("|",SUBSTITUTE(A322,"_","|",LEN(A322)-LEN(SUBSTITUTE(A322,"_",""))))-LEN("_")+1),"X",""))</f>
        <v>#N/A</v>
      </c>
      <c r="C322" t="s">
        <v>243</v>
      </c>
    </row>
    <row r="323" spans="1:3" ht="19.5" customHeight="1" x14ac:dyDescent="0.25">
      <c r="A323" t="s">
        <v>730</v>
      </c>
      <c r="B323" t="e">
        <f>IF($B$2="PERSONA_JURIDICA", IF(VLOOKUP(LEFT(A323,FIND("|",SUBSTITUTE(A323,"_","|",LEN(A323)-LEN(SUBSTITUTE(A323,"_",""))))-1),Matriz_juridica!$A:$C,3,FALSE)=RIGHT(A323,LEN(A323)-FIND("|",SUBSTITUTE(A323,"_","|",LEN(A323)-LEN(SUBSTITUTE(A323,"_",""))))-LEN("_")+1),"X",""),
IF(VLOOKUP(LEFT(A323,FIND("|",SUBSTITUTE(A323,"_","|",LEN(A323)-LEN(SUBSTITUTE(A323,"_",""))))-1),Matriz_natural!$A:$C,3,FALSE)=RIGHT(A323,LEN(A323)-FIND("|",SUBSTITUTE(A323,"_","|",LEN(A323)-LEN(SUBSTITUTE(A323,"_",""))))-LEN("_")+1),"X",""))</f>
        <v>#N/A</v>
      </c>
      <c r="C323" t="s">
        <v>244</v>
      </c>
    </row>
    <row r="324" spans="1:3" ht="19.5" customHeight="1" x14ac:dyDescent="0.25">
      <c r="A324" t="s">
        <v>731</v>
      </c>
      <c r="B324" t="e">
        <f>IF($B$2="PERSONA_JURIDICA", IF(VLOOKUP(LEFT(A324,FIND("|",SUBSTITUTE(A324,"_","|",LEN(A324)-LEN(SUBSTITUTE(A324,"_",""))))-1),Matriz_juridica!$A:$C,3,FALSE)=RIGHT(A324,LEN(A324)-FIND("|",SUBSTITUTE(A324,"_","|",LEN(A324)-LEN(SUBSTITUTE(A324,"_",""))))-LEN("_")+1),"X",""),
IF(VLOOKUP(LEFT(A324,FIND("|",SUBSTITUTE(A324,"_","|",LEN(A324)-LEN(SUBSTITUTE(A324,"_",""))))-1),Matriz_natural!$A:$C,3,FALSE)=RIGHT(A324,LEN(A324)-FIND("|",SUBSTITUTE(A324,"_","|",LEN(A324)-LEN(SUBSTITUTE(A324,"_",""))))-LEN("_")+1),"X",""))</f>
        <v>#N/A</v>
      </c>
      <c r="C324" t="s">
        <v>245</v>
      </c>
    </row>
    <row r="325" spans="1:3" ht="19.5" customHeight="1" x14ac:dyDescent="0.25">
      <c r="A325" t="s">
        <v>732</v>
      </c>
      <c r="B325" t="e">
        <f>IF($B$2="PERSONA_JURIDICA", IF(VLOOKUP(LEFT(A325,FIND("|",SUBSTITUTE(A325,"_","|",LEN(A325)-LEN(SUBSTITUTE(A325,"_",""))))-1),Matriz_juridica!$A:$C,3,FALSE)=RIGHT(A325,LEN(A325)-FIND("|",SUBSTITUTE(A325,"_","|",LEN(A325)-LEN(SUBSTITUTE(A325,"_",""))))-LEN("_")+1),"X",""),
IF(VLOOKUP(LEFT(A325,FIND("|",SUBSTITUTE(A325,"_","|",LEN(A325)-LEN(SUBSTITUTE(A325,"_",""))))-1),Matriz_natural!$A:$C,3,FALSE)=RIGHT(A325,LEN(A325)-FIND("|",SUBSTITUTE(A325,"_","|",LEN(A325)-LEN(SUBSTITUTE(A325,"_",""))))-LEN("_")+1),"X",""))</f>
        <v>#N/A</v>
      </c>
      <c r="C325" t="s">
        <v>246</v>
      </c>
    </row>
    <row r="326" spans="1:3" ht="19.5" customHeight="1" x14ac:dyDescent="0.25">
      <c r="A326" t="s">
        <v>733</v>
      </c>
      <c r="B326" t="e">
        <f>IF($B$2="PERSONA_JURIDICA", IF(VLOOKUP(LEFT(A326,FIND("|",SUBSTITUTE(A326,"_","|",LEN(A326)-LEN(SUBSTITUTE(A326,"_",""))))-1),Matriz_juridica!$A:$C,3,FALSE)=RIGHT(A326,LEN(A326)-FIND("|",SUBSTITUTE(A326,"_","|",LEN(A326)-LEN(SUBSTITUTE(A326,"_",""))))-LEN("_")+1),"X",""),
IF(VLOOKUP(LEFT(A326,FIND("|",SUBSTITUTE(A326,"_","|",LEN(A326)-LEN(SUBSTITUTE(A326,"_",""))))-1),Matriz_natural!$A:$C,3,FALSE)=RIGHT(A326,LEN(A326)-FIND("|",SUBSTITUTE(A326,"_","|",LEN(A326)-LEN(SUBSTITUTE(A326,"_",""))))-LEN("_")+1),"X",""))</f>
        <v>#N/A</v>
      </c>
      <c r="C326" t="s">
        <v>247</v>
      </c>
    </row>
    <row r="327" spans="1:3" ht="19.5" customHeight="1" x14ac:dyDescent="0.25">
      <c r="A327" t="s">
        <v>734</v>
      </c>
      <c r="B327" t="e">
        <f>IF($B$2="PERSONA_JURIDICA", IF(VLOOKUP(LEFT(A327,FIND("|",SUBSTITUTE(A327,"_","|",LEN(A327)-LEN(SUBSTITUTE(A327,"_",""))))-1),Matriz_juridica!$A:$C,3,FALSE)=RIGHT(A327,LEN(A327)-FIND("|",SUBSTITUTE(A327,"_","|",LEN(A327)-LEN(SUBSTITUTE(A327,"_",""))))-LEN("_")+1),"X",""),
IF(VLOOKUP(LEFT(A327,FIND("|",SUBSTITUTE(A327,"_","|",LEN(A327)-LEN(SUBSTITUTE(A327,"_",""))))-1),Matriz_natural!$A:$C,3,FALSE)=RIGHT(A327,LEN(A327)-FIND("|",SUBSTITUTE(A327,"_","|",LEN(A327)-LEN(SUBSTITUTE(A327,"_",""))))-LEN("_")+1),"X",""))</f>
        <v>#N/A</v>
      </c>
      <c r="C327" t="s">
        <v>248</v>
      </c>
    </row>
    <row r="328" spans="1:3" ht="19.5" customHeight="1" x14ac:dyDescent="0.25">
      <c r="A328" t="s">
        <v>735</v>
      </c>
      <c r="B328" t="e">
        <f>IF($B$2="PERSONA_JURIDICA", IF(VLOOKUP(LEFT(A328,FIND("|",SUBSTITUTE(A328,"_","|",LEN(A328)-LEN(SUBSTITUTE(A328,"_",""))))-1),Matriz_juridica!$A:$C,3,FALSE)=RIGHT(A328,LEN(A328)-FIND("|",SUBSTITUTE(A328,"_","|",LEN(A328)-LEN(SUBSTITUTE(A328,"_",""))))-LEN("_")+1),"X",""),
IF(VLOOKUP(LEFT(A328,FIND("|",SUBSTITUTE(A328,"_","|",LEN(A328)-LEN(SUBSTITUTE(A328,"_",""))))-1),Matriz_natural!$A:$C,3,FALSE)=RIGHT(A328,LEN(A328)-FIND("|",SUBSTITUTE(A328,"_","|",LEN(A328)-LEN(SUBSTITUTE(A328,"_",""))))-LEN("_")+1),"X",""))</f>
        <v>#N/A</v>
      </c>
      <c r="C328" t="s">
        <v>249</v>
      </c>
    </row>
    <row r="329" spans="1:3" ht="19.5" customHeight="1" x14ac:dyDescent="0.25">
      <c r="A329" t="s">
        <v>736</v>
      </c>
      <c r="B329" t="e">
        <f>IF($B$2="PERSONA_JURIDICA", IF(VLOOKUP(LEFT(A329,FIND("|",SUBSTITUTE(A329,"_","|",LEN(A329)-LEN(SUBSTITUTE(A329,"_",""))))-1),Matriz_juridica!$A:$C,3,FALSE)=RIGHT(A329,LEN(A329)-FIND("|",SUBSTITUTE(A329,"_","|",LEN(A329)-LEN(SUBSTITUTE(A329,"_",""))))-LEN("_")+1),"X",""),
IF(VLOOKUP(LEFT(A329,FIND("|",SUBSTITUTE(A329,"_","|",LEN(A329)-LEN(SUBSTITUTE(A329,"_",""))))-1),Matriz_natural!$A:$C,3,FALSE)=RIGHT(A329,LEN(A329)-FIND("|",SUBSTITUTE(A329,"_","|",LEN(A329)-LEN(SUBSTITUTE(A329,"_",""))))-LEN("_")+1),"X",""))</f>
        <v>#N/A</v>
      </c>
      <c r="C329" t="s">
        <v>250</v>
      </c>
    </row>
    <row r="330" spans="1:3" ht="19.5" customHeight="1" x14ac:dyDescent="0.25">
      <c r="A330" t="s">
        <v>737</v>
      </c>
      <c r="B330" t="e">
        <f>IF($B$2="PERSONA_JURIDICA", IF(VLOOKUP(LEFT(A330,FIND("|",SUBSTITUTE(A330,"_","|",LEN(A330)-LEN(SUBSTITUTE(A330,"_",""))))-1),Matriz_juridica!$A:$C,3,FALSE)=RIGHT(A330,LEN(A330)-FIND("|",SUBSTITUTE(A330,"_","|",LEN(A330)-LEN(SUBSTITUTE(A330,"_",""))))-LEN("_")+1),"X",""),
IF(VLOOKUP(LEFT(A330,FIND("|",SUBSTITUTE(A330,"_","|",LEN(A330)-LEN(SUBSTITUTE(A330,"_",""))))-1),Matriz_natural!$A:$C,3,FALSE)=RIGHT(A330,LEN(A330)-FIND("|",SUBSTITUTE(A330,"_","|",LEN(A330)-LEN(SUBSTITUTE(A330,"_",""))))-LEN("_")+1),"X",""))</f>
        <v>#N/A</v>
      </c>
      <c r="C330" t="s">
        <v>251</v>
      </c>
    </row>
    <row r="331" spans="1:3" ht="19.5" customHeight="1" x14ac:dyDescent="0.25">
      <c r="A331" t="s">
        <v>738</v>
      </c>
      <c r="B331" t="e">
        <f>IF($B$2="PERSONA_JURIDICA", IF(VLOOKUP(LEFT(A331,FIND("|",SUBSTITUTE(A331,"_","|",LEN(A331)-LEN(SUBSTITUTE(A331,"_",""))))-1),Matriz_juridica!$A:$C,3,FALSE)=RIGHT(A331,LEN(A331)-FIND("|",SUBSTITUTE(A331,"_","|",LEN(A331)-LEN(SUBSTITUTE(A331,"_",""))))-LEN("_")+1),"X",""),
IF(VLOOKUP(LEFT(A331,FIND("|",SUBSTITUTE(A331,"_","|",LEN(A331)-LEN(SUBSTITUTE(A331,"_",""))))-1),Matriz_natural!$A:$C,3,FALSE)=RIGHT(A331,LEN(A331)-FIND("|",SUBSTITUTE(A331,"_","|",LEN(A331)-LEN(SUBSTITUTE(A331,"_",""))))-LEN("_")+1),"X",""))</f>
        <v>#N/A</v>
      </c>
      <c r="C331" t="s">
        <v>252</v>
      </c>
    </row>
    <row r="332" spans="1:3" ht="19.5" customHeight="1" x14ac:dyDescent="0.25">
      <c r="A332" t="s">
        <v>741</v>
      </c>
      <c r="B332" t="str">
        <f>IF($B$2="PERSONA_JURIDICA", IF(VLOOKUP(LEFT(A332,FIND("|",SUBSTITUTE(A332,"_","|",LEN(A332)-LEN(SUBSTITUTE(A332,"_",""))))-1),Matriz_juridica!$A:$C,3,FALSE)=RIGHT(A332,LEN(A332)-FIND("|",SUBSTITUTE(A332,"_","|",LEN(A332)-LEN(SUBSTITUTE(A332,"_",""))))-LEN("_")+1),"X",""),
IF(VLOOKUP(LEFT(A332,FIND("|",SUBSTITUTE(A332,"_","|",LEN(A332)-LEN(SUBSTITUTE(A332,"_",""))))-1),Matriz_natural!$A:$C,3,FALSE)=RIGHT(A332,LEN(A332)-FIND("|",SUBSTITUTE(A332,"_","|",LEN(A332)-LEN(SUBSTITUTE(A332,"_",""))))-LEN("_")+1),"X",""))</f>
        <v/>
      </c>
      <c r="C332" t="s">
        <v>242</v>
      </c>
    </row>
    <row r="333" spans="1:3" ht="19.5" customHeight="1" x14ac:dyDescent="0.25">
      <c r="A333" t="s">
        <v>742</v>
      </c>
      <c r="B333" t="str">
        <f>IF($B$2="PERSONA_JURIDICA", IF(VLOOKUP(LEFT(A333,FIND("|",SUBSTITUTE(A333,"_","|",LEN(A333)-LEN(SUBSTITUTE(A333,"_",""))))-1),Matriz_juridica!$A:$C,3,FALSE)=RIGHT(A333,LEN(A333)-FIND("|",SUBSTITUTE(A333,"_","|",LEN(A333)-LEN(SUBSTITUTE(A333,"_",""))))-LEN("_")+1),"X",""),
IF(VLOOKUP(LEFT(A333,FIND("|",SUBSTITUTE(A333,"_","|",LEN(A333)-LEN(SUBSTITUTE(A333,"_",""))))-1),Matriz_natural!$A:$C,3,FALSE)=RIGHT(A333,LEN(A333)-FIND("|",SUBSTITUTE(A333,"_","|",LEN(A333)-LEN(SUBSTITUTE(A333,"_",""))))-LEN("_")+1),"X",""))</f>
        <v>X</v>
      </c>
      <c r="C333" t="s">
        <v>243</v>
      </c>
    </row>
    <row r="334" spans="1:3" ht="19.5" customHeight="1" x14ac:dyDescent="0.25">
      <c r="A334" t="s">
        <v>743</v>
      </c>
      <c r="B334" t="e">
        <f>IF($B$2="PERSONA_JURIDICA", IF(VLOOKUP(LEFT(A334,FIND("|",SUBSTITUTE(A334,"_","|",LEN(A334)-LEN(SUBSTITUTE(A334,"_",""))))-1),Matriz_juridica!$A:$C,3,FALSE)=RIGHT(A334,LEN(A334)-FIND("|",SUBSTITUTE(A334,"_","|",LEN(A334)-LEN(SUBSTITUTE(A334,"_",""))))-LEN("_")+1),"X",""),
IF(VLOOKUP(LEFT(A334,FIND("|",SUBSTITUTE(A334,"_","|",LEN(A334)-LEN(SUBSTITUTE(A334,"_",""))))-1),Matriz_natural!$A:$C,3,FALSE)=RIGHT(A334,LEN(A334)-FIND("|",SUBSTITUTE(A334,"_","|",LEN(A334)-LEN(SUBSTITUTE(A334,"_",""))))-LEN("_")+1),"X",""))</f>
        <v>#N/A</v>
      </c>
      <c r="C334" t="s">
        <v>77</v>
      </c>
    </row>
    <row r="335" spans="1:3" ht="19.5" customHeight="1" x14ac:dyDescent="0.25">
      <c r="A335" t="s">
        <v>744</v>
      </c>
      <c r="B335" t="e">
        <f>IF($B$2="PERSONA_JURIDICA", IF(VLOOKUP(LEFT(A335,FIND("|",SUBSTITUTE(A335,"_","|",LEN(A335)-LEN(SUBSTITUTE(A335,"_",""))))-1),Matriz_juridica!$A:$C,3,FALSE)=RIGHT(A335,LEN(A335)-FIND("|",SUBSTITUTE(A335,"_","|",LEN(A335)-LEN(SUBSTITUTE(A335,"_",""))))-LEN("_")+1),"X",""),
IF(VLOOKUP(LEFT(A335,FIND("|",SUBSTITUTE(A335,"_","|",LEN(A335)-LEN(SUBSTITUTE(A335,"_",""))))-1),Matriz_natural!$A:$C,3,FALSE)=RIGHT(A335,LEN(A335)-FIND("|",SUBSTITUTE(A335,"_","|",LEN(A335)-LEN(SUBSTITUTE(A335,"_",""))))-LEN("_")+1),"X",""))</f>
        <v>#N/A</v>
      </c>
      <c r="C335" t="s">
        <v>78</v>
      </c>
    </row>
    <row r="336" spans="1:3" ht="19.5" customHeight="1" x14ac:dyDescent="0.25">
      <c r="A336" t="s">
        <v>745</v>
      </c>
      <c r="B336" t="e">
        <f>IF($B$2="PERSONA_JURIDICA", IF(VLOOKUP(LEFT(A336,FIND("|",SUBSTITUTE(A336,"_","|",LEN(A336)-LEN(SUBSTITUTE(A336,"_",""))))-1),Matriz_juridica!$A:$C,3,FALSE)=RIGHT(A336,LEN(A336)-FIND("|",SUBSTITUTE(A336,"_","|",LEN(A336)-LEN(SUBSTITUTE(A336,"_",""))))-LEN("_")+1),"X",""),
IF(VLOOKUP(LEFT(A336,FIND("|",SUBSTITUTE(A336,"_","|",LEN(A336)-LEN(SUBSTITUTE(A336,"_",""))))-1),Matriz_natural!$A:$C,3,FALSE)=RIGHT(A336,LEN(A336)-FIND("|",SUBSTITUTE(A336,"_","|",LEN(A336)-LEN(SUBSTITUTE(A336,"_",""))))-LEN("_")+1),"X",""))</f>
        <v>#N/A</v>
      </c>
      <c r="C336" t="s">
        <v>79</v>
      </c>
    </row>
    <row r="337" spans="1:3" ht="19.5" customHeight="1" x14ac:dyDescent="0.25">
      <c r="A337" t="s">
        <v>746</v>
      </c>
      <c r="B337" t="e">
        <f>IF($B$2="PERSONA_JURIDICA", IF(VLOOKUP(LEFT(A337,FIND("|",SUBSTITUTE(A337,"_","|",LEN(A337)-LEN(SUBSTITUTE(A337,"_",""))))-1),Matriz_juridica!$A:$C,3,FALSE)=RIGHT(A337,LEN(A337)-FIND("|",SUBSTITUTE(A337,"_","|",LEN(A337)-LEN(SUBSTITUTE(A337,"_",""))))-LEN("_")+1),"X",""),
IF(VLOOKUP(LEFT(A337,FIND("|",SUBSTITUTE(A337,"_","|",LEN(A337)-LEN(SUBSTITUTE(A337,"_",""))))-1),Matriz_natural!$A:$C,3,FALSE)=RIGHT(A337,LEN(A337)-FIND("|",SUBSTITUTE(A337,"_","|",LEN(A337)-LEN(SUBSTITUTE(A337,"_",""))))-LEN("_")+1),"X",""))</f>
        <v>#N/A</v>
      </c>
      <c r="C337" t="s">
        <v>80</v>
      </c>
    </row>
    <row r="338" spans="1:3" ht="19.5" customHeight="1" x14ac:dyDescent="0.25">
      <c r="A338" t="s">
        <v>747</v>
      </c>
      <c r="B338" t="e">
        <f>IF($B$2="PERSONA_JURIDICA", IF(VLOOKUP(LEFT(A338,FIND("|",SUBSTITUTE(A338,"_","|",LEN(A338)-LEN(SUBSTITUTE(A338,"_",""))))-1),Matriz_juridica!$A:$C,3,FALSE)=RIGHT(A338,LEN(A338)-FIND("|",SUBSTITUTE(A338,"_","|",LEN(A338)-LEN(SUBSTITUTE(A338,"_",""))))-LEN("_")+1),"X",""),
IF(VLOOKUP(LEFT(A338,FIND("|",SUBSTITUTE(A338,"_","|",LEN(A338)-LEN(SUBSTITUTE(A338,"_",""))))-1),Matriz_natural!$A:$C,3,FALSE)=RIGHT(A338,LEN(A338)-FIND("|",SUBSTITUTE(A338,"_","|",LEN(A338)-LEN(SUBSTITUTE(A338,"_",""))))-LEN("_")+1),"X",""))</f>
        <v>#N/A</v>
      </c>
      <c r="C338" t="s">
        <v>81</v>
      </c>
    </row>
    <row r="339" spans="1:3" ht="19.5" customHeight="1" x14ac:dyDescent="0.25">
      <c r="A339" t="s">
        <v>748</v>
      </c>
      <c r="B339" t="e">
        <f>IF($B$2="PERSONA_JURIDICA", IF(VLOOKUP(LEFT(A339,FIND("|",SUBSTITUTE(A339,"_","|",LEN(A339)-LEN(SUBSTITUTE(A339,"_",""))))-1),Matriz_juridica!$A:$C,3,FALSE)=RIGHT(A339,LEN(A339)-FIND("|",SUBSTITUTE(A339,"_","|",LEN(A339)-LEN(SUBSTITUTE(A339,"_",""))))-LEN("_")+1),"X",""),
IF(VLOOKUP(LEFT(A339,FIND("|",SUBSTITUTE(A339,"_","|",LEN(A339)-LEN(SUBSTITUTE(A339,"_",""))))-1),Matriz_natural!$A:$C,3,FALSE)=RIGHT(A339,LEN(A339)-FIND("|",SUBSTITUTE(A339,"_","|",LEN(A339)-LEN(SUBSTITUTE(A339,"_",""))))-LEN("_")+1),"X",""))</f>
        <v>#N/A</v>
      </c>
      <c r="C339" t="s">
        <v>82</v>
      </c>
    </row>
    <row r="340" spans="1:3" ht="19.5" customHeight="1" x14ac:dyDescent="0.25">
      <c r="A340" t="s">
        <v>749</v>
      </c>
      <c r="B340" t="e">
        <f>IF($B$2="PERSONA_JURIDICA", IF(VLOOKUP(LEFT(A340,FIND("|",SUBSTITUTE(A340,"_","|",LEN(A340)-LEN(SUBSTITUTE(A340,"_",""))))-1),Matriz_juridica!$A:$C,3,FALSE)=RIGHT(A340,LEN(A340)-FIND("|",SUBSTITUTE(A340,"_","|",LEN(A340)-LEN(SUBSTITUTE(A340,"_",""))))-LEN("_")+1),"X",""),
IF(VLOOKUP(LEFT(A340,FIND("|",SUBSTITUTE(A340,"_","|",LEN(A340)-LEN(SUBSTITUTE(A340,"_",""))))-1),Matriz_natural!$A:$C,3,FALSE)=RIGHT(A340,LEN(A340)-FIND("|",SUBSTITUTE(A340,"_","|",LEN(A340)-LEN(SUBSTITUTE(A340,"_",""))))-LEN("_")+1),"X",""))</f>
        <v>#N/A</v>
      </c>
      <c r="C340" t="s">
        <v>83</v>
      </c>
    </row>
    <row r="341" spans="1:3" ht="19.5" customHeight="1" x14ac:dyDescent="0.25">
      <c r="A341" t="s">
        <v>750</v>
      </c>
      <c r="B341" t="e">
        <f>IF($B$2="PERSONA_JURIDICA", IF(VLOOKUP(LEFT(A341,FIND("|",SUBSTITUTE(A341,"_","|",LEN(A341)-LEN(SUBSTITUTE(A341,"_",""))))-1),Matriz_juridica!$A:$C,3,FALSE)=RIGHT(A341,LEN(A341)-FIND("|",SUBSTITUTE(A341,"_","|",LEN(A341)-LEN(SUBSTITUTE(A341,"_",""))))-LEN("_")+1),"X",""),
IF(VLOOKUP(LEFT(A341,FIND("|",SUBSTITUTE(A341,"_","|",LEN(A341)-LEN(SUBSTITUTE(A341,"_",""))))-1),Matriz_natural!$A:$C,3,FALSE)=RIGHT(A341,LEN(A341)-FIND("|",SUBSTITUTE(A341,"_","|",LEN(A341)-LEN(SUBSTITUTE(A341,"_",""))))-LEN("_")+1),"X",""))</f>
        <v>#N/A</v>
      </c>
      <c r="C341" t="s">
        <v>84</v>
      </c>
    </row>
    <row r="342" spans="1:3" ht="19.5" customHeight="1" x14ac:dyDescent="0.25">
      <c r="A342" t="s">
        <v>751</v>
      </c>
      <c r="B342" t="e">
        <f>IF($B$2="PERSONA_JURIDICA", IF(VLOOKUP(LEFT(A342,FIND("|",SUBSTITUTE(A342,"_","|",LEN(A342)-LEN(SUBSTITUTE(A342,"_",""))))-1),Matriz_juridica!$A:$C,3,FALSE)=RIGHT(A342,LEN(A342)-FIND("|",SUBSTITUTE(A342,"_","|",LEN(A342)-LEN(SUBSTITUTE(A342,"_",""))))-LEN("_")+1),"X",""),
IF(VLOOKUP(LEFT(A342,FIND("|",SUBSTITUTE(A342,"_","|",LEN(A342)-LEN(SUBSTITUTE(A342,"_",""))))-1),Matriz_natural!$A:$C,3,FALSE)=RIGHT(A342,LEN(A342)-FIND("|",SUBSTITUTE(A342,"_","|",LEN(A342)-LEN(SUBSTITUTE(A342,"_",""))))-LEN("_")+1),"X",""))</f>
        <v>#N/A</v>
      </c>
      <c r="C342" t="s">
        <v>85</v>
      </c>
    </row>
    <row r="343" spans="1:3" ht="19.5" customHeight="1" x14ac:dyDescent="0.25">
      <c r="A343" t="s">
        <v>752</v>
      </c>
      <c r="B343" t="e">
        <f>IF($B$2="PERSONA_JURIDICA", IF(VLOOKUP(LEFT(A343,FIND("|",SUBSTITUTE(A343,"_","|",LEN(A343)-LEN(SUBSTITUTE(A343,"_",""))))-1),Matriz_juridica!$A:$C,3,FALSE)=RIGHT(A343,LEN(A343)-FIND("|",SUBSTITUTE(A343,"_","|",LEN(A343)-LEN(SUBSTITUTE(A343,"_",""))))-LEN("_")+1),"X",""),
IF(VLOOKUP(LEFT(A343,FIND("|",SUBSTITUTE(A343,"_","|",LEN(A343)-LEN(SUBSTITUTE(A343,"_",""))))-1),Matriz_natural!$A:$C,3,FALSE)=RIGHT(A343,LEN(A343)-FIND("|",SUBSTITUTE(A343,"_","|",LEN(A343)-LEN(SUBSTITUTE(A343,"_",""))))-LEN("_")+1),"X",""))</f>
        <v>#N/A</v>
      </c>
      <c r="C343" t="s">
        <v>86</v>
      </c>
    </row>
    <row r="344" spans="1:3" ht="19.5" customHeight="1" x14ac:dyDescent="0.25">
      <c r="A344" t="s">
        <v>753</v>
      </c>
      <c r="B344" t="e">
        <f>IF($B$2="PERSONA_JURIDICA", IF(VLOOKUP(LEFT(A344,FIND("|",SUBSTITUTE(A344,"_","|",LEN(A344)-LEN(SUBSTITUTE(A344,"_",""))))-1),Matriz_juridica!$A:$C,3,FALSE)=RIGHT(A344,LEN(A344)-FIND("|",SUBSTITUTE(A344,"_","|",LEN(A344)-LEN(SUBSTITUTE(A344,"_",""))))-LEN("_")+1),"X",""),
IF(VLOOKUP(LEFT(A344,FIND("|",SUBSTITUTE(A344,"_","|",LEN(A344)-LEN(SUBSTITUTE(A344,"_",""))))-1),Matriz_natural!$A:$C,3,FALSE)=RIGHT(A344,LEN(A344)-FIND("|",SUBSTITUTE(A344,"_","|",LEN(A344)-LEN(SUBSTITUTE(A344,"_",""))))-LEN("_")+1),"X",""))</f>
        <v>#N/A</v>
      </c>
      <c r="C344" t="s">
        <v>87</v>
      </c>
    </row>
    <row r="345" spans="1:3" ht="19.5" customHeight="1" x14ac:dyDescent="0.25">
      <c r="A345" t="s">
        <v>754</v>
      </c>
      <c r="B345" t="e">
        <f>IF($B$2="PERSONA_JURIDICA", IF(VLOOKUP(LEFT(A345,FIND("|",SUBSTITUTE(A345,"_","|",LEN(A345)-LEN(SUBSTITUTE(A345,"_",""))))-1),Matriz_juridica!$A:$C,3,FALSE)=RIGHT(A345,LEN(A345)-FIND("|",SUBSTITUTE(A345,"_","|",LEN(A345)-LEN(SUBSTITUTE(A345,"_",""))))-LEN("_")+1),"X",""),
IF(VLOOKUP(LEFT(A345,FIND("|",SUBSTITUTE(A345,"_","|",LEN(A345)-LEN(SUBSTITUTE(A345,"_",""))))-1),Matriz_natural!$A:$C,3,FALSE)=RIGHT(A345,LEN(A345)-FIND("|",SUBSTITUTE(A345,"_","|",LEN(A345)-LEN(SUBSTITUTE(A345,"_",""))))-LEN("_")+1),"X",""))</f>
        <v>#N/A</v>
      </c>
      <c r="C345" t="s">
        <v>88</v>
      </c>
    </row>
    <row r="346" spans="1:3" ht="19.5" customHeight="1" x14ac:dyDescent="0.25">
      <c r="A346" t="s">
        <v>755</v>
      </c>
      <c r="B346" t="e">
        <f>IF($B$2="PERSONA_JURIDICA", IF(VLOOKUP(LEFT(A346,FIND("|",SUBSTITUTE(A346,"_","|",LEN(A346)-LEN(SUBSTITUTE(A346,"_",""))))-1),Matriz_juridica!$A:$C,3,FALSE)=RIGHT(A346,LEN(A346)-FIND("|",SUBSTITUTE(A346,"_","|",LEN(A346)-LEN(SUBSTITUTE(A346,"_",""))))-LEN("_")+1),"X",""),
IF(VLOOKUP(LEFT(A346,FIND("|",SUBSTITUTE(A346,"_","|",LEN(A346)-LEN(SUBSTITUTE(A346,"_",""))))-1),Matriz_natural!$A:$C,3,FALSE)=RIGHT(A346,LEN(A346)-FIND("|",SUBSTITUTE(A346,"_","|",LEN(A346)-LEN(SUBSTITUTE(A346,"_",""))))-LEN("_")+1),"X",""))</f>
        <v>#N/A</v>
      </c>
      <c r="C346" t="s">
        <v>789</v>
      </c>
    </row>
    <row r="347" spans="1:3" ht="19.5" customHeight="1" x14ac:dyDescent="0.25">
      <c r="A347" t="s">
        <v>756</v>
      </c>
      <c r="B347" t="e">
        <f>IF($B$2="PERSONA_JURIDICA", IF(VLOOKUP(LEFT(A347,FIND("|",SUBSTITUTE(A347,"_","|",LEN(A347)-LEN(SUBSTITUTE(A347,"_",""))))-1),Matriz_juridica!$A:$C,3,FALSE)=RIGHT(A347,LEN(A347)-FIND("|",SUBSTITUTE(A347,"_","|",LEN(A347)-LEN(SUBSTITUTE(A347,"_",""))))-LEN("_")+1),"X",""),
IF(VLOOKUP(LEFT(A347,FIND("|",SUBSTITUTE(A347,"_","|",LEN(A347)-LEN(SUBSTITUTE(A347,"_",""))))-1),Matriz_natural!$A:$C,3,FALSE)=RIGHT(A347,LEN(A347)-FIND("|",SUBSTITUTE(A347,"_","|",LEN(A347)-LEN(SUBSTITUTE(A347,"_",""))))-LEN("_")+1),"X",""))</f>
        <v>#N/A</v>
      </c>
      <c r="C347" t="s">
        <v>89</v>
      </c>
    </row>
    <row r="348" spans="1:3" ht="19.5" customHeight="1" x14ac:dyDescent="0.25">
      <c r="A348" t="s">
        <v>757</v>
      </c>
      <c r="B348" t="e">
        <f>IF($B$2="PERSONA_JURIDICA", IF(VLOOKUP(LEFT(A348,FIND("|",SUBSTITUTE(A348,"_","|",LEN(A348)-LEN(SUBSTITUTE(A348,"_",""))))-1),Matriz_juridica!$A:$C,3,FALSE)=RIGHT(A348,LEN(A348)-FIND("|",SUBSTITUTE(A348,"_","|",LEN(A348)-LEN(SUBSTITUTE(A348,"_",""))))-LEN("_")+1),"X",""),
IF(VLOOKUP(LEFT(A348,FIND("|",SUBSTITUTE(A348,"_","|",LEN(A348)-LEN(SUBSTITUTE(A348,"_",""))))-1),Matriz_natural!$A:$C,3,FALSE)=RIGHT(A348,LEN(A348)-FIND("|",SUBSTITUTE(A348,"_","|",LEN(A348)-LEN(SUBSTITUTE(A348,"_",""))))-LEN("_")+1),"X",""))</f>
        <v>#N/A</v>
      </c>
      <c r="C348" t="s">
        <v>90</v>
      </c>
    </row>
    <row r="349" spans="1:3" ht="19.5" customHeight="1" x14ac:dyDescent="0.25">
      <c r="A349" t="s">
        <v>758</v>
      </c>
      <c r="B349" t="e">
        <f>IF($B$2="PERSONA_JURIDICA", IF(VLOOKUP(LEFT(A349,FIND("|",SUBSTITUTE(A349,"_","|",LEN(A349)-LEN(SUBSTITUTE(A349,"_",""))))-1),Matriz_juridica!$A:$C,3,FALSE)=RIGHT(A349,LEN(A349)-FIND("|",SUBSTITUTE(A349,"_","|",LEN(A349)-LEN(SUBSTITUTE(A349,"_",""))))-LEN("_")+1),"X",""),
IF(VLOOKUP(LEFT(A349,FIND("|",SUBSTITUTE(A349,"_","|",LEN(A349)-LEN(SUBSTITUTE(A349,"_",""))))-1),Matriz_natural!$A:$C,3,FALSE)=RIGHT(A349,LEN(A349)-FIND("|",SUBSTITUTE(A349,"_","|",LEN(A349)-LEN(SUBSTITUTE(A349,"_",""))))-LEN("_")+1),"X",""))</f>
        <v>#N/A</v>
      </c>
      <c r="C349" t="s">
        <v>91</v>
      </c>
    </row>
    <row r="350" spans="1:3" ht="19.5" customHeight="1" x14ac:dyDescent="0.25">
      <c r="A350" t="s">
        <v>836</v>
      </c>
      <c r="B350" t="str">
        <f>IF($B$2="PERSONA_JURIDICA",IF(VLOOKUP(LEFT(A350,FIND("|",SUBSTITUTE(A350,"_","|",LEN(A350)-LEN(SUBSTITUTE(A350,"_",""))))-1),Matriz_juridica!$A:$C,3,FALSE)=RIGHT(A350,LEN(A350)-FIND("|",SUBSTITUTE(A350,"_","|",LEN(A350)-LEN(SUBSTITUTE(A350,"_",""))))-LEN("_")+1),"X",""),IF(VLOOKUP(LEFT(A134,FIND("|",SUBSTITUTE(A134,"_","|",LEN(A134)-LEN(SUBSTITUTE(A134,"_",""))))-1),Matriz_natural!$A:$C,3,FALSE)=RIGHT(A134,LEN(A134)-FIND("|",SUBSTITUTE(A134,"_","|",LEN(A134)-LEN(SUBSTITUTE(A134,"_",""))))-LEN("_")+1),"X",""))</f>
        <v>X</v>
      </c>
      <c r="C350" t="s">
        <v>814</v>
      </c>
    </row>
    <row r="351" spans="1:3" ht="19.5" customHeight="1" x14ac:dyDescent="0.25">
      <c r="A351" t="s">
        <v>837</v>
      </c>
      <c r="B351" t="str">
        <f>IF($B$2="PERSONA_JURIDICA",IF(VLOOKUP(LEFT(A351,FIND("|",SUBSTITUTE(A351,"_","|",LEN(A351)-LEN(SUBSTITUTE(A351,"_",""))))-1),Matriz_juridica!$A:$C,3,FALSE)=RIGHT(A351,LEN(A351)-FIND("|",SUBSTITUTE(A351,"_","|",LEN(A351)-LEN(SUBSTITUTE(A351,"_",""))))-LEN("_")+1),"X",""),IF(VLOOKUP(LEFT(A135,FIND("|",SUBSTITUTE(A135,"_","|",LEN(A135)-LEN(SUBSTITUTE(A135,"_",""))))-1),Matriz_natural!$A:$C,3,FALSE)=RIGHT(A135,LEN(A135)-FIND("|",SUBSTITUTE(A135,"_","|",LEN(A135)-LEN(SUBSTITUTE(A135,"_",""))))-LEN("_")+1),"X",""))</f>
        <v/>
      </c>
      <c r="C351" t="s">
        <v>815</v>
      </c>
    </row>
    <row r="352" spans="1:3" ht="19.5" customHeight="1" x14ac:dyDescent="0.25">
      <c r="A352" t="s">
        <v>838</v>
      </c>
      <c r="B352" t="str">
        <f>IF($B$2="PERSONA_JURIDICA",IF(VLOOKUP(LEFT(A352,FIND("|",SUBSTITUTE(A352,"_","|",LEN(A352)-LEN(SUBSTITUTE(A352,"_",""))))-1),Matriz_juridica!$A:$C,3,FALSE)=RIGHT(A352,LEN(A352)-FIND("|",SUBSTITUTE(A352,"_","|",LEN(A352)-LEN(SUBSTITUTE(A352,"_",""))))-LEN("_")+1),"X",""),IF(VLOOKUP(LEFT(A136,FIND("|",SUBSTITUTE(A136,"_","|",LEN(A136)-LEN(SUBSTITUTE(A136,"_",""))))-1),Matriz_natural!$A:$C,3,FALSE)=RIGHT(A136,LEN(A136)-FIND("|",SUBSTITUTE(A136,"_","|",LEN(A136)-LEN(SUBSTITUTE(A136,"_",""))))-LEN("_")+1),"X",""))</f>
        <v/>
      </c>
      <c r="C352" t="s">
        <v>816</v>
      </c>
    </row>
    <row r="353" spans="1:3" ht="19.5" customHeight="1" x14ac:dyDescent="0.25">
      <c r="A353" t="s">
        <v>839</v>
      </c>
      <c r="B353" t="str">
        <f>IF($B$2="PERSONA_JURIDICA",IF(VLOOKUP(LEFT(A353,FIND("|",SUBSTITUTE(A353,"_","|",LEN(A353)-LEN(SUBSTITUTE(A353,"_",""))))-1),Matriz_juridica!$A:$C,3,FALSE)=RIGHT(A353,LEN(A353)-FIND("|",SUBSTITUTE(A353,"_","|",LEN(A353)-LEN(SUBSTITUTE(A353,"_",""))))-LEN("_")+1),"X",""),IF(VLOOKUP(LEFT(A137,FIND("|",SUBSTITUTE(A137,"_","|",LEN(A137)-LEN(SUBSTITUTE(A137,"_",""))))-1),Matriz_natural!$A:$C,3,FALSE)=RIGHT(A137,LEN(A137)-FIND("|",SUBSTITUTE(A137,"_","|",LEN(A137)-LEN(SUBSTITUTE(A137,"_",""))))-LEN("_")+1),"X",""))</f>
        <v/>
      </c>
      <c r="C353" t="s">
        <v>817</v>
      </c>
    </row>
    <row r="354" spans="1:3" ht="19.5" customHeight="1" x14ac:dyDescent="0.25">
      <c r="A354" t="s">
        <v>840</v>
      </c>
      <c r="B354" t="str">
        <f>IF($B$2="PERSONA_JURIDICA",IF(VLOOKUP(LEFT(A354,FIND("|",SUBSTITUTE(A354,"_","|",LEN(A354)-LEN(SUBSTITUTE(A354,"_",""))))-1),Matriz_juridica!$A:$C,3,FALSE)=RIGHT(A354,LEN(A354)-FIND("|",SUBSTITUTE(A354,"_","|",LEN(A354)-LEN(SUBSTITUTE(A354,"_",""))))-LEN("_")+1),"X",""),IF(VLOOKUP(LEFT(A138,FIND("|",SUBSTITUTE(A138,"_","|",LEN(A138)-LEN(SUBSTITUTE(A138,"_",""))))-1),Matriz_natural!$A:$C,3,FALSE)=RIGHT(A138,LEN(A138)-FIND("|",SUBSTITUTE(A138,"_","|",LEN(A138)-LEN(SUBSTITUTE(A138,"_",""))))-LEN("_")+1),"X",""))</f>
        <v/>
      </c>
      <c r="C354" t="s">
        <v>818</v>
      </c>
    </row>
    <row r="355" spans="1:3" ht="19.5" customHeight="1" x14ac:dyDescent="0.25">
      <c r="A355" t="s">
        <v>791</v>
      </c>
      <c r="B355" t="str">
        <f>IF($B$2="PERSONA_JURIDICA",IF(VLOOKUP(LEFT(A355,FIND("|",SUBSTITUTE(A355,"_","|",LEN(A355)-LEN(SUBSTITUTE(A355,"_",""))))-1),Matriz_juridica!$A:$C,3,FALSE)=RIGHT(A355,LEN(A355)-FIND("|",SUBSTITUTE(A355,"_","|",LEN(A355)-LEN(SUBSTITUTE(A355,"_",""))))-LEN("_")+1),"X",""),IF(VLOOKUP(LEFT(A139,FIND("|",SUBSTITUTE(A139,"_","|",LEN(A139)-LEN(SUBSTITUTE(A139,"_",""))))-1),Matriz_natural!$A:$C,3,FALSE)=RIGHT(A139,LEN(A139)-FIND("|",SUBSTITUTE(A139,"_","|",LEN(A139)-LEN(SUBSTITUTE(A139,"_",""))))-LEN("_")+1),"X",""))</f>
        <v/>
      </c>
      <c r="C355" t="s">
        <v>773</v>
      </c>
    </row>
    <row r="356" spans="1:3" ht="19.5" customHeight="1" x14ac:dyDescent="0.25">
      <c r="A356" t="s">
        <v>792</v>
      </c>
      <c r="B356" t="str">
        <f>IF($B$2="PERSONA_JURIDICA",IF(VLOOKUP(LEFT(A356,FIND("|",SUBSTITUTE(A356,"_","|",LEN(A356)-LEN(SUBSTITUTE(A356,"_",""))))-1),Matriz_juridica!$A:$C,3,FALSE)=RIGHT(A356,LEN(A356)-FIND("|",SUBSTITUTE(A356,"_","|",LEN(A356)-LEN(SUBSTITUTE(A356,"_",""))))-LEN("_")+1),"X",""),IF(VLOOKUP(LEFT(A140,FIND("|",SUBSTITUTE(A140,"_","|",LEN(A140)-LEN(SUBSTITUTE(A140,"_",""))))-1),Matriz_natural!$A:$C,3,FALSE)=RIGHT(A140,LEN(A140)-FIND("|",SUBSTITUTE(A140,"_","|",LEN(A140)-LEN(SUBSTITUTE(A140,"_",""))))-LEN("_")+1),"X",""))</f>
        <v/>
      </c>
      <c r="C356" t="s">
        <v>775</v>
      </c>
    </row>
    <row r="357" spans="1:3" ht="19.5" customHeight="1" x14ac:dyDescent="0.25">
      <c r="A357" t="s">
        <v>793</v>
      </c>
      <c r="B357" t="str">
        <f>IF($B$2="PERSONA_JURIDICA",IF(VLOOKUP(LEFT(A357,FIND("|",SUBSTITUTE(A357,"_","|",LEN(A357)-LEN(SUBSTITUTE(A357,"_",""))))-1),Matriz_juridica!$A:$C,3,FALSE)=RIGHT(A357,LEN(A357)-FIND("|",SUBSTITUTE(A357,"_","|",LEN(A357)-LEN(SUBSTITUTE(A357,"_",""))))-LEN("_")+1),"X",""),IF(VLOOKUP(LEFT(A141,FIND("|",SUBSTITUTE(A141,"_","|",LEN(A141)-LEN(SUBSTITUTE(A141,"_",""))))-1),Matriz_natural!$A:$C,3,FALSE)=RIGHT(A141,LEN(A141)-FIND("|",SUBSTITUTE(A141,"_","|",LEN(A141)-LEN(SUBSTITUTE(A141,"_",""))))-LEN("_")+1),"X",""))</f>
        <v/>
      </c>
      <c r="C357" t="s">
        <v>776</v>
      </c>
    </row>
    <row r="358" spans="1:3" ht="19.5" customHeight="1" x14ac:dyDescent="0.25">
      <c r="A358" t="s">
        <v>884</v>
      </c>
      <c r="B358" t="str">
        <f>IF($B$2="PERSONA_JURIDICA",IF(VLOOKUP(LEFT(A358,FIND("|",SUBSTITUTE(A358,"_","|",LEN(A358)-LEN(SUBSTITUTE(A358,"_",""))))-1),Matriz_juridica!$A:$C,3,FALSE)=RIGHT(A358,LEN(A358)-FIND("|",SUBSTITUTE(A358,"_","|",LEN(A358)-LEN(SUBSTITUTE(A358,"_",""))))-LEN("_")+1),"X",""),IF(VLOOKUP(LEFT(A142,FIND("|",SUBSTITUTE(A142,"_","|",LEN(A142)-LEN(SUBSTITUTE(A142,"_",""))))-1),Matriz_natural!$A:$C,3,FALSE)=RIGHT(A142,LEN(A142)-FIND("|",SUBSTITUTE(A142,"_","|",LEN(A142)-LEN(SUBSTITUTE(A142,"_",""))))-LEN("_")+1),"X",""))</f>
        <v/>
      </c>
      <c r="C358" t="s">
        <v>774</v>
      </c>
    </row>
    <row r="359" spans="1:3" ht="19.5" customHeight="1" x14ac:dyDescent="0.25">
      <c r="A359" t="s">
        <v>794</v>
      </c>
      <c r="B359" t="str">
        <f>IF($B$2="PERSONA_JURIDICA",IF(VLOOKUP(LEFT(A359,FIND("|",SUBSTITUTE(A359,"_","|",LEN(A359)-LEN(SUBSTITUTE(A359,"_",""))))-1),Matriz_juridica!$A:$C,3,FALSE)=RIGHT(A359,LEN(A359)-FIND("|",SUBSTITUTE(A359,"_","|",LEN(A359)-LEN(SUBSTITUTE(A359,"_",""))))-LEN("_")+1),"X",""),IF(VLOOKUP(LEFT(A142,FIND("|",SUBSTITUTE(A142,"_","|",LEN(A142)-LEN(SUBSTITUTE(A142,"_",""))))-1),Matriz_natural!$A:$C,3,FALSE)=RIGHT(A142,LEN(A142)-FIND("|",SUBSTITUTE(A142,"_","|",LEN(A142)-LEN(SUBSTITUTE(A142,"_",""))))-LEN("_")+1),"X",""))</f>
        <v>X</v>
      </c>
      <c r="C359" t="s">
        <v>777</v>
      </c>
    </row>
    <row r="360" spans="1:3" ht="19.5" customHeight="1" x14ac:dyDescent="0.25">
      <c r="A360" t="s">
        <v>795</v>
      </c>
      <c r="B360" t="str">
        <f>IF($B$2="PERSONA_JURIDICA",IF(VLOOKUP(LEFT(A360,FIND("|",SUBSTITUTE(A360,"_","|",LEN(A360)-LEN(SUBSTITUTE(A360,"_",""))))-1),Matriz_juridica!$A:$C,3,FALSE)=RIGHT(A360,LEN(A360)-FIND("|",SUBSTITUTE(A360,"_","|",LEN(A360)-LEN(SUBSTITUTE(A360,"_",""))))-LEN("_")+1),"X",""),IF(VLOOKUP(LEFT(A143,FIND("|",SUBSTITUTE(A143,"_","|",LEN(A143)-LEN(SUBSTITUTE(A143,"_",""))))-1),Matriz_natural!$A:$C,3,FALSE)=RIGHT(A143,LEN(A143)-FIND("|",SUBSTITUTE(A143,"_","|",LEN(A143)-LEN(SUBSTITUTE(A143,"_",""))))-LEN("_")+1),"X",""))</f>
        <v/>
      </c>
      <c r="C360" t="s">
        <v>778</v>
      </c>
    </row>
    <row r="361" spans="1:3" ht="19.5" customHeight="1" x14ac:dyDescent="0.25">
      <c r="A361" t="s">
        <v>885</v>
      </c>
      <c r="B361" t="str">
        <f>IF($B$2="PERSONA_JURIDICA",IF(VLOOKUP(LEFT(A361,FIND("|",SUBSTITUTE(A361,"_","|",LEN(A361)-LEN(SUBSTITUTE(A361,"_",""))))-1),Matriz_juridica!$A:$C,3,FALSE)=RIGHT(A361,LEN(A361)-FIND("|",SUBSTITUTE(A361,"_","|",LEN(A361)-LEN(SUBSTITUTE(A361,"_",""))))-LEN("_")+1),"X",""),IF(VLOOKUP(LEFT(A144,FIND("|",SUBSTITUTE(A144,"_","|",LEN(A144)-LEN(SUBSTITUTE(A144,"_",""))))-1),Matriz_natural!$A:$C,3,FALSE)=RIGHT(A144,LEN(A144)-FIND("|",SUBSTITUTE(A144,"_","|",LEN(A144)-LEN(SUBSTITUTE(A144,"_",""))))-LEN("_")+1),"X",""))</f>
        <v/>
      </c>
      <c r="C361" t="s">
        <v>779</v>
      </c>
    </row>
    <row r="362" spans="1:3" ht="19.5" customHeight="1" x14ac:dyDescent="0.25">
      <c r="A362" t="s">
        <v>796</v>
      </c>
      <c r="B362" t="str">
        <f>IF($B$2="PERSONA_JURIDICA",IF(VLOOKUP(LEFT(A362,FIND("|",SUBSTITUTE(A362,"_","|",LEN(A362)-LEN(SUBSTITUTE(A362,"_",""))))-1),Matriz_juridica!$A:$C,3,FALSE)=RIGHT(A362,LEN(A362)-FIND("|",SUBSTITUTE(A362,"_","|",LEN(A362)-LEN(SUBSTITUTE(A362,"_",""))))-LEN("_")+1),"X",""),IF(VLOOKUP(LEFT(A145,FIND("|",SUBSTITUTE(A145,"_","|",LEN(A145)-LEN(SUBSTITUTE(A145,"_",""))))-1),Matriz_natural!$A:$C,3,FALSE)=RIGHT(A145,LEN(A145)-FIND("|",SUBSTITUTE(A145,"_","|",LEN(A145)-LEN(SUBSTITUTE(A145,"_",""))))-LEN("_")+1),"X",""))</f>
        <v/>
      </c>
      <c r="C362" t="s">
        <v>780</v>
      </c>
    </row>
    <row r="363" spans="1:3" ht="19.5" customHeight="1" x14ac:dyDescent="0.25">
      <c r="A363" t="s">
        <v>797</v>
      </c>
      <c r="B363" t="str">
        <f>IF($B$2="PERSONA_JURIDICA",IF(VLOOKUP(LEFT(A363,FIND("|",SUBSTITUTE(A363,"_","|",LEN(A363)-LEN(SUBSTITUTE(A363,"_",""))))-1),Matriz_juridica!$A:$C,3,FALSE)=RIGHT(A363,LEN(A363)-FIND("|",SUBSTITUTE(A363,"_","|",LEN(A363)-LEN(SUBSTITUTE(A363,"_",""))))-LEN("_")+1),"X",""),IF(VLOOKUP(LEFT(A146,FIND("|",SUBSTITUTE(A146,"_","|",LEN(A146)-LEN(SUBSTITUTE(A146,"_",""))))-1),Matriz_natural!$A:$C,3,FALSE)=RIGHT(A146,LEN(A146)-FIND("|",SUBSTITUTE(A146,"_","|",LEN(A146)-LEN(SUBSTITUTE(A146,"_",""))))-LEN("_")+1),"X",""))</f>
        <v/>
      </c>
      <c r="C363" t="s">
        <v>781</v>
      </c>
    </row>
    <row r="364" spans="1:3" ht="19.5" customHeight="1" x14ac:dyDescent="0.25">
      <c r="A364" t="s">
        <v>798</v>
      </c>
      <c r="B364" t="str">
        <f>IF($B$2="PERSONA_JURIDICA",IF(VLOOKUP(LEFT(A364,FIND("|",SUBSTITUTE(A364,"_","|",LEN(A364)-LEN(SUBSTITUTE(A364,"_",""))))-1),Matriz_juridica!$A:$C,3,FALSE)=RIGHT(A364,LEN(A364)-FIND("|",SUBSTITUTE(A364,"_","|",LEN(A364)-LEN(SUBSTITUTE(A364,"_",""))))-LEN("_")+1),"X",""),IF(VLOOKUP(LEFT(A147,FIND("|",SUBSTITUTE(A147,"_","|",LEN(A147)-LEN(SUBSTITUTE(A147,"_",""))))-1),Matriz_natural!$A:$C,3,FALSE)=RIGHT(A147,LEN(A147)-FIND("|",SUBSTITUTE(A147,"_","|",LEN(A147)-LEN(SUBSTITUTE(A147,"_",""))))-LEN("_")+1),"X",""))</f>
        <v/>
      </c>
      <c r="C364" t="s">
        <v>782</v>
      </c>
    </row>
    <row r="365" spans="1:3" ht="19.5" customHeight="1" x14ac:dyDescent="0.25">
      <c r="A365" t="s">
        <v>799</v>
      </c>
      <c r="B365" t="e">
        <f>IF($B$2="PERSONA_JURIDICA",IF(VLOOKUP(LEFT(A365,FIND("|",SUBSTITUTE(A365,"_","|",LEN(A365)-LEN(SUBSTITUTE(A365,"_",""))))-1),Matriz_juridica!$A:$C,3,FALSE)=RIGHT(A365,LEN(A365)-FIND("|",SUBSTITUTE(A365,"_","|",LEN(A365)-LEN(SUBSTITUTE(A365,"_",""))))-LEN("_")+1),"X",""),IF(VLOOKUP(LEFT(A148,FIND("|",SUBSTITUTE(A148,"_","|",LEN(A148)-LEN(SUBSTITUTE(A148,"_",""))))-1),Matriz_natural!$A:$C,3,FALSE)=RIGHT(A148,LEN(A148)-FIND("|",SUBSTITUTE(A148,"_","|",LEN(A148)-LEN(SUBSTITUTE(A148,"_",""))))-LEN("_")+1),"X",""))</f>
        <v>#N/A</v>
      </c>
      <c r="C365" t="s">
        <v>783</v>
      </c>
    </row>
    <row r="366" spans="1:3" ht="19.5" customHeight="1" x14ac:dyDescent="0.25">
      <c r="A366" t="s">
        <v>800</v>
      </c>
      <c r="B366" t="e">
        <f>IF($B$2="PERSONA_JURIDICA",IF(VLOOKUP(LEFT(A366,FIND("|",SUBSTITUTE(A366,"_","|",LEN(A366)-LEN(SUBSTITUTE(A366,"_",""))))-1),Matriz_juridica!$A:$C,3,FALSE)=RIGHT(A366,LEN(A366)-FIND("|",SUBSTITUTE(A366,"_","|",LEN(A366)-LEN(SUBSTITUTE(A366,"_",""))))-LEN("_")+1),"X",""),IF(VLOOKUP(LEFT(A149,FIND("|",SUBSTITUTE(A149,"_","|",LEN(A149)-LEN(SUBSTITUTE(A149,"_",""))))-1),Matriz_natural!$A:$C,3,FALSE)=RIGHT(A149,LEN(A149)-FIND("|",SUBSTITUTE(A149,"_","|",LEN(A149)-LEN(SUBSTITUTE(A149,"_",""))))-LEN("_")+1),"X",""))</f>
        <v>#N/A</v>
      </c>
      <c r="C366" t="s">
        <v>784</v>
      </c>
    </row>
    <row r="367" spans="1:3" ht="19.5" customHeight="1" x14ac:dyDescent="0.25">
      <c r="A367" t="s">
        <v>801</v>
      </c>
      <c r="B367" t="e">
        <f>IF($B$2="PERSONA_JURIDICA",IF(VLOOKUP(LEFT(A367,FIND("|",SUBSTITUTE(A367,"_","|",LEN(A367)-LEN(SUBSTITUTE(A367,"_",""))))-1),Matriz_juridica!$A:$C,3,FALSE)=RIGHT(A367,LEN(A367)-FIND("|",SUBSTITUTE(A367,"_","|",LEN(A367)-LEN(SUBSTITUTE(A367,"_",""))))-LEN("_")+1),"X",""),IF(VLOOKUP(LEFT(A150,FIND("|",SUBSTITUTE(A150,"_","|",LEN(A150)-LEN(SUBSTITUTE(A150,"_",""))))-1),Matriz_natural!$A:$C,3,FALSE)=RIGHT(A150,LEN(A150)-FIND("|",SUBSTITUTE(A150,"_","|",LEN(A150)-LEN(SUBSTITUTE(A150,"_",""))))-LEN("_")+1),"X",""))</f>
        <v>#N/A</v>
      </c>
      <c r="C367" t="s">
        <v>785</v>
      </c>
    </row>
    <row r="368" spans="1:3" ht="19.5" customHeight="1" x14ac:dyDescent="0.25">
      <c r="A368" t="s">
        <v>802</v>
      </c>
      <c r="B368" t="e">
        <f>IF($B$2="PERSONA_JURIDICA",IF(VLOOKUP(LEFT(A368,FIND("|",SUBSTITUTE(A368,"_","|",LEN(A368)-LEN(SUBSTITUTE(A368,"_",""))))-1),Matriz_juridica!$A:$C,3,FALSE)=RIGHT(A368,LEN(A368)-FIND("|",SUBSTITUTE(A368,"_","|",LEN(A368)-LEN(SUBSTITUTE(A368,"_",""))))-LEN("_")+1),"X",""),IF(VLOOKUP(LEFT(A151,FIND("|",SUBSTITUTE(A151,"_","|",LEN(A151)-LEN(SUBSTITUTE(A151,"_",""))))-1),Matriz_natural!$A:$C,3,FALSE)=RIGHT(A151,LEN(A151)-FIND("|",SUBSTITUTE(A151,"_","|",LEN(A151)-LEN(SUBSTITUTE(A151,"_",""))))-LEN("_")+1),"X",""))</f>
        <v>#N/A</v>
      </c>
      <c r="C368" t="s">
        <v>786</v>
      </c>
    </row>
    <row r="369" spans="1:3" ht="19.5" customHeight="1" x14ac:dyDescent="0.25">
      <c r="A369" t="s">
        <v>803</v>
      </c>
      <c r="B369" t="e">
        <f>IF($B$2="PERSONA_JURIDICA",IF(VLOOKUP(LEFT(A369,FIND("|",SUBSTITUTE(A369,"_","|",LEN(A369)-LEN(SUBSTITUTE(A369,"_",""))))-1),Matriz_juridica!$A:$C,3,FALSE)=RIGHT(A369,LEN(A369)-FIND("|",SUBSTITUTE(A369,"_","|",LEN(A369)-LEN(SUBSTITUTE(A369,"_",""))))-LEN("_")+1),"X",""),IF(VLOOKUP(LEFT(A152,FIND("|",SUBSTITUTE(A152,"_","|",LEN(A152)-LEN(SUBSTITUTE(A152,"_",""))))-1),Matriz_natural!$A:$C,3,FALSE)=RIGHT(A152,LEN(A152)-FIND("|",SUBSTITUTE(A152,"_","|",LEN(A152)-LEN(SUBSTITUTE(A152,"_",""))))-LEN("_")+1),"X",""))</f>
        <v>#N/A</v>
      </c>
      <c r="C369" t="s">
        <v>787</v>
      </c>
    </row>
    <row r="370" spans="1:3" ht="19.5" customHeight="1" x14ac:dyDescent="0.25">
      <c r="A370" t="s">
        <v>877</v>
      </c>
      <c r="B370" t="str">
        <f>IF($B$2="PERSONA_JURIDICA",IF(VLOOKUP(LEFT(A370,FIND("|",SUBSTITUTE(A370,"_","|",LEN(A370)-LEN(SUBSTITUTE(A370,"_",""))))-1),Matriz_juridica!$A:$C,3,FALSE)=RIGHT(A370,LEN(A370)-FIND("|",SUBSTITUTE(A370,"_","|",LEN(A370)-LEN(SUBSTITUTE(A370,"_",""))))-LEN("_")+1),"X",""),IF(VLOOKUP(LEFT(A153,FIND("|",SUBSTITUTE(A153,"_","|",LEN(A153)-LEN(SUBSTITUTE(A153,"_",""))))-1),Matriz_natural!$A:$C,3,FALSE)=RIGHT(A153,LEN(A153)-FIND("|",SUBSTITUTE(A153,"_","|",LEN(A153)-LEN(SUBSTITUTE(A153,"_",""))))-LEN("_")+1),"X",""))</f>
        <v>X</v>
      </c>
      <c r="C370" t="s">
        <v>242</v>
      </c>
    </row>
    <row r="371" spans="1:3" ht="19.5" customHeight="1" x14ac:dyDescent="0.25">
      <c r="A371" t="s">
        <v>804</v>
      </c>
      <c r="B371" t="str">
        <f>IF($B$2="PERSONA_JURIDICA",IF(VLOOKUP(LEFT(A371,FIND("|",SUBSTITUTE(A371,"_","|",LEN(A371)-LEN(SUBSTITUTE(A371,"_",""))))-1),Matriz_juridica!$A:$C,3,FALSE)=RIGHT(A371,LEN(A371)-FIND("|",SUBSTITUTE(A371,"_","|",LEN(A371)-LEN(SUBSTITUTE(A371,"_",""))))-LEN("_")+1),"X",""),IF(VLOOKUP(LEFT(A154,FIND("|",SUBSTITUTE(A154,"_","|",LEN(A154)-LEN(SUBSTITUTE(A154,"_",""))))-1),Matriz_natural!$A:$C,3,FALSE)=RIGHT(A154,LEN(A154)-FIND("|",SUBSTITUTE(A154,"_","|",LEN(A154)-LEN(SUBSTITUTE(A154,"_",""))))-LEN("_")+1),"X",""))</f>
        <v/>
      </c>
      <c r="C371" t="s">
        <v>243</v>
      </c>
    </row>
    <row r="372" spans="1:3" ht="19.5" customHeight="1" x14ac:dyDescent="0.25">
      <c r="A372" t="s">
        <v>805</v>
      </c>
      <c r="B372" t="str">
        <f>IF($B$2="PERSONA_JURIDICA",IF(VLOOKUP(LEFT(A372,FIND("|",SUBSTITUTE(A372,"_","|",LEN(A372)-LEN(SUBSTITUTE(A372,"_",""))))-1),Matriz_juridica!$A:$C,3,FALSE)=RIGHT(A372,LEN(A372)-FIND("|",SUBSTITUTE(A372,"_","|",LEN(A372)-LEN(SUBSTITUTE(A372,"_",""))))-LEN("_")+1),"X",""),IF(VLOOKUP(LEFT(A155,FIND("|",SUBSTITUTE(A155,"_","|",LEN(A155)-LEN(SUBSTITUTE(A155,"_",""))))-1),Matriz_natural!$A:$C,3,FALSE)=RIGHT(A155,LEN(A155)-FIND("|",SUBSTITUTE(A155,"_","|",LEN(A155)-LEN(SUBSTITUTE(A155,"_",""))))-LEN("_")+1),"X",""))</f>
        <v/>
      </c>
      <c r="C372" t="s">
        <v>244</v>
      </c>
    </row>
    <row r="373" spans="1:3" ht="19.5" customHeight="1" x14ac:dyDescent="0.25">
      <c r="A373" t="s">
        <v>806</v>
      </c>
      <c r="B373" t="str">
        <f>IF($B$2="PERSONA_JURIDICA",IF(VLOOKUP(LEFT(A373,FIND("|",SUBSTITUTE(A373,"_","|",LEN(A373)-LEN(SUBSTITUTE(A373,"_",""))))-1),Matriz_juridica!$A:$C,3,FALSE)=RIGHT(A373,LEN(A373)-FIND("|",SUBSTITUTE(A373,"_","|",LEN(A373)-LEN(SUBSTITUTE(A373,"_",""))))-LEN("_")+1),"X",""),IF(VLOOKUP(LEFT(A156,FIND("|",SUBSTITUTE(A156,"_","|",LEN(A156)-LEN(SUBSTITUTE(A156,"_",""))))-1),Matriz_natural!$A:$C,3,FALSE)=RIGHT(A156,LEN(A156)-FIND("|",SUBSTITUTE(A156,"_","|",LEN(A156)-LEN(SUBSTITUTE(A156,"_",""))))-LEN("_")+1),"X",""))</f>
        <v/>
      </c>
      <c r="C373" t="s">
        <v>245</v>
      </c>
    </row>
    <row r="374" spans="1:3" ht="19.5" customHeight="1" x14ac:dyDescent="0.25">
      <c r="A374" t="s">
        <v>807</v>
      </c>
      <c r="B374" t="str">
        <f>IF($B$2="PERSONA_JURIDICA",IF(VLOOKUP(LEFT(A374,FIND("|",SUBSTITUTE(A374,"_","|",LEN(A374)-LEN(SUBSTITUTE(A374,"_",""))))-1),Matriz_juridica!$A:$C,3,FALSE)=RIGHT(A374,LEN(A374)-FIND("|",SUBSTITUTE(A374,"_","|",LEN(A374)-LEN(SUBSTITUTE(A374,"_",""))))-LEN("_")+1),"X",""),IF(VLOOKUP(LEFT(A157,FIND("|",SUBSTITUTE(A157,"_","|",LEN(A157)-LEN(SUBSTITUTE(A157,"_",""))))-1),Matriz_natural!$A:$C,3,FALSE)=RIGHT(A157,LEN(A157)-FIND("|",SUBSTITUTE(A157,"_","|",LEN(A157)-LEN(SUBSTITUTE(A157,"_",""))))-LEN("_")+1),"X",""))</f>
        <v/>
      </c>
      <c r="C374" t="s">
        <v>246</v>
      </c>
    </row>
    <row r="375" spans="1:3" ht="19.5" customHeight="1" x14ac:dyDescent="0.25">
      <c r="A375" t="s">
        <v>808</v>
      </c>
      <c r="B375" t="str">
        <f>IF($B$2="PERSONA_JURIDICA",IF(VLOOKUP(LEFT(A375,FIND("|",SUBSTITUTE(A375,"_","|",LEN(A375)-LEN(SUBSTITUTE(A375,"_",""))))-1),Matriz_juridica!$A:$C,3,FALSE)=RIGHT(A375,LEN(A375)-FIND("|",SUBSTITUTE(A375,"_","|",LEN(A375)-LEN(SUBSTITUTE(A375,"_",""))))-LEN("_")+1),"X",""),IF(VLOOKUP(LEFT(A158,FIND("|",SUBSTITUTE(A158,"_","|",LEN(A158)-LEN(SUBSTITUTE(A158,"_",""))))-1),Matriz_natural!$A:$C,3,FALSE)=RIGHT(A158,LEN(A158)-FIND("|",SUBSTITUTE(A158,"_","|",LEN(A158)-LEN(SUBSTITUTE(A158,"_",""))))-LEN("_")+1),"X",""))</f>
        <v/>
      </c>
      <c r="C375" t="s">
        <v>247</v>
      </c>
    </row>
    <row r="376" spans="1:3" ht="19.5" customHeight="1" x14ac:dyDescent="0.25">
      <c r="A376" t="s">
        <v>809</v>
      </c>
      <c r="B376" t="str">
        <f>IF($B$2="PERSONA_JURIDICA",IF(VLOOKUP(LEFT(A376,FIND("|",SUBSTITUTE(A376,"_","|",LEN(A376)-LEN(SUBSTITUTE(A376,"_",""))))-1),Matriz_juridica!$A:$C,3,FALSE)=RIGHT(A376,LEN(A376)-FIND("|",SUBSTITUTE(A376,"_","|",LEN(A376)-LEN(SUBSTITUTE(A376,"_",""))))-LEN("_")+1),"X",""),IF(VLOOKUP(LEFT(A159,FIND("|",SUBSTITUTE(A159,"_","|",LEN(A159)-LEN(SUBSTITUTE(A159,"_",""))))-1),Matriz_natural!$A:$C,3,FALSE)=RIGHT(A159,LEN(A159)-FIND("|",SUBSTITUTE(A159,"_","|",LEN(A159)-LEN(SUBSTITUTE(A159,"_",""))))-LEN("_")+1),"X",""))</f>
        <v/>
      </c>
      <c r="C376" t="s">
        <v>248</v>
      </c>
    </row>
    <row r="377" spans="1:3" ht="19.5" customHeight="1" x14ac:dyDescent="0.25">
      <c r="A377" t="s">
        <v>810</v>
      </c>
      <c r="B377" t="str">
        <f>IF($B$2="PERSONA_JURIDICA",IF(VLOOKUP(LEFT(A377,FIND("|",SUBSTITUTE(A377,"_","|",LEN(A377)-LEN(SUBSTITUTE(A377,"_",""))))-1),Matriz_juridica!$A:$C,3,FALSE)=RIGHT(A377,LEN(A377)-FIND("|",SUBSTITUTE(A377,"_","|",LEN(A377)-LEN(SUBSTITUTE(A377,"_",""))))-LEN("_")+1),"X",""),IF(VLOOKUP(LEFT(A160,FIND("|",SUBSTITUTE(A160,"_","|",LEN(A160)-LEN(SUBSTITUTE(A160,"_",""))))-1),Matriz_natural!$A:$C,3,FALSE)=RIGHT(A160,LEN(A160)-FIND("|",SUBSTITUTE(A160,"_","|",LEN(A160)-LEN(SUBSTITUTE(A160,"_",""))))-LEN("_")+1),"X",""))</f>
        <v/>
      </c>
      <c r="C377" t="s">
        <v>249</v>
      </c>
    </row>
    <row r="378" spans="1:3" ht="19.5" customHeight="1" x14ac:dyDescent="0.25">
      <c r="A378" t="s">
        <v>811</v>
      </c>
      <c r="B378" t="str">
        <f>IF($B$2="PERSONA_JURIDICA",IF(VLOOKUP(LEFT(A378,FIND("|",SUBSTITUTE(A378,"_","|",LEN(A378)-LEN(SUBSTITUTE(A378,"_",""))))-1),Matriz_juridica!$A:$C,3,FALSE)=RIGHT(A378,LEN(A378)-FIND("|",SUBSTITUTE(A378,"_","|",LEN(A378)-LEN(SUBSTITUTE(A378,"_",""))))-LEN("_")+1),"X",""),IF(VLOOKUP(LEFT(A161,FIND("|",SUBSTITUTE(A161,"_","|",LEN(A161)-LEN(SUBSTITUTE(A161,"_",""))))-1),Matriz_natural!$A:$C,3,FALSE)=RIGHT(A161,LEN(A161)-FIND("|",SUBSTITUTE(A161,"_","|",LEN(A161)-LEN(SUBSTITUTE(A161,"_",""))))-LEN("_")+1),"X",""))</f>
        <v/>
      </c>
      <c r="C378" t="s">
        <v>250</v>
      </c>
    </row>
    <row r="379" spans="1:3" ht="19.5" customHeight="1" x14ac:dyDescent="0.25">
      <c r="A379" t="s">
        <v>812</v>
      </c>
      <c r="B379" t="str">
        <f>IF($B$2="PERSONA_JURIDICA",IF(VLOOKUP(LEFT(A379,FIND("|",SUBSTITUTE(A379,"_","|",LEN(A379)-LEN(SUBSTITUTE(A379,"_",""))))-1),Matriz_juridica!$A:$C,3,FALSE)=RIGHT(A379,LEN(A379)-FIND("|",SUBSTITUTE(A379,"_","|",LEN(A379)-LEN(SUBSTITUTE(A379,"_",""))))-LEN("_")+1),"X",""),IF(VLOOKUP(LEFT(A160,FIND("|",SUBSTITUTE(A160,"_","|",LEN(A160)-LEN(SUBSTITUTE(A160,"_",""))))-1),Matriz_natural!$A:$C,3,FALSE)=RIGHT(A160,LEN(A160)-FIND("|",SUBSTITUTE(A160,"_","|",LEN(A160)-LEN(SUBSTITUTE(A160,"_",""))))-LEN("_")+1),"X",""))</f>
        <v/>
      </c>
      <c r="C379" t="s">
        <v>251</v>
      </c>
    </row>
    <row r="380" spans="1:3" ht="19.5" customHeight="1" x14ac:dyDescent="0.25">
      <c r="A380" t="s">
        <v>813</v>
      </c>
      <c r="B380" t="str">
        <f>IF($B$2="PERSONA_JURIDICA",IF(VLOOKUP(LEFT(A380,FIND("|",SUBSTITUTE(A380,"_","|",LEN(A380)-LEN(SUBSTITUTE(A380,"_",""))))-1),Matriz_juridica!$A:$C,3,FALSE)=RIGHT(A380,LEN(A380)-FIND("|",SUBSTITUTE(A380,"_","|",LEN(A380)-LEN(SUBSTITUTE(A380,"_",""))))-LEN("_")+1),"X",""),IF(VLOOKUP(LEFT(A161,FIND("|",SUBSTITUTE(A161,"_","|",LEN(A161)-LEN(SUBSTITUTE(A161,"_",""))))-1),Matriz_natural!$A:$C,3,FALSE)=RIGHT(A161,LEN(A161)-FIND("|",SUBSTITUTE(A161,"_","|",LEN(A161)-LEN(SUBSTITUTE(A161,"_",""))))-LEN("_")+1),"X",""))</f>
        <v/>
      </c>
      <c r="C380" t="s">
        <v>252</v>
      </c>
    </row>
    <row r="381" spans="1:3" ht="19.5" customHeight="1" x14ac:dyDescent="0.25">
      <c r="A381" t="s">
        <v>843</v>
      </c>
      <c r="B381" t="e">
        <f>IF($B$2="PERSONA_JURIDICA",IF(VLOOKUP(LEFT(A381,FIND("|",SUBSTITUTE(A381,"_","|",LEN(A381)-LEN(SUBSTITUTE(A381,"_",""))))-1),Matriz_juridica!$A:$C,3,FALSE)=RIGHT(A381,LEN(A381)-FIND("|",SUBSTITUTE(A381,"_","|",LEN(A381)-LEN(SUBSTITUTE(A381,"_",""))))-LEN("_")+1),"X",""),IF(VLOOKUP(LEFT(A162,FIND("|",SUBSTITUTE(A162,"_","|",LEN(A162)-LEN(SUBSTITUTE(A162,"_",""))))-1),Matriz_natural!$A:$C,3,FALSE)=RIGHT(A162,LEN(A162)-FIND("|",SUBSTITUTE(A162,"_","|",LEN(A162)-LEN(SUBSTITUTE(A162,"_",""))))-LEN("_")+1),"X",""))</f>
        <v>#N/A</v>
      </c>
      <c r="C381" t="s">
        <v>845</v>
      </c>
    </row>
    <row r="382" spans="1:3" ht="19.5" customHeight="1" x14ac:dyDescent="0.25">
      <c r="A382" t="s">
        <v>844</v>
      </c>
      <c r="B382" t="str">
        <f>IF($B$2="PERSONA_JURIDICA",IF(VLOOKUP(LEFT(A382,FIND("|",SUBSTITUTE(A382,"_","|",LEN(A382)-LEN(SUBSTITUTE(A382,"_",""))))-1),Matriz_juridica!$A:$C,3,FALSE)=RIGHT(A382,LEN(A382)-FIND("|",SUBSTITUTE(A382,"_","|",LEN(A382)-LEN(SUBSTITUTE(A382,"_",""))))-LEN("_")+1),"X",""),IF(VLOOKUP(LEFT(A163,FIND("|",SUBSTITUTE(A163,"_","|",LEN(A163)-LEN(SUBSTITUTE(A163,"_",""))))-1),Matriz_natural!$A:$C,3,FALSE)=RIGHT(A163,LEN(A163)-FIND("|",SUBSTITUTE(A163,"_","|",LEN(A163)-LEN(SUBSTITUTE(A163,"_",""))))-LEN("_")+1),"X",""))</f>
        <v>X</v>
      </c>
      <c r="C382" t="s">
        <v>846</v>
      </c>
    </row>
    <row r="383" spans="1:3" ht="19.5" customHeight="1" x14ac:dyDescent="0.25">
      <c r="A383" t="s">
        <v>819</v>
      </c>
      <c r="B383" t="e">
        <f>IF($B$2="PERSONA_JURIDICA",IF(VLOOKUP(LEFT(A383,FIND("|",SUBSTITUTE(A383,"_","|",LEN(A383)-LEN(SUBSTITUTE(A383,"_",""))))-1),Matriz_juridica!$A:$C,3,FALSE)=RIGHT(A383,LEN(A383)-FIND("|",SUBSTITUTE(A383,"_","|",LEN(A383)-LEN(SUBSTITUTE(A383,"_",""))))-LEN("_")+1),"X",""),IF(VLOOKUP(LEFT(A164,FIND("|",SUBSTITUTE(A164,"_","|",LEN(A164)-LEN(SUBSTITUTE(A164,"_",""))))-1),Matriz_natural!$A:$C,3,FALSE)=RIGHT(A164,LEN(A164)-FIND("|",SUBSTITUTE(A164,"_","|",LEN(A164)-LEN(SUBSTITUTE(A164,"_",""))))-LEN("_")+1),"X",""))</f>
        <v>#N/A</v>
      </c>
    </row>
    <row r="384" spans="1:3" ht="19.5" customHeight="1" x14ac:dyDescent="0.25">
      <c r="A384" t="s">
        <v>820</v>
      </c>
      <c r="B384" t="str">
        <f>IF($B$2="PERSONA_JURIDICA",IF(VLOOKUP(LEFT(A384,FIND("|",SUBSTITUTE(A384,"_","|",LEN(A384)-LEN(SUBSTITUTE(A384,"_",""))))-1),Matriz_juridica!$A:$C,3,FALSE)=RIGHT(A384,LEN(A384)-FIND("|",SUBSTITUTE(A384,"_","|",LEN(A384)-LEN(SUBSTITUTE(A384,"_",""))))-LEN("_")+1),"X",""),IF(VLOOKUP(LEFT(A165,FIND("|",SUBSTITUTE(A165,"_","|",LEN(A165)-LEN(SUBSTITUTE(A165,"_",""))))-1),Matriz_natural!$A:$C,3,FALSE)=RIGHT(A165,LEN(A165)-FIND("|",SUBSTITUTE(A165,"_","|",LEN(A165)-LEN(SUBSTITUTE(A165,"_",""))))-LEN("_")+1),"X",""))</f>
        <v/>
      </c>
      <c r="C384" t="s">
        <v>77</v>
      </c>
    </row>
    <row r="385" spans="1:3" ht="19.5" customHeight="1" x14ac:dyDescent="0.25">
      <c r="A385" t="s">
        <v>821</v>
      </c>
      <c r="B385" t="str">
        <f>IF($B$2="PERSONA_JURIDICA",IF(VLOOKUP(LEFT(A385,FIND("|",SUBSTITUTE(A385,"_","|",LEN(A385)-LEN(SUBSTITUTE(A385,"_",""))))-1),Matriz_juridica!$A:$C,3,FALSE)=RIGHT(A385,LEN(A385)-FIND("|",SUBSTITUTE(A385,"_","|",LEN(A385)-LEN(SUBSTITUTE(A385,"_",""))))-LEN("_")+1),"X",""),IF(VLOOKUP(LEFT(A166,FIND("|",SUBSTITUTE(A166,"_","|",LEN(A166)-LEN(SUBSTITUTE(A166,"_",""))))-1),Matriz_natural!$A:$C,3,FALSE)=RIGHT(A166,LEN(A166)-FIND("|",SUBSTITUTE(A166,"_","|",LEN(A166)-LEN(SUBSTITUTE(A166,"_",""))))-LEN("_")+1),"X",""))</f>
        <v/>
      </c>
      <c r="C385" t="s">
        <v>78</v>
      </c>
    </row>
    <row r="386" spans="1:3" ht="19.5" customHeight="1" x14ac:dyDescent="0.25">
      <c r="A386" t="s">
        <v>822</v>
      </c>
      <c r="B386" t="str">
        <f>IF($B$2="PERSONA_JURIDICA",IF(VLOOKUP(LEFT(A386,FIND("|",SUBSTITUTE(A386,"_","|",LEN(A386)-LEN(SUBSTITUTE(A386,"_",""))))-1),Matriz_juridica!$A:$C,3,FALSE)=RIGHT(A386,LEN(A386)-FIND("|",SUBSTITUTE(A386,"_","|",LEN(A386)-LEN(SUBSTITUTE(A386,"_",""))))-LEN("_")+1),"X",""),IF(VLOOKUP(LEFT(A167,FIND("|",SUBSTITUTE(A167,"_","|",LEN(A167)-LEN(SUBSTITUTE(A167,"_",""))))-1),Matriz_natural!$A:$C,3,FALSE)=RIGHT(A167,LEN(A167)-FIND("|",SUBSTITUTE(A167,"_","|",LEN(A167)-LEN(SUBSTITUTE(A167,"_",""))))-LEN("_")+1),"X",""))</f>
        <v>X</v>
      </c>
      <c r="C386" t="s">
        <v>79</v>
      </c>
    </row>
    <row r="387" spans="1:3" ht="19.5" customHeight="1" x14ac:dyDescent="0.25">
      <c r="A387" t="s">
        <v>823</v>
      </c>
      <c r="B387" t="str">
        <f>IF($B$2="PERSONA_JURIDICA",IF(VLOOKUP(LEFT(A387,FIND("|",SUBSTITUTE(A387,"_","|",LEN(A387)-LEN(SUBSTITUTE(A387,"_",""))))-1),Matriz_juridica!$A:$C,3,FALSE)=RIGHT(A387,LEN(A387)-FIND("|",SUBSTITUTE(A387,"_","|",LEN(A387)-LEN(SUBSTITUTE(A387,"_",""))))-LEN("_")+1),"X",""),IF(VLOOKUP(LEFT(A168,FIND("|",SUBSTITUTE(A168,"_","|",LEN(A168)-LEN(SUBSTITUTE(A168,"_",""))))-1),Matriz_natural!$A:$C,3,FALSE)=RIGHT(A168,LEN(A168)-FIND("|",SUBSTITUTE(A168,"_","|",LEN(A168)-LEN(SUBSTITUTE(A168,"_",""))))-LEN("_")+1),"X",""))</f>
        <v/>
      </c>
      <c r="C387" t="s">
        <v>80</v>
      </c>
    </row>
    <row r="388" spans="1:3" ht="19.5" customHeight="1" x14ac:dyDescent="0.25">
      <c r="A388" t="s">
        <v>824</v>
      </c>
      <c r="B388" t="str">
        <f>IF($B$2="PERSONA_JURIDICA",IF(VLOOKUP(LEFT(A388,FIND("|",SUBSTITUTE(A388,"_","|",LEN(A388)-LEN(SUBSTITUTE(A388,"_",""))))-1),Matriz_juridica!$A:$C,3,FALSE)=RIGHT(A388,LEN(A388)-FIND("|",SUBSTITUTE(A388,"_","|",LEN(A388)-LEN(SUBSTITUTE(A388,"_",""))))-LEN("_")+1),"X",""),IF(VLOOKUP(LEFT(A169,FIND("|",SUBSTITUTE(A169,"_","|",LEN(A169)-LEN(SUBSTITUTE(A169,"_",""))))-1),Matriz_natural!$A:$C,3,FALSE)=RIGHT(A169,LEN(A169)-FIND("|",SUBSTITUTE(A169,"_","|",LEN(A169)-LEN(SUBSTITUTE(A169,"_",""))))-LEN("_")+1),"X",""))</f>
        <v/>
      </c>
      <c r="C388" t="s">
        <v>81</v>
      </c>
    </row>
    <row r="389" spans="1:3" ht="19.5" customHeight="1" x14ac:dyDescent="0.25">
      <c r="A389" t="s">
        <v>825</v>
      </c>
      <c r="B389" t="str">
        <f>IF($B$2="PERSONA_JURIDICA",IF(VLOOKUP(LEFT(A389,FIND("|",SUBSTITUTE(A389,"_","|",LEN(A389)-LEN(SUBSTITUTE(A389,"_",""))))-1),Matriz_juridica!$A:$C,3,FALSE)=RIGHT(A389,LEN(A389)-FIND("|",SUBSTITUTE(A389,"_","|",LEN(A389)-LEN(SUBSTITUTE(A389,"_",""))))-LEN("_")+1),"X",""),IF(VLOOKUP(LEFT(A170,FIND("|",SUBSTITUTE(A170,"_","|",LEN(A170)-LEN(SUBSTITUTE(A170,"_",""))))-1),Matriz_natural!$A:$C,3,FALSE)=RIGHT(A170,LEN(A170)-FIND("|",SUBSTITUTE(A170,"_","|",LEN(A170)-LEN(SUBSTITUTE(A170,"_",""))))-LEN("_")+1),"X",""))</f>
        <v/>
      </c>
      <c r="C389" t="s">
        <v>82</v>
      </c>
    </row>
    <row r="390" spans="1:3" ht="19.5" customHeight="1" x14ac:dyDescent="0.25">
      <c r="A390" t="s">
        <v>826</v>
      </c>
      <c r="B390" t="str">
        <f>IF($B$2="PERSONA_JURIDICA",IF(VLOOKUP(LEFT(A390,FIND("|",SUBSTITUTE(A390,"_","|",LEN(A390)-LEN(SUBSTITUTE(A390,"_",""))))-1),Matriz_juridica!$A:$C,3,FALSE)=RIGHT(A390,LEN(A390)-FIND("|",SUBSTITUTE(A390,"_","|",LEN(A390)-LEN(SUBSTITUTE(A390,"_",""))))-LEN("_")+1),"X",""),IF(VLOOKUP(LEFT(A171,FIND("|",SUBSTITUTE(A171,"_","|",LEN(A171)-LEN(SUBSTITUTE(A171,"_",""))))-1),Matriz_natural!$A:$C,3,FALSE)=RIGHT(A171,LEN(A171)-FIND("|",SUBSTITUTE(A171,"_","|",LEN(A171)-LEN(SUBSTITUTE(A171,"_",""))))-LEN("_")+1),"X",""))</f>
        <v/>
      </c>
      <c r="C390" t="s">
        <v>83</v>
      </c>
    </row>
    <row r="391" spans="1:3" ht="19.5" customHeight="1" x14ac:dyDescent="0.25">
      <c r="A391" t="s">
        <v>827</v>
      </c>
      <c r="B391" t="str">
        <f>IF($B$2="PERSONA_JURIDICA",IF(VLOOKUP(LEFT(A391,FIND("|",SUBSTITUTE(A391,"_","|",LEN(A391)-LEN(SUBSTITUTE(A391,"_",""))))-1),Matriz_juridica!$A:$C,3,FALSE)=RIGHT(A391,LEN(A391)-FIND("|",SUBSTITUTE(A391,"_","|",LEN(A391)-LEN(SUBSTITUTE(A391,"_",""))))-LEN("_")+1),"X",""),IF(VLOOKUP(LEFT(A172,FIND("|",SUBSTITUTE(A172,"_","|",LEN(A172)-LEN(SUBSTITUTE(A172,"_",""))))-1),Matriz_natural!$A:$C,3,FALSE)=RIGHT(A172,LEN(A172)-FIND("|",SUBSTITUTE(A172,"_","|",LEN(A172)-LEN(SUBSTITUTE(A172,"_",""))))-LEN("_")+1),"X",""))</f>
        <v/>
      </c>
      <c r="C391" t="s">
        <v>84</v>
      </c>
    </row>
    <row r="392" spans="1:3" ht="19.5" customHeight="1" x14ac:dyDescent="0.25">
      <c r="A392" t="s">
        <v>828</v>
      </c>
      <c r="B392" t="str">
        <f>IF($B$2="PERSONA_JURIDICA",IF(VLOOKUP(LEFT(A392,FIND("|",SUBSTITUTE(A392,"_","|",LEN(A392)-LEN(SUBSTITUTE(A392,"_",""))))-1),Matriz_juridica!$A:$C,3,FALSE)=RIGHT(A392,LEN(A392)-FIND("|",SUBSTITUTE(A392,"_","|",LEN(A392)-LEN(SUBSTITUTE(A392,"_",""))))-LEN("_")+1),"X",""),IF(VLOOKUP(LEFT(A173,FIND("|",SUBSTITUTE(A173,"_","|",LEN(A173)-LEN(SUBSTITUTE(A173,"_",""))))-1),Matriz_natural!$A:$C,3,FALSE)=RIGHT(A173,LEN(A173)-FIND("|",SUBSTITUTE(A173,"_","|",LEN(A173)-LEN(SUBSTITUTE(A173,"_",""))))-LEN("_")+1),"X",""))</f>
        <v/>
      </c>
      <c r="C392" t="s">
        <v>85</v>
      </c>
    </row>
    <row r="393" spans="1:3" ht="19.5" customHeight="1" x14ac:dyDescent="0.25">
      <c r="A393" t="s">
        <v>829</v>
      </c>
      <c r="B393" t="str">
        <f>IF($B$2="PERSONA_JURIDICA",IF(VLOOKUP(LEFT(A393,FIND("|",SUBSTITUTE(A393,"_","|",LEN(A393)-LEN(SUBSTITUTE(A393,"_",""))))-1),Matriz_juridica!$A:$C,3,FALSE)=RIGHT(A393,LEN(A393)-FIND("|",SUBSTITUTE(A393,"_","|",LEN(A393)-LEN(SUBSTITUTE(A393,"_",""))))-LEN("_")+1),"X",""),IF(VLOOKUP(LEFT(A174,FIND("|",SUBSTITUTE(A174,"_","|",LEN(A174)-LEN(SUBSTITUTE(A174,"_",""))))-1),Matriz_natural!$A:$C,3,FALSE)=RIGHT(A174,LEN(A174)-FIND("|",SUBSTITUTE(A174,"_","|",LEN(A174)-LEN(SUBSTITUTE(A174,"_",""))))-LEN("_")+1),"X",""))</f>
        <v/>
      </c>
      <c r="C393" t="s">
        <v>86</v>
      </c>
    </row>
    <row r="394" spans="1:3" ht="19.5" customHeight="1" x14ac:dyDescent="0.25">
      <c r="A394" t="s">
        <v>830</v>
      </c>
      <c r="B394" t="str">
        <f>IF($B$2="PERSONA_JURIDICA",IF(VLOOKUP(LEFT(A394,FIND("|",SUBSTITUTE(A394,"_","|",LEN(A394)-LEN(SUBSTITUTE(A394,"_",""))))-1),Matriz_juridica!$A:$C,3,FALSE)=RIGHT(A394,LEN(A394)-FIND("|",SUBSTITUTE(A394,"_","|",LEN(A394)-LEN(SUBSTITUTE(A394,"_",""))))-LEN("_")+1),"X",""),IF(VLOOKUP(LEFT(A175,FIND("|",SUBSTITUTE(A175,"_","|",LEN(A175)-LEN(SUBSTITUTE(A175,"_",""))))-1),Matriz_natural!$A:$C,3,FALSE)=RIGHT(A175,LEN(A175)-FIND("|",SUBSTITUTE(A175,"_","|",LEN(A175)-LEN(SUBSTITUTE(A175,"_",""))))-LEN("_")+1),"X",""))</f>
        <v/>
      </c>
      <c r="C394" t="s">
        <v>87</v>
      </c>
    </row>
    <row r="395" spans="1:3" ht="19.5" customHeight="1" x14ac:dyDescent="0.25">
      <c r="A395" t="s">
        <v>831</v>
      </c>
      <c r="B395" t="str">
        <f>IF($B$2="PERSONA_JURIDICA",IF(VLOOKUP(LEFT(A395,FIND("|",SUBSTITUTE(A395,"_","|",LEN(A395)-LEN(SUBSTITUTE(A395,"_",""))))-1),Matriz_juridica!$A:$C,3,FALSE)=RIGHT(A395,LEN(A395)-FIND("|",SUBSTITUTE(A395,"_","|",LEN(A395)-LEN(SUBSTITUTE(A395,"_",""))))-LEN("_")+1),"X",""),IF(VLOOKUP(LEFT(A176,FIND("|",SUBSTITUTE(A176,"_","|",LEN(A176)-LEN(SUBSTITUTE(A176,"_",""))))-1),Matriz_natural!$A:$C,3,FALSE)=RIGHT(A176,LEN(A176)-FIND("|",SUBSTITUTE(A176,"_","|",LEN(A176)-LEN(SUBSTITUTE(A176,"_",""))))-LEN("_")+1),"X",""))</f>
        <v/>
      </c>
      <c r="C395" t="s">
        <v>88</v>
      </c>
    </row>
    <row r="396" spans="1:3" ht="19.5" customHeight="1" x14ac:dyDescent="0.25">
      <c r="A396" t="s">
        <v>832</v>
      </c>
      <c r="B396" t="str">
        <f>IF($B$2="PERSONA_JURIDICA",IF(VLOOKUP(LEFT(A396,FIND("|",SUBSTITUTE(A396,"_","|",LEN(A396)-LEN(SUBSTITUTE(A396,"_",""))))-1),Matriz_juridica!$A:$C,3,FALSE)=RIGHT(A396,LEN(A396)-FIND("|",SUBSTITUTE(A396,"_","|",LEN(A396)-LEN(SUBSTITUTE(A396,"_",""))))-LEN("_")+1),"X",""),IF(VLOOKUP(LEFT(A177,FIND("|",SUBSTITUTE(A177,"_","|",LEN(A177)-LEN(SUBSTITUTE(A177,"_",""))))-1),Matriz_natural!$A:$C,3,FALSE)=RIGHT(A177,LEN(A177)-FIND("|",SUBSTITUTE(A177,"_","|",LEN(A177)-LEN(SUBSTITUTE(A177,"_",""))))-LEN("_")+1),"X",""))</f>
        <v/>
      </c>
      <c r="C396" t="s">
        <v>789</v>
      </c>
    </row>
    <row r="397" spans="1:3" ht="19.5" customHeight="1" x14ac:dyDescent="0.25">
      <c r="A397" t="s">
        <v>833</v>
      </c>
      <c r="B397" t="str">
        <f>IF($B$2="PERSONA_JURIDICA",IF(VLOOKUP(LEFT(A397,FIND("|",SUBSTITUTE(A397,"_","|",LEN(A397)-LEN(SUBSTITUTE(A397,"_",""))))-1),Matriz_juridica!$A:$C,3,FALSE)=RIGHT(A397,LEN(A397)-FIND("|",SUBSTITUTE(A397,"_","|",LEN(A397)-LEN(SUBSTITUTE(A397,"_",""))))-LEN("_")+1),"X",""),IF(VLOOKUP(LEFT(A178,FIND("|",SUBSTITUTE(A178,"_","|",LEN(A178)-LEN(SUBSTITUTE(A178,"_",""))))-1),Matriz_natural!$A:$C,3,FALSE)=RIGHT(A178,LEN(A178)-FIND("|",SUBSTITUTE(A178,"_","|",LEN(A178)-LEN(SUBSTITUTE(A178,"_",""))))-LEN("_")+1),"X",""))</f>
        <v/>
      </c>
      <c r="C397" t="s">
        <v>89</v>
      </c>
    </row>
    <row r="398" spans="1:3" ht="19.5" customHeight="1" x14ac:dyDescent="0.25">
      <c r="A398" t="s">
        <v>834</v>
      </c>
      <c r="B398" t="str">
        <f>IF($B$2="PERSONA_JURIDICA",IF(VLOOKUP(LEFT(A398,FIND("|",SUBSTITUTE(A398,"_","|",LEN(A398)-LEN(SUBSTITUTE(A398,"_",""))))-1),Matriz_juridica!$A:$C,3,FALSE)=RIGHT(A398,LEN(A398)-FIND("|",SUBSTITUTE(A398,"_","|",LEN(A398)-LEN(SUBSTITUTE(A398,"_",""))))-LEN("_")+1),"X",""),IF(VLOOKUP(LEFT(A179,FIND("|",SUBSTITUTE(A179,"_","|",LEN(A179)-LEN(SUBSTITUTE(A179,"_",""))))-1),Matriz_natural!$A:$C,3,FALSE)=RIGHT(A179,LEN(A179)-FIND("|",SUBSTITUTE(A179,"_","|",LEN(A179)-LEN(SUBSTITUTE(A179,"_",""))))-LEN("_")+1),"X",""))</f>
        <v/>
      </c>
      <c r="C398" t="s">
        <v>90</v>
      </c>
    </row>
    <row r="399" spans="1:3" ht="19.5" customHeight="1" x14ac:dyDescent="0.25">
      <c r="A399" t="s">
        <v>835</v>
      </c>
      <c r="B399" t="str">
        <f>IF($B$2="PERSONA_JURIDICA",IF(VLOOKUP(LEFT(A399,FIND("|",SUBSTITUTE(A399,"_","|",LEN(A399)-LEN(SUBSTITUTE(A399,"_",""))))-1),Matriz_juridica!$A:$C,3,FALSE)=RIGHT(A399,LEN(A399)-FIND("|",SUBSTITUTE(A399,"_","|",LEN(A399)-LEN(SUBSTITUTE(A399,"_",""))))-LEN("_")+1),"X",""),IF(VLOOKUP(LEFT(A180,FIND("|",SUBSTITUTE(A180,"_","|",LEN(A180)-LEN(SUBSTITUTE(A180,"_",""))))-1),Matriz_natural!$A:$C,3,FALSE)=RIGHT(A180,LEN(A180)-FIND("|",SUBSTITUTE(A180,"_","|",LEN(A180)-LEN(SUBSTITUTE(A180,"_",""))))-LEN("_")+1),"X",""))</f>
        <v/>
      </c>
      <c r="C399" t="s">
        <v>91</v>
      </c>
    </row>
    <row r="400" spans="1:3" ht="19.5" customHeight="1" x14ac:dyDescent="0.25">
      <c r="A400" t="s">
        <v>854</v>
      </c>
      <c r="B400" t="str">
        <f>IF($B$2="PERSONA_JURIDICA",IF(VLOOKUP(LEFT(A400,FIND("|",SUBSTITUTE(A400,"_","|",LEN(A400)-LEN(SUBSTITUTE(A400,"_",""))))-1),Matriz_juridica!$A:$C,3,FALSE)=RIGHT(A400,LEN(A400)-FIND("|",SUBSTITUTE(A400,"_","|",LEN(A400)-LEN(SUBSTITUTE(A400,"_",""))))-LEN("_")+1),"X",""),IF(VLOOKUP(LEFT(A181,FIND("|",SUBSTITUTE(A181,"_","|",LEN(A181)-LEN(SUBSTITUTE(A181,"_",""))))-1),Matriz_natural!$A:$C,3,FALSE)=RIGHT(A181,LEN(A181)-FIND("|",SUBSTITUTE(A181,"_","|",LEN(A181)-LEN(SUBSTITUTE(A181,"_",""))))-LEN("_")+1),"X",""))</f>
        <v>X</v>
      </c>
      <c r="C400" t="s">
        <v>853</v>
      </c>
    </row>
    <row r="401" spans="1:3" ht="19.5" customHeight="1" x14ac:dyDescent="0.25">
      <c r="A401" t="s">
        <v>856</v>
      </c>
      <c r="B401" t="str">
        <f>IF($B$2="PERSONA_JURIDICA",IF(VLOOKUP(LEFT(A401,FIND("|",SUBSTITUTE(A401,"_","|",LEN(A401)-LEN(SUBSTITUTE(A401,"_",""))))-1),Matriz_juridica!$A:$C,3,FALSE)=RIGHT(A401,LEN(A401)-FIND("|",SUBSTITUTE(A401,"_","|",LEN(A401)-LEN(SUBSTITUTE(A401,"_",""))))-LEN("_")+1),"X",""),IF(VLOOKUP(LEFT(A182,FIND("|",SUBSTITUTE(A182,"_","|",LEN(A182)-LEN(SUBSTITUTE(A182,"_",""))))-1),Matriz_natural!$A:$C,3,FALSE)=RIGHT(A182,LEN(A182)-FIND("|",SUBSTITUTE(A182,"_","|",LEN(A182)-LEN(SUBSTITUTE(A182,"_",""))))-LEN("_")+1),"X",""))</f>
        <v/>
      </c>
      <c r="C401" t="s">
        <v>855</v>
      </c>
    </row>
    <row r="402" spans="1:3" ht="19.5" customHeight="1" x14ac:dyDescent="0.25">
      <c r="A402" t="s">
        <v>850</v>
      </c>
      <c r="B402" t="str">
        <f>IF($B$2="PERSONA_JURIDICA",IF(VLOOKUP(LEFT(A402,FIND("|",SUBSTITUTE(A402,"_","|",LEN(A402)-LEN(SUBSTITUTE(A402,"_",""))))-1),Matriz_juridica!$A:$C,3,FALSE)=RIGHT(A402,LEN(A402)-FIND("|",SUBSTITUTE(A402,"_","|",LEN(A402)-LEN(SUBSTITUTE(A402,"_",""))))-LEN("_")+1),"X",""),IF(VLOOKUP(LEFT(A183,FIND("|",SUBSTITUTE(A183,"_","|",LEN(A183)-LEN(SUBSTITUTE(A183,"_",""))))-1),Matriz_natural!$A:$C,3,FALSE)=RIGHT(A183,LEN(A183)-FIND("|",SUBSTITUTE(A183,"_","|",LEN(A183)-LEN(SUBSTITUTE(A183,"_",""))))-LEN("_")+1),"X",""))</f>
        <v/>
      </c>
      <c r="C402" t="s">
        <v>221</v>
      </c>
    </row>
    <row r="403" spans="1:3" ht="19.5" customHeight="1" x14ac:dyDescent="0.25">
      <c r="A403" t="s">
        <v>851</v>
      </c>
      <c r="B403" t="str">
        <f>IF($B$2="PERSONA_JURIDICA",IF(VLOOKUP(LEFT(A403,FIND("|",SUBSTITUTE(A403,"_","|",LEN(A403)-LEN(SUBSTITUTE(A403,"_",""))))-1),Matriz_juridica!$A:$C,3,FALSE)=RIGHT(A403,LEN(A403)-FIND("|",SUBSTITUTE(A403,"_","|",LEN(A403)-LEN(SUBSTITUTE(A403,"_",""))))-LEN("_")+1),"X",""),IF(VLOOKUP(LEFT(A184,FIND("|",SUBSTITUTE(A184,"_","|",LEN(A184)-LEN(SUBSTITUTE(A184,"_",""))))-1),Matriz_natural!$A:$C,3,FALSE)=RIGHT(A184,LEN(A184)-FIND("|",SUBSTITUTE(A184,"_","|",LEN(A184)-LEN(SUBSTITUTE(A184,"_",""))))-LEN("_")+1),"X",""))</f>
        <v/>
      </c>
      <c r="C403" t="s">
        <v>222</v>
      </c>
    </row>
    <row r="404" spans="1:3" ht="19.5" customHeight="1" x14ac:dyDescent="0.25">
      <c r="A404" t="s">
        <v>870</v>
      </c>
      <c r="B404" t="str">
        <f>IF($B$2="PERSONA_JURIDICA",IF(VLOOKUP(LEFT(A404,FIND("|",SUBSTITUTE(A404,"_","|",LEN(A404)-LEN(SUBSTITUTE(A404,"_",""))))-1),Matriz_juridica!$A:$C,3,FALSE)=RIGHT(A404,LEN(A404)-FIND("|",SUBSTITUTE(A404,"_","|",LEN(A404)-LEN(SUBSTITUTE(A404,"_",""))))-LEN("_")+1),"X",""),IF(VLOOKUP(LEFT(A185,FIND("|",SUBSTITUTE(A185,"_","|",LEN(A185)-LEN(SUBSTITUTE(A185,"_",""))))-1),Matriz_natural!$A:$C,3,FALSE)=RIGHT(A185,LEN(A185)-FIND("|",SUBSTITUTE(A185,"_","|",LEN(A185)-LEN(SUBSTITUTE(A185,"_",""))))-LEN("_")+1),"X",""))</f>
        <v/>
      </c>
      <c r="C404" t="s">
        <v>223</v>
      </c>
    </row>
    <row r="405" spans="1:3" ht="19.5" customHeight="1" x14ac:dyDescent="0.25">
      <c r="A405" t="s">
        <v>852</v>
      </c>
      <c r="B405" t="str">
        <f>IF($B$2="PERSONA_JURIDICA",IF(VLOOKUP(LEFT(A405,FIND("|",SUBSTITUTE(A405,"_","|",LEN(A405)-LEN(SUBSTITUTE(A405,"_",""))))-1),Matriz_juridica!$A:$C,3,FALSE)=RIGHT(A405,LEN(A405)-FIND("|",SUBSTITUTE(A405,"_","|",LEN(A405)-LEN(SUBSTITUTE(A405,"_",""))))-LEN("_")+1),"X",""),IF(VLOOKUP(LEFT(A186,FIND("|",SUBSTITUTE(A186,"_","|",LEN(A186)-LEN(SUBSTITUTE(A186,"_",""))))-1),Matriz_natural!$A:$C,3,FALSE)=RIGHT(A186,LEN(A186)-FIND("|",SUBSTITUTE(A186,"_","|",LEN(A186)-LEN(SUBSTITUTE(A186,"_",""))))-LEN("_")+1),"X",""))</f>
        <v/>
      </c>
      <c r="C405" t="s">
        <v>224</v>
      </c>
    </row>
    <row r="406" spans="1:3" ht="19.5" customHeight="1" x14ac:dyDescent="0.25">
      <c r="A406" s="1" t="s">
        <v>556</v>
      </c>
      <c r="B406" t="e">
        <f>IF($B$2="PERSONA_JURIDICA",IF(VLOOKUP(LEFT(A406,FIND("|",SUBSTITUTE(A406,"_","|",LEN(A406)-LEN(SUBSTITUTE(A406,"_",""))))-1),Matriz_juridica!$A:$C,3,FALSE)=RIGHT(A406,LEN(A406)-FIND("|",SUBSTITUTE(A406,"_","|",LEN(A406)-LEN(SUBSTITUTE(A406,"_",""))))-LEN("_")+1),"X",""),IF(VLOOKUP(LEFT(A189,FIND("|",SUBSTITUTE(A189,"_","|",LEN(A189)-LEN(SUBSTITUTE(A189,"_",""))))-1),Matriz_natural!$A:$C,3,FALSE)=RIGHT(A189,LEN(A189)-FIND("|",SUBSTITUTE(A189,"_","|",LEN(A189)-LEN(SUBSTITUTE(A189,"_",""))))-LEN("_")+1),"X",""))</f>
        <v>#N/A</v>
      </c>
    </row>
    <row r="407" spans="1:3" ht="19.5" customHeight="1" x14ac:dyDescent="0.25">
      <c r="A407" s="1" t="s">
        <v>878</v>
      </c>
      <c r="B407" t="e">
        <f>IF($B$2="PERSONA_JURIDICA",IF(VLOOKUP(LEFT(A407,FIND("|",SUBSTITUTE(A407,"_","|",LEN(A407)-LEN(SUBSTITUTE(A407,"_",""))))-1),Matriz_juridica!$A:$C,3,FALSE)=RIGHT(A407,LEN(A407)-FIND("|",SUBSTITUTE(A407,"_","|",LEN(A407)-LEN(SUBSTITUTE(A407,"_",""))))-LEN("_")+1),"X",""),IF(VLOOKUP(LEFT(A190,FIND("|",SUBSTITUTE(A190,"_","|",LEN(A190)-LEN(SUBSTITUTE(A190,"_",""))))-1),Matriz_natural!$A:$C,3,FALSE)=RIGHT(A190,LEN(A190)-FIND("|",SUBSTITUTE(A190,"_","|",LEN(A190)-LEN(SUBSTITUTE(A190,"_",""))))-LEN("_")+1),"X",""))</f>
        <v>#N/A</v>
      </c>
    </row>
    <row r="408" spans="1:3" ht="19.5" customHeight="1" x14ac:dyDescent="0.25">
      <c r="A408" t="s">
        <v>548</v>
      </c>
      <c r="B408" t="str">
        <f>IF($B$2="PERSONA_JURIDICA",IF(VLOOKUP(LEFT(A408,FIND("|",SUBSTITUTE(A408,"_","|",LEN(A408)-LEN(SUBSTITUTE(A408,"_",""))))-1),Matriz_juridica!$A:$C,3,FALSE)=RIGHT(A408,LEN(A408)-FIND("|",SUBSTITUTE(A408,"_","|",LEN(A408)-LEN(SUBSTITUTE(A408,"_",""))))-LEN("_")+1),"X",""),IF(VLOOKUP(LEFT(A191,FIND("|",SUBSTITUTE(A191,"_","|",LEN(A191)-LEN(SUBSTITUTE(A191,"_",""))))-1),Matriz_natural!$A:$C,3,FALSE)=RIGHT(A191,LEN(A191)-FIND("|",SUBSTITUTE(A191,"_","|",LEN(A191)-LEN(SUBSTITUTE(A191,"_",""))))-LEN("_")+1),"X",""))</f>
        <v/>
      </c>
    </row>
    <row r="409" spans="1:3" ht="19.5" customHeight="1" x14ac:dyDescent="0.25">
      <c r="A409" t="s">
        <v>890</v>
      </c>
      <c r="B409" t="str">
        <f>IF($B$2="PERSONA_JURIDICA",IF(VLOOKUP(LEFT(A409,FIND("|",SUBSTITUTE(A409,"_","|",LEN(A409)-LEN(SUBSTITUTE(A409,"_",""))))-1),Matriz_juridica!$A:$C,3,FALSE)=RIGHT(A409,LEN(A409)-FIND("|",SUBSTITUTE(A409,"_","|",LEN(A409)-LEN(SUBSTITUTE(A409,"_",""))))-LEN("_")+1),"X",""),IF(VLOOKUP(LEFT(A192,FIND("|",SUBSTITUTE(A192,"_","|",LEN(A192)-LEN(SUBSTITUTE(A192,"_",""))))-1),Matriz_natural!$A:$C,3,FALSE)=RIGHT(A192,LEN(A192)-FIND("|",SUBSTITUTE(A192,"_","|",LEN(A192)-LEN(SUBSTITUTE(A192,"_",""))))-LEN("_")+1),"X",""))</f>
        <v>X</v>
      </c>
    </row>
    <row r="410" spans="1:3" ht="19.5" customHeight="1" x14ac:dyDescent="0.25">
      <c r="A410" t="s">
        <v>901</v>
      </c>
      <c r="B410" t="str">
        <f>IF($B$2="PERSONA_JURIDICA",IF(VLOOKUP(LEFT(A410,FIND("|",SUBSTITUTE(A410,"_","|",LEN(A410)-LEN(SUBSTITUTE(A410,"_",""))))-1),Matriz_juridica!$A:$C,3,FALSE)=RIGHT(A410,LEN(A410)-FIND("|",SUBSTITUTE(A410,"_","|",LEN(A410)-LEN(SUBSTITUTE(A410,"_",""))))-LEN("_")+1),"X",""),IF(VLOOKUP(LEFT(A193,FIND("|",SUBSTITUTE(A193,"_","|",LEN(A193)-LEN(SUBSTITUTE(A193,"_",""))))-1),Matriz_natural!$A:$C,3,FALSE)=RIGHT(A193,LEN(A193)-FIND("|",SUBSTITUTE(A193,"_","|",LEN(A193)-LEN(SUBSTITUTE(A193,"_",""))))-LEN("_")+1),"X",""))</f>
        <v>X</v>
      </c>
    </row>
    <row r="411" spans="1:3" ht="19.5" customHeight="1" x14ac:dyDescent="0.25">
      <c r="A411" t="s">
        <v>902</v>
      </c>
      <c r="B411" t="str">
        <f>IF($B$2="PERSONA_JURIDICA",IF(VLOOKUP(LEFT(A411,FIND("|",SUBSTITUTE(A411,"_","|",LEN(A411)-LEN(SUBSTITUTE(A411,"_",""))))-1),Matriz_juridica!$A:$C,3,FALSE)=RIGHT(A411,LEN(A411)-FIND("|",SUBSTITUTE(A411,"_","|",LEN(A411)-LEN(SUBSTITUTE(A411,"_",""))))-LEN("_")+1),"X",""),IF(VLOOKUP(LEFT(A194,FIND("|",SUBSTITUTE(A194,"_","|",LEN(A194)-LEN(SUBSTITUTE(A194,"_",""))))-1),Matriz_natural!$A:$C,3,FALSE)=RIGHT(A194,LEN(A194)-FIND("|",SUBSTITUTE(A194,"_","|",LEN(A194)-LEN(SUBSTITUTE(A194,"_",""))))-LEN("_")+1),"X",""))</f>
        <v/>
      </c>
    </row>
    <row r="412" spans="1:3" ht="19.5" customHeight="1" x14ac:dyDescent="0.25">
      <c r="A412" t="s">
        <v>841</v>
      </c>
      <c r="B412" t="str">
        <f>IF($B$2="PERSONA_JURIDICA",IF(VLOOKUP(LEFT(A412,FIND("|",SUBSTITUTE(A412,"_","|",LEN(A412)-LEN(SUBSTITUTE(A412,"_",""))))-1),Matriz_juridica!$A:$C,3,FALSE)=RIGHT(A412,LEN(A412)-FIND("|",SUBSTITUTE(A412,"_","|",LEN(A412)-LEN(SUBSTITUTE(A412,"_",""))))-LEN("_")+1),"X",""),IF(VLOOKUP(LEFT(A195,FIND("|",SUBSTITUTE(A195,"_","|",LEN(A195)-LEN(SUBSTITUTE(A195,"_",""))))-1),Matriz_natural!$A:$C,3,FALSE)=RIGHT(A195,LEN(A195)-FIND("|",SUBSTITUTE(A195,"_","|",LEN(A195)-LEN(SUBSTITUTE(A195,"_",""))))-LEN("_")+1),"X",""))</f>
        <v/>
      </c>
    </row>
    <row r="413" spans="1:3" ht="19.5" customHeight="1" x14ac:dyDescent="0.25">
      <c r="A413" t="s">
        <v>891</v>
      </c>
      <c r="B413" t="str">
        <f>IF($B$2="PERSONA_JURIDICA",IF(VLOOKUP(LEFT(A413,FIND("|",SUBSTITUTE(A413,"_","|",LEN(A413)-LEN(SUBSTITUTE(A413,"_",""))))-1),Matriz_juridica!$A:$C,3,FALSE)=RIGHT(A413,LEN(A413)-FIND("|",SUBSTITUTE(A413,"_","|",LEN(A413)-LEN(SUBSTITUTE(A413,"_",""))))-LEN("_")+1),"X",""),IF(VLOOKUP(LEFT(A196,FIND("|",SUBSTITUTE(A196,"_","|",LEN(A196)-LEN(SUBSTITUTE(A196,"_",""))))-1),Matriz_natural!$A:$C,3,FALSE)=RIGHT(A196,LEN(A196)-FIND("|",SUBSTITUTE(A196,"_","|",LEN(A196)-LEN(SUBSTITUTE(A196,"_",""))))-LEN("_")+1),"X",""))</f>
        <v>X</v>
      </c>
    </row>
    <row r="414" spans="1:3" ht="19.5" customHeight="1" x14ac:dyDescent="0.25">
      <c r="A414" t="s">
        <v>900</v>
      </c>
      <c r="B414" t="str">
        <f>IF($B$2="PERSONA_JURIDICA",IF(VLOOKUP(LEFT(A414,FIND("|",SUBSTITUTE(A414,"_","|",LEN(A414)-LEN(SUBSTITUTE(A414,"_",""))))-1),Matriz_juridica!$A:$C,3,FALSE)=RIGHT(A414,LEN(A414)-FIND("|",SUBSTITUTE(A414,"_","|",LEN(A414)-LEN(SUBSTITUTE(A414,"_",""))))-LEN("_")+1),"X",""),IF(VLOOKUP(LEFT(A197,FIND("|",SUBSTITUTE(A197,"_","|",LEN(A197)-LEN(SUBSTITUTE(A197,"_",""))))-1),Matriz_natural!$A:$C,3,FALSE)=RIGHT(A197,LEN(A197)-FIND("|",SUBSTITUTE(A197,"_","|",LEN(A197)-LEN(SUBSTITUTE(A197,"_",""))))-LEN("_")+1),"X",""))</f>
        <v/>
      </c>
    </row>
    <row r="415" spans="1:3" ht="19.5" customHeight="1" x14ac:dyDescent="0.25">
      <c r="A415" t="s">
        <v>899</v>
      </c>
      <c r="B415" t="str">
        <f>IF($B$2="PERSONA_JURIDICA",IF(VLOOKUP(LEFT(A415,FIND("|",SUBSTITUTE(A415,"_","|",LEN(A415)-LEN(SUBSTITUTE(A415,"_",""))))-1),Matriz_juridica!$A:$C,3,FALSE)=RIGHT(A415,LEN(A415)-FIND("|",SUBSTITUTE(A415,"_","|",LEN(A415)-LEN(SUBSTITUTE(A415,"_",""))))-LEN("_")+1),"X",""),IF(VLOOKUP(LEFT(A198,FIND("|",SUBSTITUTE(A198,"_","|",LEN(A198)-LEN(SUBSTITUTE(A198,"_",""))))-1),Matriz_natural!$A:$C,3,FALSE)=RIGHT(A198,LEN(A198)-FIND("|",SUBSTITUTE(A198,"_","|",LEN(A198)-LEN(SUBSTITUTE(A198,"_",""))))-LEN("_")+1),"X",""))</f>
        <v>X</v>
      </c>
    </row>
    <row r="416" spans="1:3" ht="19.5" customHeight="1" x14ac:dyDescent="0.25">
      <c r="A416" t="s">
        <v>894</v>
      </c>
      <c r="B416" s="51" t="str">
        <f>+IF($B$2="PERSONA_JURIDICA", IFERROR(VLOOKUP(A416,Matriz_juridica!$A:$C,3,FALSE), ""),IFERROR(VLOOKUP(A416,Matriz_natural!$A:$C,3,FALSE), ""))</f>
        <v>Contralor General de la República.</v>
      </c>
    </row>
  </sheetData>
  <autoFilter ref="A1:B416" xr:uid="{EBE56B67-D04B-4397-ABE5-4C81162AE5B4}"/>
  <dataValidations count="1">
    <dataValidation type="list" allowBlank="1" showInputMessage="1" showErrorMessage="1" sqref="B2" xr:uid="{EE12B671-0DE7-4FC6-8A72-568F6A40F392}">
      <formula1>"PERSONA_JURIDICA,PERSONA_NATURAL"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E805-9B8C-4F10-86F9-42B9828DB69C}">
  <sheetPr codeName="Sheet2"/>
  <dimension ref="A1:C219"/>
  <sheetViews>
    <sheetView topLeftCell="A190" zoomScale="70" zoomScaleNormal="70" workbookViewId="0">
      <selection activeCell="B211" sqref="B211"/>
    </sheetView>
  </sheetViews>
  <sheetFormatPr baseColWidth="10" defaultColWidth="11.42578125" defaultRowHeight="15" x14ac:dyDescent="0.25"/>
  <cols>
    <col min="1" max="1" width="43.140625" style="1" bestFit="1" customWidth="1"/>
    <col min="2" max="2" width="106.140625" style="2" bestFit="1" customWidth="1"/>
    <col min="3" max="3" width="92.42578125" style="13" bestFit="1" customWidth="1"/>
    <col min="4" max="16384" width="11.42578125" style="1"/>
  </cols>
  <sheetData>
    <row r="1" spans="1:3" ht="30" x14ac:dyDescent="0.25">
      <c r="A1" s="1" t="s">
        <v>284</v>
      </c>
      <c r="B1" s="17" t="s">
        <v>283</v>
      </c>
      <c r="C1" s="18" t="s">
        <v>181</v>
      </c>
    </row>
    <row r="2" spans="1:3" x14ac:dyDescent="0.25">
      <c r="B2" s="5"/>
      <c r="C2" s="8"/>
    </row>
    <row r="3" spans="1:3" x14ac:dyDescent="0.25">
      <c r="A3" t="s">
        <v>57</v>
      </c>
      <c r="B3" s="3" t="s">
        <v>132</v>
      </c>
      <c r="C3" s="25">
        <f ca="1">+TODAY()</f>
        <v>45051</v>
      </c>
    </row>
    <row r="4" spans="1:3" x14ac:dyDescent="0.25">
      <c r="A4" s="1" t="s">
        <v>230</v>
      </c>
      <c r="B4" s="6"/>
      <c r="C4" s="9"/>
    </row>
    <row r="5" spans="1:3" x14ac:dyDescent="0.25">
      <c r="A5" s="1" t="s">
        <v>230</v>
      </c>
      <c r="B5" s="16" t="s">
        <v>264</v>
      </c>
      <c r="C5" s="10"/>
    </row>
    <row r="6" spans="1:3" x14ac:dyDescent="0.25">
      <c r="A6" t="s">
        <v>379</v>
      </c>
      <c r="B6" s="3" t="s">
        <v>209</v>
      </c>
      <c r="C6" s="21" t="s">
        <v>848</v>
      </c>
    </row>
    <row r="7" spans="1:3" x14ac:dyDescent="0.25">
      <c r="A7" t="s">
        <v>380</v>
      </c>
      <c r="B7" s="3" t="s">
        <v>210</v>
      </c>
      <c r="C7" s="21" t="s">
        <v>847</v>
      </c>
    </row>
    <row r="8" spans="1:3" x14ac:dyDescent="0.25">
      <c r="A8" s="1" t="str">
        <f>+"CL_SEXO_"&amp;C8</f>
        <v>CL_SEXO_MASCULINO</v>
      </c>
      <c r="B8" s="3" t="s">
        <v>202</v>
      </c>
      <c r="C8" s="21" t="s">
        <v>364</v>
      </c>
    </row>
    <row r="9" spans="1:3" x14ac:dyDescent="0.25">
      <c r="A9" s="1" t="s">
        <v>230</v>
      </c>
      <c r="B9" s="3" t="s">
        <v>203</v>
      </c>
      <c r="C9" s="24">
        <v>34668</v>
      </c>
    </row>
    <row r="10" spans="1:3" x14ac:dyDescent="0.25">
      <c r="A10" t="s">
        <v>387</v>
      </c>
      <c r="B10" s="3" t="s">
        <v>204</v>
      </c>
      <c r="C10" s="21" t="s">
        <v>366</v>
      </c>
    </row>
    <row r="11" spans="1:3" x14ac:dyDescent="0.25">
      <c r="A11" t="s">
        <v>377</v>
      </c>
      <c r="B11" s="3" t="s">
        <v>612</v>
      </c>
      <c r="C11" s="21" t="s">
        <v>367</v>
      </c>
    </row>
    <row r="12" spans="1:3" x14ac:dyDescent="0.25">
      <c r="A12" t="s">
        <v>378</v>
      </c>
      <c r="B12" s="3" t="s">
        <v>208</v>
      </c>
      <c r="C12" s="21"/>
    </row>
    <row r="13" spans="1:3" x14ac:dyDescent="0.25">
      <c r="A13" t="s">
        <v>613</v>
      </c>
      <c r="B13" s="3" t="s">
        <v>614</v>
      </c>
      <c r="C13" s="21"/>
    </row>
    <row r="14" spans="1:3" x14ac:dyDescent="0.25">
      <c r="A14" s="1" t="s">
        <v>230</v>
      </c>
      <c r="B14" s="3" t="s">
        <v>261</v>
      </c>
      <c r="C14" s="21"/>
    </row>
    <row r="15" spans="1:3" x14ac:dyDescent="0.25">
      <c r="A15" t="s">
        <v>508</v>
      </c>
      <c r="B15" s="3" t="s">
        <v>205</v>
      </c>
      <c r="C15" s="21" t="s">
        <v>213</v>
      </c>
    </row>
    <row r="16" spans="1:3" x14ac:dyDescent="0.25">
      <c r="A16" t="s">
        <v>382</v>
      </c>
      <c r="B16" s="3" t="s">
        <v>105</v>
      </c>
      <c r="C16" s="23" t="s">
        <v>368</v>
      </c>
    </row>
    <row r="17" spans="1:3" x14ac:dyDescent="0.25">
      <c r="A17" t="s">
        <v>381</v>
      </c>
      <c r="B17" s="3" t="s">
        <v>104</v>
      </c>
      <c r="C17" s="21">
        <v>222484652</v>
      </c>
    </row>
    <row r="18" spans="1:3" x14ac:dyDescent="0.25">
      <c r="A18" t="s">
        <v>381</v>
      </c>
      <c r="B18" s="3" t="s">
        <v>253</v>
      </c>
      <c r="C18" s="21">
        <v>968423462</v>
      </c>
    </row>
    <row r="19" spans="1:3" x14ac:dyDescent="0.25">
      <c r="A19" t="s">
        <v>384</v>
      </c>
      <c r="B19" s="3" t="s">
        <v>262</v>
      </c>
      <c r="C19" s="21" t="s">
        <v>369</v>
      </c>
    </row>
    <row r="20" spans="1:3" x14ac:dyDescent="0.25">
      <c r="A20" t="s">
        <v>383</v>
      </c>
      <c r="B20" s="3" t="s">
        <v>99</v>
      </c>
      <c r="C20" s="21">
        <v>6100</v>
      </c>
    </row>
    <row r="21" spans="1:3" x14ac:dyDescent="0.25">
      <c r="A21" t="s">
        <v>385</v>
      </c>
      <c r="B21" s="3" t="s">
        <v>100</v>
      </c>
      <c r="C21" s="21" t="s">
        <v>370</v>
      </c>
    </row>
    <row r="22" spans="1:3" x14ac:dyDescent="0.25">
      <c r="A22" t="s">
        <v>386</v>
      </c>
      <c r="B22" s="3" t="s">
        <v>101</v>
      </c>
      <c r="C22" s="21" t="s">
        <v>177</v>
      </c>
    </row>
    <row r="23" spans="1:3" x14ac:dyDescent="0.25">
      <c r="A23" t="s">
        <v>404</v>
      </c>
      <c r="B23" s="3" t="s">
        <v>102</v>
      </c>
      <c r="C23" s="21" t="s">
        <v>178</v>
      </c>
    </row>
    <row r="24" spans="1:3" x14ac:dyDescent="0.25">
      <c r="A24" t="s">
        <v>405</v>
      </c>
      <c r="B24" s="3" t="s">
        <v>103</v>
      </c>
      <c r="C24" s="21" t="s">
        <v>179</v>
      </c>
    </row>
    <row r="25" spans="1:3" x14ac:dyDescent="0.25">
      <c r="A25" t="s">
        <v>504</v>
      </c>
      <c r="B25" s="3" t="s">
        <v>254</v>
      </c>
      <c r="C25" s="22" t="s">
        <v>371</v>
      </c>
    </row>
    <row r="26" spans="1:3" x14ac:dyDescent="0.25">
      <c r="A26" s="1" t="s">
        <v>230</v>
      </c>
      <c r="B26" s="3" t="s">
        <v>255</v>
      </c>
      <c r="C26" s="23" t="s">
        <v>188</v>
      </c>
    </row>
    <row r="27" spans="1:3" x14ac:dyDescent="0.25">
      <c r="A27" t="s">
        <v>609</v>
      </c>
      <c r="B27" s="3" t="s">
        <v>610</v>
      </c>
      <c r="C27" s="22" t="s">
        <v>611</v>
      </c>
    </row>
    <row r="28" spans="1:3" x14ac:dyDescent="0.25">
      <c r="A28" t="s">
        <v>401</v>
      </c>
      <c r="B28" s="3" t="s">
        <v>228</v>
      </c>
      <c r="C28" s="22" t="s">
        <v>372</v>
      </c>
    </row>
    <row r="29" spans="1:3" x14ac:dyDescent="0.25">
      <c r="A29" t="s">
        <v>505</v>
      </c>
      <c r="B29" s="3" t="s">
        <v>227</v>
      </c>
      <c r="C29" s="21" t="s">
        <v>367</v>
      </c>
    </row>
    <row r="30" spans="1:3" x14ac:dyDescent="0.25">
      <c r="A30" t="s">
        <v>403</v>
      </c>
      <c r="B30" s="3" t="s">
        <v>229</v>
      </c>
      <c r="C30" s="21" t="s">
        <v>365</v>
      </c>
    </row>
    <row r="31" spans="1:3" x14ac:dyDescent="0.25">
      <c r="A31" t="s">
        <v>506</v>
      </c>
      <c r="B31" s="3" t="s">
        <v>258</v>
      </c>
      <c r="C31" s="21" t="s">
        <v>189</v>
      </c>
    </row>
    <row r="32" spans="1:3" x14ac:dyDescent="0.25">
      <c r="A32"/>
      <c r="B32" s="3" t="s">
        <v>259</v>
      </c>
      <c r="C32" s="11"/>
    </row>
    <row r="33" spans="1:3" x14ac:dyDescent="0.25">
      <c r="A33" s="1" t="s">
        <v>230</v>
      </c>
      <c r="B33" s="3" t="s">
        <v>256</v>
      </c>
      <c r="C33" s="11"/>
    </row>
    <row r="34" spans="1:3" x14ac:dyDescent="0.25">
      <c r="A34" t="s">
        <v>507</v>
      </c>
      <c r="B34" s="3" t="s">
        <v>257</v>
      </c>
      <c r="C34" s="21" t="s">
        <v>222</v>
      </c>
    </row>
    <row r="35" spans="1:3" x14ac:dyDescent="0.25">
      <c r="A35" s="1" t="s">
        <v>230</v>
      </c>
      <c r="B35" s="3" t="s">
        <v>13</v>
      </c>
      <c r="C35" s="11"/>
    </row>
    <row r="36" spans="1:3" x14ac:dyDescent="0.25">
      <c r="A36" s="1" t="s">
        <v>230</v>
      </c>
      <c r="B36" s="3" t="s">
        <v>317</v>
      </c>
      <c r="C36" s="11"/>
    </row>
    <row r="37" spans="1:3" x14ac:dyDescent="0.25">
      <c r="A37" t="s">
        <v>605</v>
      </c>
      <c r="B37" s="3" t="s">
        <v>606</v>
      </c>
      <c r="C37" s="21" t="s">
        <v>242</v>
      </c>
    </row>
    <row r="38" spans="1:3" x14ac:dyDescent="0.25">
      <c r="A38" t="s">
        <v>344</v>
      </c>
      <c r="B38" s="3" t="s">
        <v>740</v>
      </c>
      <c r="C38" s="21" t="s">
        <v>242</v>
      </c>
    </row>
    <row r="39" spans="1:3" x14ac:dyDescent="0.25">
      <c r="A39" t="s">
        <v>739</v>
      </c>
      <c r="B39" s="3" t="s">
        <v>762</v>
      </c>
      <c r="C39" s="11" t="s">
        <v>79</v>
      </c>
    </row>
    <row r="40" spans="1:3" x14ac:dyDescent="0.25">
      <c r="A40" t="s">
        <v>759</v>
      </c>
      <c r="B40" s="3" t="s">
        <v>763</v>
      </c>
      <c r="C40" s="11"/>
    </row>
    <row r="41" spans="1:3" x14ac:dyDescent="0.25">
      <c r="A41" t="s">
        <v>760</v>
      </c>
      <c r="B41" s="3" t="s">
        <v>764</v>
      </c>
      <c r="C41" s="11"/>
    </row>
    <row r="42" spans="1:3" x14ac:dyDescent="0.25">
      <c r="A42" t="s">
        <v>761</v>
      </c>
      <c r="B42" s="3" t="s">
        <v>765</v>
      </c>
      <c r="C42" s="11"/>
    </row>
    <row r="43" spans="1:3" x14ac:dyDescent="0.25">
      <c r="A43" s="1" t="s">
        <v>230</v>
      </c>
      <c r="B43" s="4"/>
      <c r="C43" s="12"/>
    </row>
    <row r="44" spans="1:3" x14ac:dyDescent="0.25">
      <c r="A44" s="1" t="s">
        <v>230</v>
      </c>
      <c r="B44" s="16" t="s">
        <v>318</v>
      </c>
      <c r="C44" s="10"/>
    </row>
    <row r="45" spans="1:3" x14ac:dyDescent="0.25">
      <c r="A45" s="1" t="s">
        <v>230</v>
      </c>
      <c r="B45" s="3" t="s">
        <v>319</v>
      </c>
      <c r="C45" s="11"/>
    </row>
    <row r="46" spans="1:3" x14ac:dyDescent="0.25">
      <c r="A46" s="1" t="s">
        <v>230</v>
      </c>
      <c r="B46" s="3" t="s">
        <v>320</v>
      </c>
      <c r="C46" s="11"/>
    </row>
    <row r="47" spans="1:3" x14ac:dyDescent="0.25">
      <c r="A47" s="1" t="s">
        <v>230</v>
      </c>
      <c r="B47" s="3" t="s">
        <v>321</v>
      </c>
      <c r="C47" s="11"/>
    </row>
    <row r="48" spans="1:3" x14ac:dyDescent="0.25">
      <c r="A48" s="1" t="s">
        <v>230</v>
      </c>
      <c r="B48" s="4"/>
      <c r="C48" s="12"/>
    </row>
    <row r="49" spans="1:3" x14ac:dyDescent="0.25">
      <c r="A49" s="1" t="s">
        <v>230</v>
      </c>
      <c r="B49" s="16" t="s">
        <v>263</v>
      </c>
      <c r="C49" s="10"/>
    </row>
    <row r="50" spans="1:3" x14ac:dyDescent="0.25">
      <c r="A50" t="s">
        <v>620</v>
      </c>
      <c r="B50" s="3" t="s">
        <v>265</v>
      </c>
      <c r="C50" s="21" t="s">
        <v>373</v>
      </c>
    </row>
    <row r="51" spans="1:3" x14ac:dyDescent="0.25">
      <c r="A51" t="s">
        <v>621</v>
      </c>
      <c r="B51" s="3" t="s">
        <v>210</v>
      </c>
      <c r="C51" s="21" t="s">
        <v>374</v>
      </c>
    </row>
    <row r="52" spans="1:3" x14ac:dyDescent="0.25">
      <c r="A52" t="s">
        <v>622</v>
      </c>
      <c r="B52" s="3" t="s">
        <v>260</v>
      </c>
      <c r="C52" s="21" t="s">
        <v>375</v>
      </c>
    </row>
    <row r="53" spans="1:3" x14ac:dyDescent="0.25">
      <c r="A53" s="1" t="s">
        <v>623</v>
      </c>
      <c r="B53" s="3" t="s">
        <v>262</v>
      </c>
      <c r="C53" s="21" t="s">
        <v>376</v>
      </c>
    </row>
    <row r="54" spans="1:3" x14ac:dyDescent="0.25">
      <c r="A54" s="1" t="s">
        <v>624</v>
      </c>
      <c r="B54" s="3" t="s">
        <v>99</v>
      </c>
      <c r="C54" s="21">
        <v>100</v>
      </c>
    </row>
    <row r="55" spans="1:3" x14ac:dyDescent="0.25">
      <c r="A55" s="1" t="s">
        <v>625</v>
      </c>
      <c r="B55" s="3" t="s">
        <v>100</v>
      </c>
      <c r="C55" s="21" t="s">
        <v>195</v>
      </c>
    </row>
    <row r="56" spans="1:3" x14ac:dyDescent="0.25">
      <c r="A56" s="1" t="s">
        <v>626</v>
      </c>
      <c r="B56" s="3" t="s">
        <v>101</v>
      </c>
      <c r="C56" s="21" t="s">
        <v>177</v>
      </c>
    </row>
    <row r="57" spans="1:3" x14ac:dyDescent="0.25">
      <c r="A57" s="1" t="s">
        <v>627</v>
      </c>
      <c r="B57" s="3" t="s">
        <v>102</v>
      </c>
      <c r="C57" s="21" t="s">
        <v>178</v>
      </c>
    </row>
    <row r="58" spans="1:3" x14ac:dyDescent="0.25">
      <c r="A58" s="1" t="s">
        <v>628</v>
      </c>
      <c r="B58" s="3" t="s">
        <v>103</v>
      </c>
      <c r="C58" s="21" t="s">
        <v>179</v>
      </c>
    </row>
    <row r="59" spans="1:3" x14ac:dyDescent="0.25">
      <c r="A59" s="1" t="s">
        <v>230</v>
      </c>
      <c r="B59" s="3" t="s">
        <v>266</v>
      </c>
      <c r="C59" s="21"/>
    </row>
    <row r="60" spans="1:3" x14ac:dyDescent="0.25">
      <c r="A60" t="s">
        <v>629</v>
      </c>
      <c r="B60" s="3" t="s">
        <v>104</v>
      </c>
      <c r="C60" s="21">
        <v>2484652</v>
      </c>
    </row>
    <row r="61" spans="1:3" x14ac:dyDescent="0.25">
      <c r="A61" t="s">
        <v>629</v>
      </c>
      <c r="B61" s="3" t="s">
        <v>253</v>
      </c>
      <c r="C61" s="21">
        <v>968423462</v>
      </c>
    </row>
    <row r="62" spans="1:3" x14ac:dyDescent="0.25">
      <c r="A62" t="s">
        <v>630</v>
      </c>
      <c r="B62" s="3" t="s">
        <v>105</v>
      </c>
      <c r="C62" s="23" t="s">
        <v>368</v>
      </c>
    </row>
    <row r="63" spans="1:3" x14ac:dyDescent="0.25">
      <c r="A63" t="s">
        <v>631</v>
      </c>
      <c r="B63" s="3" t="s">
        <v>204</v>
      </c>
      <c r="C63" s="21" t="s">
        <v>180</v>
      </c>
    </row>
    <row r="64" spans="1:3" x14ac:dyDescent="0.25">
      <c r="A64" s="1" t="s">
        <v>230</v>
      </c>
      <c r="B64" s="3" t="s">
        <v>203</v>
      </c>
      <c r="C64" s="24">
        <v>34668</v>
      </c>
    </row>
    <row r="65" spans="1:3" x14ac:dyDescent="0.25">
      <c r="A65" t="s">
        <v>671</v>
      </c>
      <c r="B65" s="3" t="s">
        <v>267</v>
      </c>
      <c r="C65" s="21" t="s">
        <v>231</v>
      </c>
    </row>
    <row r="66" spans="1:3" x14ac:dyDescent="0.25">
      <c r="A66" t="s">
        <v>672</v>
      </c>
      <c r="B66" s="3" t="s">
        <v>257</v>
      </c>
      <c r="C66" s="21" t="s">
        <v>222</v>
      </c>
    </row>
    <row r="67" spans="1:3" x14ac:dyDescent="0.25">
      <c r="A67" s="1" t="s">
        <v>230</v>
      </c>
      <c r="B67" s="3" t="s">
        <v>13</v>
      </c>
      <c r="C67" s="11"/>
    </row>
    <row r="68" spans="1:3" x14ac:dyDescent="0.25">
      <c r="A68" t="s">
        <v>604</v>
      </c>
      <c r="B68" s="3" t="s">
        <v>607</v>
      </c>
      <c r="C68" s="21" t="s">
        <v>242</v>
      </c>
    </row>
    <row r="69" spans="1:3" x14ac:dyDescent="0.25">
      <c r="A69" s="1" t="s">
        <v>230</v>
      </c>
      <c r="B69" s="4"/>
      <c r="C69" s="12"/>
    </row>
    <row r="70" spans="1:3" x14ac:dyDescent="0.25">
      <c r="A70" s="1" t="s">
        <v>230</v>
      </c>
      <c r="B70" s="16" t="s">
        <v>58</v>
      </c>
    </row>
    <row r="71" spans="1:3" x14ac:dyDescent="0.25">
      <c r="A71" t="s">
        <v>408</v>
      </c>
      <c r="B71" s="3" t="s">
        <v>315</v>
      </c>
      <c r="C71" s="21" t="s">
        <v>190</v>
      </c>
    </row>
    <row r="72" spans="1:3" x14ac:dyDescent="0.25">
      <c r="A72" t="s">
        <v>498</v>
      </c>
      <c r="B72" s="3" t="s">
        <v>110</v>
      </c>
      <c r="C72" s="21" t="s">
        <v>191</v>
      </c>
    </row>
    <row r="73" spans="1:3" x14ac:dyDescent="0.25">
      <c r="A73" t="s">
        <v>499</v>
      </c>
      <c r="B73" s="3" t="s">
        <v>111</v>
      </c>
      <c r="C73" s="21" t="s">
        <v>192</v>
      </c>
    </row>
    <row r="74" spans="1:3" x14ac:dyDescent="0.25">
      <c r="A74" t="s">
        <v>500</v>
      </c>
      <c r="B74" s="3" t="s">
        <v>112</v>
      </c>
      <c r="C74" s="21" t="s">
        <v>180</v>
      </c>
    </row>
    <row r="75" spans="1:3" x14ac:dyDescent="0.25">
      <c r="A75" t="s">
        <v>409</v>
      </c>
      <c r="B75" s="3" t="s">
        <v>113</v>
      </c>
      <c r="C75" s="21">
        <v>56999992569</v>
      </c>
    </row>
    <row r="76" spans="1:3" x14ac:dyDescent="0.25">
      <c r="A76" t="s">
        <v>410</v>
      </c>
      <c r="B76" s="3" t="s">
        <v>114</v>
      </c>
      <c r="C76" s="23" t="s">
        <v>193</v>
      </c>
    </row>
    <row r="77" spans="1:3" x14ac:dyDescent="0.25">
      <c r="A77" t="s">
        <v>411</v>
      </c>
      <c r="B77" s="3" t="s">
        <v>115</v>
      </c>
      <c r="C77" s="21" t="s">
        <v>194</v>
      </c>
    </row>
    <row r="78" spans="1:3" x14ac:dyDescent="0.25">
      <c r="A78" t="s">
        <v>412</v>
      </c>
      <c r="B78" s="3" t="s">
        <v>116</v>
      </c>
      <c r="C78" s="21" t="s">
        <v>195</v>
      </c>
    </row>
    <row r="79" spans="1:3" x14ac:dyDescent="0.25">
      <c r="A79" t="s">
        <v>413</v>
      </c>
      <c r="B79" s="3" t="s">
        <v>117</v>
      </c>
      <c r="C79" s="21" t="s">
        <v>177</v>
      </c>
    </row>
    <row r="80" spans="1:3" x14ac:dyDescent="0.25">
      <c r="A80" t="s">
        <v>414</v>
      </c>
      <c r="B80" s="3" t="s">
        <v>118</v>
      </c>
      <c r="C80" s="21" t="s">
        <v>178</v>
      </c>
    </row>
    <row r="81" spans="1:3" x14ac:dyDescent="0.25">
      <c r="A81" t="s">
        <v>415</v>
      </c>
      <c r="B81" s="3" t="s">
        <v>346</v>
      </c>
      <c r="C81" s="21" t="s">
        <v>179</v>
      </c>
    </row>
    <row r="82" spans="1:3" x14ac:dyDescent="0.25">
      <c r="A82" t="s">
        <v>547</v>
      </c>
      <c r="B82" s="3" t="s">
        <v>119</v>
      </c>
      <c r="C82" s="21" t="s">
        <v>215</v>
      </c>
    </row>
    <row r="83" spans="1:3" x14ac:dyDescent="0.25">
      <c r="A83" t="s">
        <v>509</v>
      </c>
      <c r="B83" s="3" t="s">
        <v>120</v>
      </c>
      <c r="C83" s="21" t="s">
        <v>222</v>
      </c>
    </row>
    <row r="84" spans="1:3" x14ac:dyDescent="0.25">
      <c r="A84" t="s">
        <v>548</v>
      </c>
      <c r="B84" s="3" t="s">
        <v>121</v>
      </c>
      <c r="C84" s="21" t="s">
        <v>242</v>
      </c>
    </row>
    <row r="85" spans="1:3" x14ac:dyDescent="0.25">
      <c r="A85" t="s">
        <v>440</v>
      </c>
      <c r="B85" s="3" t="s">
        <v>122</v>
      </c>
      <c r="C85" s="21" t="s">
        <v>242</v>
      </c>
    </row>
    <row r="86" spans="1:3" x14ac:dyDescent="0.25">
      <c r="A86" t="s">
        <v>510</v>
      </c>
      <c r="B86" s="3" t="s">
        <v>92</v>
      </c>
      <c r="C86" s="11" t="s">
        <v>79</v>
      </c>
    </row>
    <row r="87" spans="1:3" x14ac:dyDescent="0.25">
      <c r="A87" s="1" t="s">
        <v>230</v>
      </c>
      <c r="B87" s="7"/>
    </row>
    <row r="88" spans="1:3" x14ac:dyDescent="0.25">
      <c r="A88" t="s">
        <v>632</v>
      </c>
      <c r="B88" s="3" t="s">
        <v>123</v>
      </c>
      <c r="C88" s="21" t="s">
        <v>196</v>
      </c>
    </row>
    <row r="89" spans="1:3" x14ac:dyDescent="0.25">
      <c r="A89" t="s">
        <v>633</v>
      </c>
      <c r="B89" s="3" t="s">
        <v>2</v>
      </c>
      <c r="C89" s="21" t="s">
        <v>345</v>
      </c>
    </row>
    <row r="90" spans="1:3" x14ac:dyDescent="0.25">
      <c r="A90" t="s">
        <v>634</v>
      </c>
      <c r="B90" s="3" t="s">
        <v>3</v>
      </c>
      <c r="C90" s="21" t="s">
        <v>345</v>
      </c>
    </row>
    <row r="91" spans="1:3" x14ac:dyDescent="0.25">
      <c r="A91" t="s">
        <v>635</v>
      </c>
      <c r="B91" s="3" t="s">
        <v>4</v>
      </c>
      <c r="C91" s="21" t="s">
        <v>222</v>
      </c>
    </row>
    <row r="92" spans="1:3" x14ac:dyDescent="0.25">
      <c r="A92" t="s">
        <v>636</v>
      </c>
      <c r="B92" s="3" t="s">
        <v>5</v>
      </c>
      <c r="C92" s="21" t="s">
        <v>231</v>
      </c>
    </row>
    <row r="93" spans="1:3" x14ac:dyDescent="0.25">
      <c r="A93" t="s">
        <v>674</v>
      </c>
      <c r="B93" s="3" t="s">
        <v>688</v>
      </c>
      <c r="C93" s="31" t="s">
        <v>194</v>
      </c>
    </row>
    <row r="94" spans="1:3" x14ac:dyDescent="0.25">
      <c r="A94" t="s">
        <v>673</v>
      </c>
      <c r="B94" s="3" t="s">
        <v>689</v>
      </c>
      <c r="C94" s="31" t="s">
        <v>195</v>
      </c>
    </row>
    <row r="95" spans="1:3" x14ac:dyDescent="0.25">
      <c r="A95" t="s">
        <v>675</v>
      </c>
      <c r="B95" s="3" t="s">
        <v>690</v>
      </c>
      <c r="C95" s="31" t="s">
        <v>177</v>
      </c>
    </row>
    <row r="96" spans="1:3" x14ac:dyDescent="0.25">
      <c r="A96" t="s">
        <v>687</v>
      </c>
      <c r="B96" s="3" t="s">
        <v>691</v>
      </c>
      <c r="C96" s="31" t="s">
        <v>178</v>
      </c>
    </row>
    <row r="97" spans="1:3" x14ac:dyDescent="0.25">
      <c r="A97" t="s">
        <v>676</v>
      </c>
      <c r="B97" s="3" t="s">
        <v>692</v>
      </c>
      <c r="C97" s="31" t="s">
        <v>179</v>
      </c>
    </row>
    <row r="98" spans="1:3" x14ac:dyDescent="0.25">
      <c r="A98" t="s">
        <v>230</v>
      </c>
      <c r="B98" s="4"/>
      <c r="C98" s="14"/>
    </row>
    <row r="99" spans="1:3" x14ac:dyDescent="0.25">
      <c r="A99" t="s">
        <v>230</v>
      </c>
      <c r="B99" s="16" t="s">
        <v>268</v>
      </c>
    </row>
    <row r="100" spans="1:3" x14ac:dyDescent="0.25">
      <c r="A100" t="s">
        <v>449</v>
      </c>
      <c r="B100" s="3" t="s">
        <v>316</v>
      </c>
      <c r="C100" s="21" t="s">
        <v>190</v>
      </c>
    </row>
    <row r="101" spans="1:3" x14ac:dyDescent="0.25">
      <c r="A101" t="s">
        <v>501</v>
      </c>
      <c r="B101" s="3" t="s">
        <v>269</v>
      </c>
      <c r="C101" s="21" t="s">
        <v>191</v>
      </c>
    </row>
    <row r="102" spans="1:3" x14ac:dyDescent="0.25">
      <c r="A102" t="s">
        <v>502</v>
      </c>
      <c r="B102" s="3" t="s">
        <v>270</v>
      </c>
      <c r="C102" s="21" t="s">
        <v>192</v>
      </c>
    </row>
    <row r="103" spans="1:3" x14ac:dyDescent="0.25">
      <c r="A103" t="s">
        <v>503</v>
      </c>
      <c r="B103" s="3" t="s">
        <v>271</v>
      </c>
      <c r="C103" s="21" t="s">
        <v>180</v>
      </c>
    </row>
    <row r="104" spans="1:3" x14ac:dyDescent="0.25">
      <c r="A104" t="s">
        <v>416</v>
      </c>
      <c r="B104" s="3" t="s">
        <v>272</v>
      </c>
      <c r="C104" s="21">
        <v>56999992569</v>
      </c>
    </row>
    <row r="105" spans="1:3" x14ac:dyDescent="0.25">
      <c r="A105" t="s">
        <v>417</v>
      </c>
      <c r="B105" s="3" t="s">
        <v>273</v>
      </c>
      <c r="C105" s="23" t="s">
        <v>193</v>
      </c>
    </row>
    <row r="106" spans="1:3" x14ac:dyDescent="0.25">
      <c r="A106" t="s">
        <v>418</v>
      </c>
      <c r="B106" s="3" t="s">
        <v>274</v>
      </c>
      <c r="C106" s="21" t="s">
        <v>194</v>
      </c>
    </row>
    <row r="107" spans="1:3" x14ac:dyDescent="0.25">
      <c r="A107" t="s">
        <v>419</v>
      </c>
      <c r="B107" s="3" t="s">
        <v>275</v>
      </c>
      <c r="C107" s="21" t="s">
        <v>195</v>
      </c>
    </row>
    <row r="108" spans="1:3" x14ac:dyDescent="0.25">
      <c r="A108" t="s">
        <v>420</v>
      </c>
      <c r="B108" s="3" t="s">
        <v>276</v>
      </c>
      <c r="C108" s="21" t="s">
        <v>177</v>
      </c>
    </row>
    <row r="109" spans="1:3" x14ac:dyDescent="0.25">
      <c r="A109" t="s">
        <v>421</v>
      </c>
      <c r="B109" s="3" t="s">
        <v>277</v>
      </c>
      <c r="C109" s="21" t="s">
        <v>178</v>
      </c>
    </row>
    <row r="110" spans="1:3" x14ac:dyDescent="0.25">
      <c r="A110" t="s">
        <v>422</v>
      </c>
      <c r="B110" s="3" t="s">
        <v>347</v>
      </c>
      <c r="C110" s="21" t="s">
        <v>179</v>
      </c>
    </row>
    <row r="111" spans="1:3" x14ac:dyDescent="0.25">
      <c r="A111" t="s">
        <v>551</v>
      </c>
      <c r="B111" s="3" t="s">
        <v>278</v>
      </c>
      <c r="C111" s="21" t="s">
        <v>213</v>
      </c>
    </row>
    <row r="112" spans="1:3" x14ac:dyDescent="0.25">
      <c r="A112" t="s">
        <v>552</v>
      </c>
      <c r="B112" s="3" t="s">
        <v>279</v>
      </c>
      <c r="C112" s="21" t="s">
        <v>222</v>
      </c>
    </row>
    <row r="113" spans="1:3" x14ac:dyDescent="0.25">
      <c r="A113" t="s">
        <v>463</v>
      </c>
      <c r="B113" s="3" t="s">
        <v>280</v>
      </c>
      <c r="C113" s="21" t="s">
        <v>242</v>
      </c>
    </row>
    <row r="114" spans="1:3" x14ac:dyDescent="0.25">
      <c r="A114" t="s">
        <v>464</v>
      </c>
      <c r="B114" s="3" t="s">
        <v>281</v>
      </c>
      <c r="C114" s="21" t="s">
        <v>242</v>
      </c>
    </row>
    <row r="115" spans="1:3" x14ac:dyDescent="0.25">
      <c r="A115" t="s">
        <v>534</v>
      </c>
      <c r="B115" s="3" t="s">
        <v>92</v>
      </c>
      <c r="C115" s="11" t="s">
        <v>79</v>
      </c>
    </row>
    <row r="116" spans="1:3" x14ac:dyDescent="0.25">
      <c r="A116" s="1" t="s">
        <v>230</v>
      </c>
      <c r="B116" s="7"/>
    </row>
    <row r="117" spans="1:3" x14ac:dyDescent="0.25">
      <c r="A117" t="s">
        <v>637</v>
      </c>
      <c r="B117" s="3" t="s">
        <v>282</v>
      </c>
      <c r="C117" s="21" t="s">
        <v>196</v>
      </c>
    </row>
    <row r="118" spans="1:3" x14ac:dyDescent="0.25">
      <c r="A118" t="s">
        <v>638</v>
      </c>
      <c r="B118" s="3" t="s">
        <v>7</v>
      </c>
      <c r="C118" s="21" t="s">
        <v>345</v>
      </c>
    </row>
    <row r="119" spans="1:3" x14ac:dyDescent="0.25">
      <c r="A119" t="s">
        <v>639</v>
      </c>
      <c r="B119" s="3" t="s">
        <v>8</v>
      </c>
      <c r="C119" s="21" t="s">
        <v>345</v>
      </c>
    </row>
    <row r="120" spans="1:3" x14ac:dyDescent="0.25">
      <c r="A120" t="s">
        <v>640</v>
      </c>
      <c r="B120" s="3" t="s">
        <v>9</v>
      </c>
      <c r="C120" s="21" t="s">
        <v>222</v>
      </c>
    </row>
    <row r="121" spans="1:3" x14ac:dyDescent="0.25">
      <c r="A121" t="s">
        <v>641</v>
      </c>
      <c r="B121" s="3" t="s">
        <v>10</v>
      </c>
      <c r="C121" s="21" t="s">
        <v>231</v>
      </c>
    </row>
    <row r="122" spans="1:3" x14ac:dyDescent="0.25">
      <c r="A122" t="s">
        <v>682</v>
      </c>
      <c r="B122" s="3" t="s">
        <v>694</v>
      </c>
      <c r="C122" s="31" t="s">
        <v>194</v>
      </c>
    </row>
    <row r="123" spans="1:3" x14ac:dyDescent="0.25">
      <c r="A123" t="s">
        <v>683</v>
      </c>
      <c r="B123" s="3" t="s">
        <v>695</v>
      </c>
      <c r="C123" s="31" t="s">
        <v>195</v>
      </c>
    </row>
    <row r="124" spans="1:3" x14ac:dyDescent="0.25">
      <c r="A124" t="s">
        <v>684</v>
      </c>
      <c r="B124" s="3" t="s">
        <v>696</v>
      </c>
      <c r="C124" s="31" t="s">
        <v>177</v>
      </c>
    </row>
    <row r="125" spans="1:3" x14ac:dyDescent="0.25">
      <c r="A125" t="s">
        <v>693</v>
      </c>
      <c r="B125" s="3" t="s">
        <v>697</v>
      </c>
      <c r="C125" s="31" t="s">
        <v>178</v>
      </c>
    </row>
    <row r="126" spans="1:3" x14ac:dyDescent="0.25">
      <c r="A126" t="s">
        <v>685</v>
      </c>
      <c r="B126" s="3" t="s">
        <v>698</v>
      </c>
      <c r="C126" s="31" t="s">
        <v>179</v>
      </c>
    </row>
    <row r="127" spans="1:3" x14ac:dyDescent="0.25">
      <c r="A127" s="1" t="s">
        <v>230</v>
      </c>
      <c r="B127" s="4"/>
      <c r="C127" s="12"/>
    </row>
    <row r="128" spans="1:3" x14ac:dyDescent="0.25">
      <c r="A128" s="1" t="s">
        <v>230</v>
      </c>
      <c r="B128" s="16" t="s">
        <v>285</v>
      </c>
    </row>
    <row r="129" spans="1:3" x14ac:dyDescent="0.25">
      <c r="A129" t="s">
        <v>423</v>
      </c>
      <c r="B129" s="3" t="s">
        <v>286</v>
      </c>
      <c r="C129" s="21" t="s">
        <v>190</v>
      </c>
    </row>
    <row r="130" spans="1:3" x14ac:dyDescent="0.25">
      <c r="A130" t="s">
        <v>523</v>
      </c>
      <c r="B130" s="3" t="s">
        <v>287</v>
      </c>
      <c r="C130" s="21" t="s">
        <v>191</v>
      </c>
    </row>
    <row r="131" spans="1:3" x14ac:dyDescent="0.25">
      <c r="A131" t="s">
        <v>524</v>
      </c>
      <c r="B131" s="3" t="s">
        <v>288</v>
      </c>
      <c r="C131" s="21" t="s">
        <v>192</v>
      </c>
    </row>
    <row r="132" spans="1:3" x14ac:dyDescent="0.25">
      <c r="A132" t="s">
        <v>525</v>
      </c>
      <c r="B132" s="3" t="s">
        <v>289</v>
      </c>
      <c r="C132" s="21" t="s">
        <v>180</v>
      </c>
    </row>
    <row r="133" spans="1:3" x14ac:dyDescent="0.25">
      <c r="A133" t="s">
        <v>424</v>
      </c>
      <c r="B133" s="3" t="s">
        <v>290</v>
      </c>
      <c r="C133" s="21">
        <v>56999992569</v>
      </c>
    </row>
    <row r="134" spans="1:3" x14ac:dyDescent="0.25">
      <c r="A134" t="s">
        <v>425</v>
      </c>
      <c r="B134" s="3" t="s">
        <v>291</v>
      </c>
      <c r="C134" s="23" t="s">
        <v>193</v>
      </c>
    </row>
    <row r="135" spans="1:3" x14ac:dyDescent="0.25">
      <c r="A135" t="s">
        <v>426</v>
      </c>
      <c r="B135" s="3" t="s">
        <v>292</v>
      </c>
      <c r="C135" s="21" t="s">
        <v>194</v>
      </c>
    </row>
    <row r="136" spans="1:3" x14ac:dyDescent="0.25">
      <c r="A136" t="s">
        <v>427</v>
      </c>
      <c r="B136" s="3" t="s">
        <v>293</v>
      </c>
      <c r="C136" s="21" t="s">
        <v>195</v>
      </c>
    </row>
    <row r="137" spans="1:3" x14ac:dyDescent="0.25">
      <c r="A137" t="s">
        <v>428</v>
      </c>
      <c r="B137" s="3" t="s">
        <v>294</v>
      </c>
      <c r="C137" s="21" t="s">
        <v>177</v>
      </c>
    </row>
    <row r="138" spans="1:3" x14ac:dyDescent="0.25">
      <c r="A138" t="s">
        <v>429</v>
      </c>
      <c r="B138" s="3" t="s">
        <v>295</v>
      </c>
      <c r="C138" s="21" t="s">
        <v>178</v>
      </c>
    </row>
    <row r="139" spans="1:3" x14ac:dyDescent="0.25">
      <c r="A139" t="s">
        <v>430</v>
      </c>
      <c r="B139" s="3" t="s">
        <v>348</v>
      </c>
      <c r="C139" s="21" t="s">
        <v>179</v>
      </c>
    </row>
    <row r="140" spans="1:3" x14ac:dyDescent="0.25">
      <c r="A140" t="s">
        <v>526</v>
      </c>
      <c r="B140" s="3" t="s">
        <v>296</v>
      </c>
      <c r="C140" s="21" t="s">
        <v>213</v>
      </c>
    </row>
    <row r="141" spans="1:3" x14ac:dyDescent="0.25">
      <c r="A141" t="s">
        <v>527</v>
      </c>
      <c r="B141" s="3" t="s">
        <v>297</v>
      </c>
      <c r="C141" s="21" t="s">
        <v>222</v>
      </c>
    </row>
    <row r="142" spans="1:3" x14ac:dyDescent="0.25">
      <c r="A142" t="s">
        <v>531</v>
      </c>
      <c r="B142" s="3" t="s">
        <v>298</v>
      </c>
      <c r="C142" s="21" t="s">
        <v>242</v>
      </c>
    </row>
    <row r="143" spans="1:3" x14ac:dyDescent="0.25">
      <c r="A143" t="s">
        <v>528</v>
      </c>
      <c r="B143" s="3" t="s">
        <v>299</v>
      </c>
      <c r="C143" s="21" t="s">
        <v>242</v>
      </c>
    </row>
    <row r="144" spans="1:3" x14ac:dyDescent="0.25">
      <c r="A144" t="s">
        <v>536</v>
      </c>
      <c r="B144" s="3" t="s">
        <v>92</v>
      </c>
      <c r="C144" s="11" t="s">
        <v>79</v>
      </c>
    </row>
    <row r="145" spans="1:3" x14ac:dyDescent="0.25">
      <c r="A145" s="1" t="s">
        <v>230</v>
      </c>
      <c r="B145" s="4"/>
      <c r="C145" s="14"/>
    </row>
    <row r="146" spans="1:3" x14ac:dyDescent="0.25">
      <c r="A146" t="s">
        <v>230</v>
      </c>
      <c r="B146" s="16" t="s">
        <v>300</v>
      </c>
    </row>
    <row r="147" spans="1:3" x14ac:dyDescent="0.25">
      <c r="A147" t="s">
        <v>431</v>
      </c>
      <c r="B147" s="3" t="s">
        <v>301</v>
      </c>
      <c r="C147" s="21" t="s">
        <v>190</v>
      </c>
    </row>
    <row r="148" spans="1:3" x14ac:dyDescent="0.25">
      <c r="A148" t="s">
        <v>517</v>
      </c>
      <c r="B148" s="3" t="s">
        <v>302</v>
      </c>
      <c r="C148" s="21" t="s">
        <v>191</v>
      </c>
    </row>
    <row r="149" spans="1:3" x14ac:dyDescent="0.25">
      <c r="A149" t="s">
        <v>518</v>
      </c>
      <c r="B149" s="3" t="s">
        <v>303</v>
      </c>
      <c r="C149" s="21" t="s">
        <v>192</v>
      </c>
    </row>
    <row r="150" spans="1:3" x14ac:dyDescent="0.25">
      <c r="A150" t="s">
        <v>519</v>
      </c>
      <c r="B150" s="3" t="s">
        <v>304</v>
      </c>
      <c r="C150" s="21" t="s">
        <v>180</v>
      </c>
    </row>
    <row r="151" spans="1:3" x14ac:dyDescent="0.25">
      <c r="A151" t="s">
        <v>432</v>
      </c>
      <c r="B151" s="3" t="s">
        <v>305</v>
      </c>
      <c r="C151" s="21">
        <v>56999992569</v>
      </c>
    </row>
    <row r="152" spans="1:3" x14ac:dyDescent="0.25">
      <c r="A152" t="s">
        <v>433</v>
      </c>
      <c r="B152" s="3" t="s">
        <v>306</v>
      </c>
      <c r="C152" s="23" t="s">
        <v>193</v>
      </c>
    </row>
    <row r="153" spans="1:3" x14ac:dyDescent="0.25">
      <c r="A153" t="s">
        <v>434</v>
      </c>
      <c r="B153" s="3" t="s">
        <v>307</v>
      </c>
      <c r="C153" s="21" t="s">
        <v>194</v>
      </c>
    </row>
    <row r="154" spans="1:3" x14ac:dyDescent="0.25">
      <c r="A154" t="s">
        <v>435</v>
      </c>
      <c r="B154" s="3" t="s">
        <v>308</v>
      </c>
      <c r="C154" s="21" t="s">
        <v>195</v>
      </c>
    </row>
    <row r="155" spans="1:3" x14ac:dyDescent="0.25">
      <c r="A155" t="s">
        <v>436</v>
      </c>
      <c r="B155" s="3" t="s">
        <v>309</v>
      </c>
      <c r="C155" s="21" t="s">
        <v>177</v>
      </c>
    </row>
    <row r="156" spans="1:3" x14ac:dyDescent="0.25">
      <c r="A156" t="s">
        <v>437</v>
      </c>
      <c r="B156" s="3" t="s">
        <v>310</v>
      </c>
      <c r="C156" s="21" t="s">
        <v>178</v>
      </c>
    </row>
    <row r="157" spans="1:3" x14ac:dyDescent="0.25">
      <c r="A157" t="s">
        <v>438</v>
      </c>
      <c r="B157" s="3" t="s">
        <v>349</v>
      </c>
      <c r="C157" s="21" t="s">
        <v>179</v>
      </c>
    </row>
    <row r="158" spans="1:3" x14ac:dyDescent="0.25">
      <c r="A158" t="s">
        <v>520</v>
      </c>
      <c r="B158" s="3" t="s">
        <v>311</v>
      </c>
      <c r="C158" s="21" t="s">
        <v>213</v>
      </c>
    </row>
    <row r="159" spans="1:3" x14ac:dyDescent="0.25">
      <c r="A159" t="s">
        <v>521</v>
      </c>
      <c r="B159" s="3" t="s">
        <v>312</v>
      </c>
      <c r="C159" s="21" t="s">
        <v>222</v>
      </c>
    </row>
    <row r="160" spans="1:3" x14ac:dyDescent="0.25">
      <c r="A160" t="s">
        <v>522</v>
      </c>
      <c r="B160" s="3" t="s">
        <v>313</v>
      </c>
      <c r="C160" s="21" t="s">
        <v>242</v>
      </c>
    </row>
    <row r="161" spans="1:3" x14ac:dyDescent="0.25">
      <c r="A161" t="s">
        <v>530</v>
      </c>
      <c r="B161" s="3" t="s">
        <v>314</v>
      </c>
      <c r="C161" s="21" t="s">
        <v>242</v>
      </c>
    </row>
    <row r="162" spans="1:3" x14ac:dyDescent="0.25">
      <c r="A162" t="s">
        <v>535</v>
      </c>
      <c r="B162" s="3" t="s">
        <v>92</v>
      </c>
      <c r="C162" s="11" t="s">
        <v>79</v>
      </c>
    </row>
    <row r="163" spans="1:3" x14ac:dyDescent="0.25">
      <c r="A163" s="1" t="s">
        <v>230</v>
      </c>
      <c r="B163" s="1"/>
    </row>
    <row r="164" spans="1:3" x14ac:dyDescent="0.25">
      <c r="A164" s="1" t="s">
        <v>230</v>
      </c>
      <c r="B164" s="16" t="s">
        <v>336</v>
      </c>
    </row>
    <row r="165" spans="1:3" x14ac:dyDescent="0.25">
      <c r="A165" s="1" t="s">
        <v>230</v>
      </c>
      <c r="B165" s="3" t="s">
        <v>338</v>
      </c>
      <c r="C165" s="11"/>
    </row>
    <row r="166" spans="1:3" x14ac:dyDescent="0.25">
      <c r="A166" s="1" t="s">
        <v>230</v>
      </c>
      <c r="B166" s="3" t="s">
        <v>339</v>
      </c>
      <c r="C166" s="11"/>
    </row>
    <row r="167" spans="1:3" x14ac:dyDescent="0.25">
      <c r="A167" s="1" t="s">
        <v>230</v>
      </c>
      <c r="B167" s="3" t="s">
        <v>207</v>
      </c>
      <c r="C167" s="11"/>
    </row>
    <row r="168" spans="1:3" x14ac:dyDescent="0.25">
      <c r="A168" s="1" t="s">
        <v>230</v>
      </c>
      <c r="B168" s="3" t="s">
        <v>206</v>
      </c>
      <c r="C168" s="11"/>
    </row>
    <row r="169" spans="1:3" x14ac:dyDescent="0.25">
      <c r="A169" s="1" t="s">
        <v>230</v>
      </c>
      <c r="B169" s="3" t="s">
        <v>255</v>
      </c>
      <c r="C169" s="11"/>
    </row>
    <row r="170" spans="1:3" x14ac:dyDescent="0.25">
      <c r="A170" s="1" t="s">
        <v>230</v>
      </c>
      <c r="B170" s="3" t="s">
        <v>337</v>
      </c>
      <c r="C170" s="11"/>
    </row>
    <row r="171" spans="1:3" x14ac:dyDescent="0.25">
      <c r="A171" s="1" t="s">
        <v>230</v>
      </c>
      <c r="B171" s="4"/>
      <c r="C171" s="14"/>
    </row>
    <row r="172" spans="1:3" x14ac:dyDescent="0.25">
      <c r="A172" s="1" t="s">
        <v>230</v>
      </c>
      <c r="B172" s="16" t="s">
        <v>73</v>
      </c>
    </row>
    <row r="173" spans="1:3" x14ac:dyDescent="0.25">
      <c r="A173" s="1" t="s">
        <v>699</v>
      </c>
      <c r="B173" s="3" t="s">
        <v>700</v>
      </c>
      <c r="C173" s="11" t="s">
        <v>246</v>
      </c>
    </row>
    <row r="174" spans="1:3" x14ac:dyDescent="0.25">
      <c r="A174" s="1" t="s">
        <v>727</v>
      </c>
      <c r="B174" s="3" t="s">
        <v>701</v>
      </c>
      <c r="C174" s="11" t="s">
        <v>768</v>
      </c>
    </row>
    <row r="175" spans="1:3" x14ac:dyDescent="0.25">
      <c r="A175" s="1" t="s">
        <v>728</v>
      </c>
      <c r="B175" s="3" t="s">
        <v>702</v>
      </c>
      <c r="C175" s="11" t="s">
        <v>782</v>
      </c>
    </row>
    <row r="176" spans="1:3" x14ac:dyDescent="0.25">
      <c r="A176" s="1" t="s">
        <v>729</v>
      </c>
      <c r="B176" s="3" t="s">
        <v>703</v>
      </c>
      <c r="C176" s="11" t="s">
        <v>787</v>
      </c>
    </row>
    <row r="177" spans="1:3" x14ac:dyDescent="0.25">
      <c r="A177" s="1" t="s">
        <v>860</v>
      </c>
      <c r="B177" s="3" t="s">
        <v>704</v>
      </c>
      <c r="C177" s="21" t="s">
        <v>242</v>
      </c>
    </row>
    <row r="178" spans="1:3" x14ac:dyDescent="0.25">
      <c r="A178" s="1" t="s">
        <v>875</v>
      </c>
      <c r="B178" s="3" t="s">
        <v>11</v>
      </c>
      <c r="C178" s="11"/>
    </row>
    <row r="179" spans="1:3" x14ac:dyDescent="0.25">
      <c r="A179" s="1" t="s">
        <v>876</v>
      </c>
      <c r="B179" s="3" t="s">
        <v>12</v>
      </c>
      <c r="C179" s="11"/>
    </row>
    <row r="180" spans="1:3" x14ac:dyDescent="0.25">
      <c r="A180" s="1" t="s">
        <v>886</v>
      </c>
      <c r="B180" s="3" t="s">
        <v>887</v>
      </c>
      <c r="C180" s="11"/>
    </row>
    <row r="181" spans="1:3" x14ac:dyDescent="0.25">
      <c r="A181" s="1" t="s">
        <v>512</v>
      </c>
      <c r="B181" s="3" t="s">
        <v>322</v>
      </c>
      <c r="C181" s="11"/>
    </row>
    <row r="182" spans="1:3" x14ac:dyDescent="0.25">
      <c r="A182" s="1" t="s">
        <v>513</v>
      </c>
      <c r="B182" s="3" t="s">
        <v>324</v>
      </c>
      <c r="C182" s="11"/>
    </row>
    <row r="183" spans="1:3" x14ac:dyDescent="0.25">
      <c r="A183" s="1" t="s">
        <v>514</v>
      </c>
      <c r="B183" s="3" t="s">
        <v>325</v>
      </c>
      <c r="C183" s="11"/>
    </row>
    <row r="184" spans="1:3" x14ac:dyDescent="0.25">
      <c r="A184" s="1" t="s">
        <v>515</v>
      </c>
      <c r="B184" s="3" t="s">
        <v>326</v>
      </c>
      <c r="C184" s="11"/>
    </row>
    <row r="185" spans="1:3" x14ac:dyDescent="0.25">
      <c r="A185" s="1" t="s">
        <v>516</v>
      </c>
      <c r="B185" s="3" t="s">
        <v>340</v>
      </c>
      <c r="C185" s="11"/>
    </row>
    <row r="186" spans="1:3" x14ac:dyDescent="0.25">
      <c r="A186" s="1" t="s">
        <v>529</v>
      </c>
      <c r="B186" s="28" t="s">
        <v>323</v>
      </c>
      <c r="C186" s="21" t="s">
        <v>243</v>
      </c>
    </row>
    <row r="187" spans="1:3" x14ac:dyDescent="0.25">
      <c r="A187" s="1" t="s">
        <v>230</v>
      </c>
      <c r="B187" s="4"/>
      <c r="C187" s="14"/>
    </row>
    <row r="188" spans="1:3" x14ac:dyDescent="0.25">
      <c r="A188" s="1" t="s">
        <v>230</v>
      </c>
      <c r="B188" s="19" t="s">
        <v>75</v>
      </c>
      <c r="C188" s="15"/>
    </row>
    <row r="189" spans="1:3" x14ac:dyDescent="0.25">
      <c r="A189" t="s">
        <v>549</v>
      </c>
      <c r="B189" s="3" t="s">
        <v>128</v>
      </c>
      <c r="C189" s="21" t="s">
        <v>242</v>
      </c>
    </row>
    <row r="190" spans="1:3" x14ac:dyDescent="0.25">
      <c r="A190" t="s">
        <v>343</v>
      </c>
      <c r="B190" s="3" t="s">
        <v>22</v>
      </c>
      <c r="C190" s="11"/>
    </row>
    <row r="191" spans="1:3" x14ac:dyDescent="0.25">
      <c r="A191" t="s">
        <v>550</v>
      </c>
      <c r="B191" s="3" t="s">
        <v>129</v>
      </c>
      <c r="C191" s="21" t="s">
        <v>242</v>
      </c>
    </row>
    <row r="192" spans="1:3" x14ac:dyDescent="0.25">
      <c r="A192" t="s">
        <v>553</v>
      </c>
      <c r="B192" s="3" t="s">
        <v>94</v>
      </c>
      <c r="C192" s="11"/>
    </row>
    <row r="193" spans="1:3" x14ac:dyDescent="0.25">
      <c r="A193" t="s">
        <v>619</v>
      </c>
      <c r="B193" s="3" t="s">
        <v>618</v>
      </c>
      <c r="C193" s="21" t="s">
        <v>242</v>
      </c>
    </row>
    <row r="194" spans="1:3" x14ac:dyDescent="0.25">
      <c r="A194" s="1" t="s">
        <v>230</v>
      </c>
      <c r="B194" s="4"/>
      <c r="C194" s="14"/>
    </row>
    <row r="195" spans="1:3" x14ac:dyDescent="0.25">
      <c r="A195" s="1" t="s">
        <v>230</v>
      </c>
      <c r="B195" s="26" t="s">
        <v>334</v>
      </c>
    </row>
    <row r="196" spans="1:3" x14ac:dyDescent="0.25">
      <c r="A196" t="s">
        <v>537</v>
      </c>
      <c r="B196" s="3" t="s">
        <v>130</v>
      </c>
      <c r="C196" s="21" t="s">
        <v>24</v>
      </c>
    </row>
    <row r="197" spans="1:3" x14ac:dyDescent="0.25">
      <c r="A197" t="s">
        <v>538</v>
      </c>
      <c r="B197" s="3" t="s">
        <v>131</v>
      </c>
      <c r="C197" s="21" t="s">
        <v>29</v>
      </c>
    </row>
    <row r="198" spans="1:3" x14ac:dyDescent="0.25">
      <c r="A198" t="s">
        <v>539</v>
      </c>
      <c r="B198" s="3" t="s">
        <v>356</v>
      </c>
      <c r="C198" s="21" t="s">
        <v>30</v>
      </c>
    </row>
    <row r="199" spans="1:3" ht="30" x14ac:dyDescent="0.25">
      <c r="A199" t="s">
        <v>540</v>
      </c>
      <c r="B199" s="3" t="s">
        <v>357</v>
      </c>
      <c r="C199" s="21" t="s">
        <v>35</v>
      </c>
    </row>
    <row r="200" spans="1:3" x14ac:dyDescent="0.25">
      <c r="A200" t="s">
        <v>541</v>
      </c>
      <c r="B200" s="3" t="s">
        <v>358</v>
      </c>
      <c r="C200" s="21" t="s">
        <v>40</v>
      </c>
    </row>
    <row r="201" spans="1:3" x14ac:dyDescent="0.25">
      <c r="A201" t="s">
        <v>542</v>
      </c>
      <c r="B201" s="3" t="s">
        <v>359</v>
      </c>
      <c r="C201" s="21" t="s">
        <v>45</v>
      </c>
    </row>
    <row r="202" spans="1:3" x14ac:dyDescent="0.25">
      <c r="A202" t="s">
        <v>543</v>
      </c>
      <c r="B202" s="3" t="s">
        <v>360</v>
      </c>
      <c r="C202" s="21" t="s">
        <v>50</v>
      </c>
    </row>
    <row r="203" spans="1:3" ht="30" x14ac:dyDescent="0.25">
      <c r="A203" t="s">
        <v>544</v>
      </c>
      <c r="B203" s="3" t="s">
        <v>361</v>
      </c>
      <c r="C203" s="21" t="s">
        <v>52</v>
      </c>
    </row>
    <row r="204" spans="1:3" x14ac:dyDescent="0.25">
      <c r="A204" t="s">
        <v>545</v>
      </c>
      <c r="B204" s="3" t="s">
        <v>362</v>
      </c>
      <c r="C204" s="21" t="s">
        <v>351</v>
      </c>
    </row>
    <row r="205" spans="1:3" x14ac:dyDescent="0.25">
      <c r="A205" t="s">
        <v>546</v>
      </c>
      <c r="B205" s="3" t="s">
        <v>363</v>
      </c>
      <c r="C205" s="21" t="s">
        <v>355</v>
      </c>
    </row>
    <row r="207" spans="1:3" x14ac:dyDescent="0.25">
      <c r="B207" s="16" t="s">
        <v>329</v>
      </c>
    </row>
    <row r="208" spans="1:3" x14ac:dyDescent="0.25">
      <c r="B208" s="3" t="s">
        <v>327</v>
      </c>
      <c r="C208" s="11"/>
    </row>
    <row r="209" spans="2:3" x14ac:dyDescent="0.25">
      <c r="B209" s="3" t="s">
        <v>328</v>
      </c>
      <c r="C209" s="11"/>
    </row>
    <row r="210" spans="2:3" x14ac:dyDescent="0.25">
      <c r="B210" s="3" t="s">
        <v>341</v>
      </c>
      <c r="C210" s="11"/>
    </row>
    <row r="211" spans="2:3" x14ac:dyDescent="0.25">
      <c r="B211" s="4"/>
      <c r="C211" s="14"/>
    </row>
    <row r="212" spans="2:3" x14ac:dyDescent="0.25">
      <c r="B212" s="16" t="s">
        <v>330</v>
      </c>
    </row>
    <row r="213" spans="2:3" x14ac:dyDescent="0.25">
      <c r="B213" s="3" t="s">
        <v>331</v>
      </c>
      <c r="C213" s="11"/>
    </row>
    <row r="214" spans="2:3" x14ac:dyDescent="0.25">
      <c r="B214" s="3" t="s">
        <v>332</v>
      </c>
      <c r="C214" s="11"/>
    </row>
    <row r="215" spans="2:3" x14ac:dyDescent="0.25">
      <c r="B215" s="3" t="s">
        <v>333</v>
      </c>
      <c r="C215" s="11"/>
    </row>
    <row r="216" spans="2:3" x14ac:dyDescent="0.25">
      <c r="B216" s="3" t="s">
        <v>327</v>
      </c>
      <c r="C216" s="11"/>
    </row>
    <row r="217" spans="2:3" x14ac:dyDescent="0.25">
      <c r="B217" s="3" t="s">
        <v>328</v>
      </c>
      <c r="C217" s="11"/>
    </row>
    <row r="218" spans="2:3" x14ac:dyDescent="0.25">
      <c r="B218" s="3" t="s">
        <v>341</v>
      </c>
      <c r="C218" s="11"/>
    </row>
    <row r="219" spans="2:3" x14ac:dyDescent="0.25">
      <c r="B219" s="3" t="s">
        <v>342</v>
      </c>
      <c r="C219" s="21" t="s">
        <v>335</v>
      </c>
    </row>
  </sheetData>
  <phoneticPr fontId="5" type="noConversion"/>
  <dataValidations count="5">
    <dataValidation allowBlank="1" showInputMessage="1" showErrorMessage="1" error="Seleccione un valor disponible en la lista desplegable." sqref="C165:C170 C178:C185" xr:uid="{ECEC0B39-DFAE-4DEE-9E16-6F9B5DDEECD5}"/>
    <dataValidation type="date" allowBlank="1" showInputMessage="1" showErrorMessage="1" errorTitle="INTRODUZCA UNA FECHA" error="Ingresar una fecha. Por ejemplo: &quot;22/08/2023&quot;_x000a_" sqref="C3:C4" xr:uid="{6288BC61-4155-43C1-9DDB-5B8927628D28}">
      <formula1>#REF!</formula1>
      <formula2>#REF!</formula2>
    </dataValidation>
    <dataValidation type="list" allowBlank="1" showInputMessage="1" showErrorMessage="1" sqref="C15 C36" xr:uid="{45584FD7-B760-41BD-94F9-8A4EDC0F97B6}">
      <formula1>#REF!</formula1>
    </dataValidation>
    <dataValidation type="list" allowBlank="1" showInputMessage="1" showErrorMessage="1" error="Seleccione algún disponible en la lista desplegable." sqref="C163" xr:uid="{307A5D2E-8EF7-44E4-BC6A-A9A8A314937A}">
      <formula1>#REF!</formula1>
    </dataValidation>
    <dataValidation type="list" allowBlank="1" showInputMessage="1" showErrorMessage="1" error="Seleccione un valor disponible en la lista desplegable." sqref="C219" xr:uid="{CD260B57-128A-4F6D-B3E9-45421CEA738D}">
      <formula1>#REF!</formula1>
    </dataValidation>
  </dataValidations>
  <hyperlinks>
    <hyperlink ref="C16" r:id="rId1" xr:uid="{C7F188F6-F2B0-4669-A2DE-544DB2A0FE93}"/>
    <hyperlink ref="C62" r:id="rId2" xr:uid="{91F0DE5F-D3F6-4739-9972-41C8559961F2}"/>
  </hyperlinks>
  <pageMargins left="0.7" right="0.7" top="0.75" bottom="0.75" header="0.3" footer="0.3"/>
  <pageSetup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error="Seleccione un valor disponible en la lista desplegable." xr:uid="{ECE97A57-7168-439D-9E6A-FD2A134D68E1}">
          <x14:formula1>
            <xm:f>KEY!$C$251:$C$254</xm:f>
          </x14:formula1>
          <xm:sqref>C196</xm:sqref>
        </x14:dataValidation>
        <x14:dataValidation type="list" allowBlank="1" showInputMessage="1" showErrorMessage="1" error="Seleccione un valor disponible en la lista desplegable." xr:uid="{3E3A21E1-A224-48D3-90A0-519694A9C9D9}">
          <x14:formula1>
            <xm:f>KEY!$C$255:$C$257</xm:f>
          </x14:formula1>
          <xm:sqref>C197</xm:sqref>
        </x14:dataValidation>
        <x14:dataValidation type="list" allowBlank="1" showInputMessage="1" showErrorMessage="1" error="Seleccione un valor disponible en la lista desplegable." xr:uid="{1C741F3C-37F7-4CA4-B6D5-09D9E9E35427}">
          <x14:formula1>
            <xm:f>KEY!$C$262:$C$264</xm:f>
          </x14:formula1>
          <xm:sqref>C198:C199</xm:sqref>
        </x14:dataValidation>
        <x14:dataValidation type="list" allowBlank="1" showInputMessage="1" showErrorMessage="1" error="Seleccione un valor disponible en la lista desplegable." xr:uid="{4D7BA794-558E-4468-B79A-4F5064979AA0}">
          <x14:formula1>
            <xm:f>KEY!$C$265:$C$269</xm:f>
          </x14:formula1>
          <xm:sqref>C200</xm:sqref>
        </x14:dataValidation>
        <x14:dataValidation type="list" allowBlank="1" showInputMessage="1" showErrorMessage="1" error="Seleccione un valor disponible en la lista desplegable." xr:uid="{4065B182-460A-4A3D-9676-28CAE8796827}">
          <x14:formula1>
            <xm:f>KEY!$C$270:$C$274</xm:f>
          </x14:formula1>
          <xm:sqref>C201</xm:sqref>
        </x14:dataValidation>
        <x14:dataValidation type="list" allowBlank="1" showInputMessage="1" showErrorMessage="1" error="Seleccione un valor disponible en la lista desplegable." xr:uid="{1EDE0E4E-E868-4716-B7C7-48FC6F7A82A4}">
          <x14:formula1>
            <xm:f>KEY!$C$275:$C$278</xm:f>
          </x14:formula1>
          <xm:sqref>C202</xm:sqref>
        </x14:dataValidation>
        <x14:dataValidation type="list" allowBlank="1" showInputMessage="1" showErrorMessage="1" error="Seleccione un valor disponible en la lista desplegable." xr:uid="{F5F5EB94-23C8-430E-9072-BA6C285779C3}">
          <x14:formula1>
            <xm:f>KEY!$C$279:$C$282</xm:f>
          </x14:formula1>
          <xm:sqref>C203</xm:sqref>
        </x14:dataValidation>
        <x14:dataValidation type="list" allowBlank="1" showInputMessage="1" showErrorMessage="1" error="Seleccione un valor disponible en la lista desplegable." xr:uid="{1C2D8813-C9A0-49C6-AC3A-27DAE5837F1F}">
          <x14:formula1>
            <xm:f>KEY!$C$283:$C$286</xm:f>
          </x14:formula1>
          <xm:sqref>C204</xm:sqref>
        </x14:dataValidation>
        <x14:dataValidation type="list" allowBlank="1" showInputMessage="1" showErrorMessage="1" error="Seleccione un valor disponible en la lista desplegable." xr:uid="{25F0AE13-1C92-4D9C-8591-C659D21C0DC3}">
          <x14:formula1>
            <xm:f>KEY!$C$287:$C$290</xm:f>
          </x14:formula1>
          <xm:sqref>C205</xm:sqref>
        </x14:dataValidation>
        <x14:dataValidation type="list" allowBlank="1" showInputMessage="1" showErrorMessage="1" xr:uid="{C6C758F7-8603-4865-860D-3599CC8C1E0C}">
          <x14:formula1>
            <xm:f>KEY!$C$148:$C$150</xm:f>
          </x14:formula1>
          <xm:sqref>C27</xm:sqref>
        </x14:dataValidation>
        <x14:dataValidation type="list" allowBlank="1" showInputMessage="1" showErrorMessage="1" error="Seleccione un valor disponible en la lista desplegable." xr:uid="{F690E992-3B9D-4D19-BB63-DA4894F406F8}">
          <x14:formula1>
            <xm:f>KEY!$C$301:$C$305</xm:f>
          </x14:formula1>
          <xm:sqref>C174</xm:sqref>
        </x14:dataValidation>
        <x14:dataValidation type="list" allowBlank="1" showInputMessage="1" showErrorMessage="1" error="Seleccione un valor disponible en la lista desplegable." xr:uid="{2093EC63-5C5F-43B3-8AE1-8ECD58D96839}">
          <x14:formula1>
            <xm:f>KEY!$C$323:$C$331</xm:f>
          </x14:formula1>
          <xm:sqref>C173</xm:sqref>
        </x14:dataValidation>
        <x14:dataValidation type="list" allowBlank="1" showInputMessage="1" showErrorMessage="1" error="Seleccione un valor disponible en la lista desplegable." xr:uid="{BEBFA5A9-44F8-4DF4-B655-18A97FD682BD}">
          <x14:formula1>
            <xm:f>KEY!$C$306:$C$315</xm:f>
          </x14:formula1>
          <xm:sqref>C175</xm:sqref>
        </x14:dataValidation>
        <x14:dataValidation type="list" allowBlank="1" showInputMessage="1" showErrorMessage="1" error="Seleccione un valor disponible en la lista desplegable." xr:uid="{F9440A8C-ADE9-45B3-A9DB-B3000BCD8C5E}">
          <x14:formula1>
            <xm:f>KEY!$C$316:$C$320</xm:f>
          </x14:formula1>
          <xm:sqref>C176</xm:sqref>
        </x14:dataValidation>
        <x14:dataValidation type="list" allowBlank="1" showInputMessage="1" showErrorMessage="1" errorTitle="ERROR" error="Por favor seleccione un valor de la lista desplegable._x000a_" xr:uid="{ED6FFDFA-5EFE-4710-8207-2C1E3130B2CB}">
          <x14:formula1>
            <xm:f>KEY!$C$139:$C$146</xm:f>
          </x14:formula1>
          <xm:sqref>C34 C159 C141 C120 C112 C91 C83 C66</xm:sqref>
        </x14:dataValidation>
        <x14:dataValidation type="list" allowBlank="1" showInputMessage="1" showErrorMessage="1" error="Seleccione algún disponible en la lista desplegable." xr:uid="{A0B23A1D-42EA-4A05-A5E0-AA918A26F1F4}">
          <x14:formula1>
            <xm:f>KEY!$C$291:$C$292</xm:f>
          </x14:formula1>
          <xm:sqref>C37:C38 C193 C191 C189 C186 C68 C160:C161 C142:C143 C113:C114 C84:C85 C177</xm:sqref>
        </x14:dataValidation>
        <x14:dataValidation type="list" allowBlank="1" showInputMessage="1" showErrorMessage="1" error="Seleccione algún disponible en la lista desplegable." xr:uid="{48EE4954-2721-4E72-B0C1-69E981CE7969}">
          <x14:formula1>
            <xm:f>KEY!$C$334:$C$349</xm:f>
          </x14:formula1>
          <xm:sqref>C39 C162 C144 C115 C86</xm:sqref>
        </x14:dataValidation>
        <x14:dataValidation type="list" allowBlank="1" showInputMessage="1" showErrorMessage="1" errorTitle="ERROR" error="Por favor seleccione un valor de la lista desplegable._x000a_" xr:uid="{B7053E63-80D3-4644-9600-44DD9EE7ED07}">
          <x14:formula1>
            <xm:f>KEY!$C$151:$C$153</xm:f>
          </x14:formula1>
          <xm:sqref>C65 C121 C92</xm:sqref>
        </x14:dataValidation>
        <x14:dataValidation type="list" allowBlank="1" showInputMessage="1" showErrorMessage="1" xr:uid="{E5AD75F7-CFAA-42DA-A4C6-B66A955CD1A1}">
          <x14:formula1>
            <xm:f>KEY!$C$163:$C$167</xm:f>
          </x14:formula1>
          <xm:sqref>C82 C158 C140 C111</xm:sqref>
        </x14:dataValidation>
        <x14:dataValidation type="list" allowBlank="1" showInputMessage="1" showErrorMessage="1" xr:uid="{0DDFDC3C-C25C-4BFD-8553-F815A559D67B}">
          <x14:formula1>
            <xm:f>KEY!#REF!</xm:f>
          </x14:formula1>
          <xm:sqref>C8 C45:C47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C2F7-DBB0-4963-8F0C-4C98720ADEBA}">
  <sheetPr codeName="Sheet3"/>
  <dimension ref="A1:C167"/>
  <sheetViews>
    <sheetView topLeftCell="A33" zoomScale="70" zoomScaleNormal="70" workbookViewId="0">
      <selection activeCell="A36" sqref="A36"/>
    </sheetView>
  </sheetViews>
  <sheetFormatPr baseColWidth="10" defaultColWidth="71" defaultRowHeight="15" x14ac:dyDescent="0.25"/>
  <cols>
    <col min="1" max="1" width="76" style="1" bestFit="1" customWidth="1"/>
    <col min="2" max="3" width="71" style="2"/>
    <col min="4" max="16384" width="71" style="1"/>
  </cols>
  <sheetData>
    <row r="1" spans="1:3" ht="30" x14ac:dyDescent="0.25">
      <c r="A1" s="1" t="s">
        <v>284</v>
      </c>
      <c r="B1" s="17" t="s">
        <v>93</v>
      </c>
      <c r="C1" s="18" t="s">
        <v>181</v>
      </c>
    </row>
    <row r="2" spans="1:3" x14ac:dyDescent="0.25">
      <c r="B2" s="5"/>
      <c r="C2" s="37"/>
    </row>
    <row r="3" spans="1:3" x14ac:dyDescent="0.25">
      <c r="A3" t="s">
        <v>57</v>
      </c>
      <c r="B3" s="3" t="s">
        <v>132</v>
      </c>
      <c r="C3" s="38">
        <f ca="1">+TODAY()</f>
        <v>45051</v>
      </c>
    </row>
    <row r="4" spans="1:3" x14ac:dyDescent="0.25">
      <c r="A4" s="1" t="s">
        <v>230</v>
      </c>
      <c r="B4" s="6"/>
      <c r="C4" s="39"/>
    </row>
    <row r="5" spans="1:3" x14ac:dyDescent="0.25">
      <c r="A5" s="1" t="s">
        <v>230</v>
      </c>
      <c r="B5" s="16" t="s">
        <v>59</v>
      </c>
      <c r="C5" s="40"/>
    </row>
    <row r="6" spans="1:3" x14ac:dyDescent="0.25">
      <c r="A6" t="s">
        <v>379</v>
      </c>
      <c r="B6" s="3" t="s">
        <v>95</v>
      </c>
      <c r="C6" s="36" t="s">
        <v>182</v>
      </c>
    </row>
    <row r="7" spans="1:3" x14ac:dyDescent="0.25">
      <c r="A7" t="s">
        <v>377</v>
      </c>
      <c r="B7" s="3" t="s">
        <v>96</v>
      </c>
      <c r="C7" s="36" t="s">
        <v>183</v>
      </c>
    </row>
    <row r="8" spans="1:3" x14ac:dyDescent="0.25">
      <c r="A8" s="1" t="s">
        <v>842</v>
      </c>
      <c r="B8" s="3" t="s">
        <v>97</v>
      </c>
      <c r="C8" s="36" t="s">
        <v>184</v>
      </c>
    </row>
    <row r="9" spans="1:3" x14ac:dyDescent="0.25">
      <c r="A9" t="s">
        <v>384</v>
      </c>
      <c r="B9" s="3" t="s">
        <v>98</v>
      </c>
      <c r="C9" s="36" t="s">
        <v>185</v>
      </c>
    </row>
    <row r="10" spans="1:3" x14ac:dyDescent="0.25">
      <c r="A10" t="s">
        <v>383</v>
      </c>
      <c r="B10" s="3" t="s">
        <v>99</v>
      </c>
      <c r="C10" s="36">
        <v>20</v>
      </c>
    </row>
    <row r="11" spans="1:3" x14ac:dyDescent="0.25">
      <c r="A11" t="s">
        <v>385</v>
      </c>
      <c r="B11" s="3" t="s">
        <v>100</v>
      </c>
      <c r="C11" s="36" t="s">
        <v>186</v>
      </c>
    </row>
    <row r="12" spans="1:3" x14ac:dyDescent="0.25">
      <c r="A12" t="s">
        <v>386</v>
      </c>
      <c r="B12" s="3" t="s">
        <v>101</v>
      </c>
      <c r="C12" s="36" t="s">
        <v>195</v>
      </c>
    </row>
    <row r="13" spans="1:3" x14ac:dyDescent="0.25">
      <c r="A13" t="s">
        <v>404</v>
      </c>
      <c r="B13" s="3" t="s">
        <v>102</v>
      </c>
      <c r="C13" s="36" t="s">
        <v>187</v>
      </c>
    </row>
    <row r="14" spans="1:3" x14ac:dyDescent="0.25">
      <c r="A14" t="s">
        <v>405</v>
      </c>
      <c r="B14" s="3" t="s">
        <v>103</v>
      </c>
      <c r="C14" s="36" t="s">
        <v>179</v>
      </c>
    </row>
    <row r="15" spans="1:3" x14ac:dyDescent="0.25">
      <c r="A15" t="s">
        <v>381</v>
      </c>
      <c r="B15" s="3" t="s">
        <v>104</v>
      </c>
      <c r="C15" s="41">
        <v>56999992569</v>
      </c>
    </row>
    <row r="16" spans="1:3" x14ac:dyDescent="0.25">
      <c r="A16" t="s">
        <v>382</v>
      </c>
      <c r="B16" s="3" t="s">
        <v>105</v>
      </c>
      <c r="C16" s="42" t="s">
        <v>188</v>
      </c>
    </row>
    <row r="17" spans="1:3" x14ac:dyDescent="0.25">
      <c r="A17" t="s">
        <v>849</v>
      </c>
      <c r="B17" s="3" t="s">
        <v>106</v>
      </c>
      <c r="C17" s="36" t="s">
        <v>853</v>
      </c>
    </row>
    <row r="18" spans="1:3" x14ac:dyDescent="0.25">
      <c r="A18" t="s">
        <v>230</v>
      </c>
      <c r="B18" s="3" t="s">
        <v>13</v>
      </c>
      <c r="C18" s="43"/>
    </row>
    <row r="19" spans="1:3" x14ac:dyDescent="0.25">
      <c r="A19" t="s">
        <v>403</v>
      </c>
      <c r="B19" s="3" t="s">
        <v>107</v>
      </c>
      <c r="C19" s="36" t="s">
        <v>365</v>
      </c>
    </row>
    <row r="20" spans="1:3" x14ac:dyDescent="0.25">
      <c r="A20" t="s">
        <v>506</v>
      </c>
      <c r="B20" s="3" t="s">
        <v>108</v>
      </c>
      <c r="C20" s="36" t="s">
        <v>189</v>
      </c>
    </row>
    <row r="21" spans="1:3" x14ac:dyDescent="0.25">
      <c r="A21" t="s">
        <v>230</v>
      </c>
      <c r="B21" s="4"/>
      <c r="C21" s="44"/>
    </row>
    <row r="22" spans="1:3" x14ac:dyDescent="0.25">
      <c r="A22" t="s">
        <v>230</v>
      </c>
      <c r="B22" s="16" t="s">
        <v>58</v>
      </c>
    </row>
    <row r="23" spans="1:3" x14ac:dyDescent="0.25">
      <c r="A23" t="s">
        <v>408</v>
      </c>
      <c r="B23" s="3" t="s">
        <v>109</v>
      </c>
      <c r="C23" s="36" t="s">
        <v>190</v>
      </c>
    </row>
    <row r="24" spans="1:3" x14ac:dyDescent="0.25">
      <c r="A24" t="s">
        <v>498</v>
      </c>
      <c r="B24" s="3" t="s">
        <v>110</v>
      </c>
      <c r="C24" s="36" t="s">
        <v>191</v>
      </c>
    </row>
    <row r="25" spans="1:3" x14ac:dyDescent="0.25">
      <c r="A25" t="s">
        <v>499</v>
      </c>
      <c r="B25" s="3" t="s">
        <v>111</v>
      </c>
      <c r="C25" s="36" t="s">
        <v>192</v>
      </c>
    </row>
    <row r="26" spans="1:3" x14ac:dyDescent="0.25">
      <c r="A26" t="s">
        <v>500</v>
      </c>
      <c r="B26" s="3" t="s">
        <v>112</v>
      </c>
      <c r="C26" s="36" t="s">
        <v>180</v>
      </c>
    </row>
    <row r="27" spans="1:3" x14ac:dyDescent="0.25">
      <c r="A27" t="s">
        <v>409</v>
      </c>
      <c r="B27" s="3" t="s">
        <v>113</v>
      </c>
      <c r="C27" s="36">
        <v>56999992569</v>
      </c>
    </row>
    <row r="28" spans="1:3" x14ac:dyDescent="0.25">
      <c r="A28" t="s">
        <v>410</v>
      </c>
      <c r="B28" s="3" t="s">
        <v>114</v>
      </c>
      <c r="C28" s="42" t="s">
        <v>193</v>
      </c>
    </row>
    <row r="29" spans="1:3" x14ac:dyDescent="0.25">
      <c r="A29" t="s">
        <v>411</v>
      </c>
      <c r="B29" s="3" t="s">
        <v>115</v>
      </c>
      <c r="C29" s="36" t="s">
        <v>194</v>
      </c>
    </row>
    <row r="30" spans="1:3" x14ac:dyDescent="0.25">
      <c r="A30" t="s">
        <v>412</v>
      </c>
      <c r="B30" s="3" t="s">
        <v>116</v>
      </c>
      <c r="C30" s="36" t="s">
        <v>195</v>
      </c>
    </row>
    <row r="31" spans="1:3" x14ac:dyDescent="0.25">
      <c r="A31" t="s">
        <v>413</v>
      </c>
      <c r="B31" s="3" t="s">
        <v>117</v>
      </c>
      <c r="C31" s="36" t="s">
        <v>177</v>
      </c>
    </row>
    <row r="32" spans="1:3" x14ac:dyDescent="0.25">
      <c r="A32" t="s">
        <v>414</v>
      </c>
      <c r="B32" s="3" t="s">
        <v>118</v>
      </c>
      <c r="C32" s="36" t="s">
        <v>178</v>
      </c>
    </row>
    <row r="33" spans="1:3" x14ac:dyDescent="0.25">
      <c r="A33" t="s">
        <v>547</v>
      </c>
      <c r="B33" s="3" t="s">
        <v>119</v>
      </c>
      <c r="C33" s="36" t="s">
        <v>213</v>
      </c>
    </row>
    <row r="34" spans="1:3" x14ac:dyDescent="0.25">
      <c r="A34" t="s">
        <v>509</v>
      </c>
      <c r="B34" s="3" t="s">
        <v>120</v>
      </c>
      <c r="C34" s="36" t="s">
        <v>222</v>
      </c>
    </row>
    <row r="35" spans="1:3" x14ac:dyDescent="0.25">
      <c r="A35" t="s">
        <v>439</v>
      </c>
      <c r="B35" s="3" t="s">
        <v>121</v>
      </c>
      <c r="C35" s="36" t="s">
        <v>243</v>
      </c>
    </row>
    <row r="36" spans="1:3" x14ac:dyDescent="0.25">
      <c r="A36" t="s">
        <v>897</v>
      </c>
      <c r="B36" s="3" t="s">
        <v>122</v>
      </c>
      <c r="C36" s="36" t="s">
        <v>243</v>
      </c>
    </row>
    <row r="37" spans="1:3" x14ac:dyDescent="0.25">
      <c r="A37" t="s">
        <v>554</v>
      </c>
      <c r="B37" s="3" t="s">
        <v>92</v>
      </c>
      <c r="C37" s="43" t="s">
        <v>79</v>
      </c>
    </row>
    <row r="38" spans="1:3" x14ac:dyDescent="0.25">
      <c r="A38" s="1" t="s">
        <v>230</v>
      </c>
      <c r="B38" s="7"/>
    </row>
    <row r="39" spans="1:3" x14ac:dyDescent="0.25">
      <c r="A39" t="s">
        <v>632</v>
      </c>
      <c r="B39" s="3" t="s">
        <v>123</v>
      </c>
      <c r="C39" s="43" t="s">
        <v>196</v>
      </c>
    </row>
    <row r="40" spans="1:3" x14ac:dyDescent="0.25">
      <c r="A40" t="s">
        <v>633</v>
      </c>
      <c r="B40" s="3" t="s">
        <v>2</v>
      </c>
      <c r="C40" s="43" t="s">
        <v>197</v>
      </c>
    </row>
    <row r="41" spans="1:3" x14ac:dyDescent="0.25">
      <c r="A41" t="s">
        <v>634</v>
      </c>
      <c r="B41" s="3" t="s">
        <v>3</v>
      </c>
      <c r="C41" s="43" t="s">
        <v>198</v>
      </c>
    </row>
    <row r="42" spans="1:3" x14ac:dyDescent="0.25">
      <c r="A42" t="s">
        <v>635</v>
      </c>
      <c r="B42" s="3" t="s">
        <v>4</v>
      </c>
      <c r="C42" s="36" t="s">
        <v>222</v>
      </c>
    </row>
    <row r="43" spans="1:3" x14ac:dyDescent="0.25">
      <c r="A43" t="s">
        <v>636</v>
      </c>
      <c r="B43" s="3" t="s">
        <v>5</v>
      </c>
      <c r="C43" s="36" t="s">
        <v>231</v>
      </c>
    </row>
    <row r="44" spans="1:3" x14ac:dyDescent="0.25">
      <c r="A44" s="1" t="s">
        <v>230</v>
      </c>
      <c r="B44" s="4"/>
      <c r="C44" s="45"/>
    </row>
    <row r="45" spans="1:3" x14ac:dyDescent="0.25">
      <c r="A45" s="1" t="s">
        <v>230</v>
      </c>
      <c r="B45" s="16" t="s">
        <v>60</v>
      </c>
    </row>
    <row r="46" spans="1:3" x14ac:dyDescent="0.25">
      <c r="A46" t="s">
        <v>449</v>
      </c>
      <c r="B46" s="3" t="s">
        <v>61</v>
      </c>
      <c r="C46" s="36" t="s">
        <v>190</v>
      </c>
    </row>
    <row r="47" spans="1:3" x14ac:dyDescent="0.25">
      <c r="A47" t="s">
        <v>501</v>
      </c>
      <c r="B47" s="3" t="s">
        <v>62</v>
      </c>
      <c r="C47" s="36" t="s">
        <v>191</v>
      </c>
    </row>
    <row r="48" spans="1:3" x14ac:dyDescent="0.25">
      <c r="A48" t="s">
        <v>502</v>
      </c>
      <c r="B48" s="3" t="s">
        <v>63</v>
      </c>
      <c r="C48" s="36" t="s">
        <v>192</v>
      </c>
    </row>
    <row r="49" spans="1:3" x14ac:dyDescent="0.25">
      <c r="A49" t="s">
        <v>503</v>
      </c>
      <c r="B49" s="3" t="s">
        <v>64</v>
      </c>
      <c r="C49" s="36" t="s">
        <v>180</v>
      </c>
    </row>
    <row r="50" spans="1:3" x14ac:dyDescent="0.25">
      <c r="A50" t="s">
        <v>416</v>
      </c>
      <c r="B50" s="3" t="s">
        <v>65</v>
      </c>
      <c r="C50" s="36">
        <v>56999992569</v>
      </c>
    </row>
    <row r="51" spans="1:3" x14ac:dyDescent="0.25">
      <c r="A51" t="s">
        <v>417</v>
      </c>
      <c r="B51" s="3" t="s">
        <v>66</v>
      </c>
      <c r="C51" s="42" t="s">
        <v>193</v>
      </c>
    </row>
    <row r="52" spans="1:3" x14ac:dyDescent="0.25">
      <c r="A52" t="s">
        <v>418</v>
      </c>
      <c r="B52" s="3" t="s">
        <v>71</v>
      </c>
      <c r="C52" s="36" t="s">
        <v>194</v>
      </c>
    </row>
    <row r="53" spans="1:3" x14ac:dyDescent="0.25">
      <c r="A53" t="s">
        <v>419</v>
      </c>
      <c r="B53" s="3" t="s">
        <v>67</v>
      </c>
      <c r="C53" s="36" t="s">
        <v>195</v>
      </c>
    </row>
    <row r="54" spans="1:3" x14ac:dyDescent="0.25">
      <c r="A54" t="s">
        <v>420</v>
      </c>
      <c r="B54" s="3" t="s">
        <v>68</v>
      </c>
      <c r="C54" s="36" t="s">
        <v>177</v>
      </c>
    </row>
    <row r="55" spans="1:3" x14ac:dyDescent="0.25">
      <c r="A55" t="s">
        <v>421</v>
      </c>
      <c r="B55" s="3" t="s">
        <v>69</v>
      </c>
      <c r="C55" s="36" t="s">
        <v>178</v>
      </c>
    </row>
    <row r="56" spans="1:3" x14ac:dyDescent="0.25">
      <c r="A56" t="s">
        <v>551</v>
      </c>
      <c r="B56" s="3" t="s">
        <v>70</v>
      </c>
      <c r="C56" s="36" t="s">
        <v>213</v>
      </c>
    </row>
    <row r="57" spans="1:3" x14ac:dyDescent="0.25">
      <c r="A57" t="s">
        <v>552</v>
      </c>
      <c r="B57" s="3" t="s">
        <v>1</v>
      </c>
      <c r="C57" s="36" t="s">
        <v>222</v>
      </c>
    </row>
    <row r="58" spans="1:3" x14ac:dyDescent="0.25">
      <c r="A58" t="s">
        <v>463</v>
      </c>
      <c r="B58" s="3" t="s">
        <v>17</v>
      </c>
      <c r="C58" s="36" t="s">
        <v>243</v>
      </c>
    </row>
    <row r="59" spans="1:3" x14ac:dyDescent="0.25">
      <c r="A59" t="s">
        <v>898</v>
      </c>
      <c r="B59" s="3" t="s">
        <v>18</v>
      </c>
      <c r="C59" s="36" t="s">
        <v>243</v>
      </c>
    </row>
    <row r="60" spans="1:3" x14ac:dyDescent="0.25">
      <c r="A60" t="s">
        <v>555</v>
      </c>
      <c r="B60" s="3" t="s">
        <v>92</v>
      </c>
      <c r="C60" s="43" t="s">
        <v>79</v>
      </c>
    </row>
    <row r="61" spans="1:3" x14ac:dyDescent="0.25">
      <c r="A61" s="1" t="s">
        <v>230</v>
      </c>
      <c r="B61" s="20"/>
      <c r="C61" s="20"/>
    </row>
    <row r="62" spans="1:3" x14ac:dyDescent="0.25">
      <c r="A62" t="s">
        <v>637</v>
      </c>
      <c r="B62" s="3" t="s">
        <v>6</v>
      </c>
      <c r="C62" s="43" t="s">
        <v>196</v>
      </c>
    </row>
    <row r="63" spans="1:3" x14ac:dyDescent="0.25">
      <c r="A63" t="s">
        <v>638</v>
      </c>
      <c r="B63" s="3" t="s">
        <v>7</v>
      </c>
      <c r="C63" s="43" t="s">
        <v>197</v>
      </c>
    </row>
    <row r="64" spans="1:3" x14ac:dyDescent="0.25">
      <c r="A64" t="s">
        <v>639</v>
      </c>
      <c r="B64" s="3" t="s">
        <v>8</v>
      </c>
      <c r="C64" s="43" t="s">
        <v>198</v>
      </c>
    </row>
    <row r="65" spans="1:3" x14ac:dyDescent="0.25">
      <c r="A65" t="s">
        <v>640</v>
      </c>
      <c r="B65" s="3" t="s">
        <v>9</v>
      </c>
      <c r="C65" s="36" t="s">
        <v>222</v>
      </c>
    </row>
    <row r="66" spans="1:3" x14ac:dyDescent="0.25">
      <c r="A66" t="s">
        <v>641</v>
      </c>
      <c r="B66" s="3" t="s">
        <v>10</v>
      </c>
      <c r="C66" s="36" t="s">
        <v>231</v>
      </c>
    </row>
    <row r="67" spans="1:3" x14ac:dyDescent="0.25">
      <c r="A67" t="s">
        <v>230</v>
      </c>
      <c r="B67" s="4"/>
      <c r="C67" s="45"/>
    </row>
    <row r="68" spans="1:3" x14ac:dyDescent="0.25">
      <c r="A68" t="s">
        <v>230</v>
      </c>
      <c r="B68" s="16" t="s">
        <v>72</v>
      </c>
    </row>
    <row r="69" spans="1:3" x14ac:dyDescent="0.25">
      <c r="A69" t="s">
        <v>857</v>
      </c>
      <c r="B69" s="3" t="s">
        <v>0</v>
      </c>
      <c r="C69" s="43" t="s">
        <v>846</v>
      </c>
    </row>
    <row r="70" spans="1:3" x14ac:dyDescent="0.25">
      <c r="A70" t="s">
        <v>230</v>
      </c>
      <c r="B70" s="4"/>
      <c r="C70" s="45"/>
    </row>
    <row r="71" spans="1:3" x14ac:dyDescent="0.25">
      <c r="A71" t="s">
        <v>230</v>
      </c>
      <c r="B71" s="16" t="s">
        <v>73</v>
      </c>
    </row>
    <row r="72" spans="1:3" x14ac:dyDescent="0.25">
      <c r="A72" s="1" t="s">
        <v>858</v>
      </c>
      <c r="B72" s="3" t="s">
        <v>124</v>
      </c>
      <c r="C72" s="36" t="s">
        <v>814</v>
      </c>
    </row>
    <row r="73" spans="1:3" x14ac:dyDescent="0.25">
      <c r="A73" s="1" t="s">
        <v>859</v>
      </c>
      <c r="B73" s="3" t="s">
        <v>125</v>
      </c>
      <c r="C73" s="36" t="s">
        <v>777</v>
      </c>
    </row>
    <row r="74" spans="1:3" x14ac:dyDescent="0.25">
      <c r="A74" s="1" t="s">
        <v>860</v>
      </c>
      <c r="B74" s="3" t="s">
        <v>126</v>
      </c>
      <c r="C74" s="36" t="s">
        <v>242</v>
      </c>
    </row>
    <row r="75" spans="1:3" x14ac:dyDescent="0.25">
      <c r="A75" s="1" t="s">
        <v>875</v>
      </c>
      <c r="B75" s="3" t="s">
        <v>11</v>
      </c>
      <c r="C75" s="43"/>
    </row>
    <row r="76" spans="1:3" x14ac:dyDescent="0.25">
      <c r="A76" s="1" t="s">
        <v>876</v>
      </c>
      <c r="B76" s="3" t="s">
        <v>12</v>
      </c>
      <c r="C76" s="43"/>
    </row>
    <row r="77" spans="1:3" x14ac:dyDescent="0.25">
      <c r="A77" s="1" t="s">
        <v>886</v>
      </c>
      <c r="B77" s="3" t="s">
        <v>887</v>
      </c>
      <c r="C77" s="43"/>
    </row>
    <row r="78" spans="1:3" x14ac:dyDescent="0.25">
      <c r="A78" s="1" t="s">
        <v>529</v>
      </c>
      <c r="B78" s="28" t="s">
        <v>323</v>
      </c>
      <c r="C78" s="36" t="s">
        <v>242</v>
      </c>
    </row>
    <row r="79" spans="1:3" x14ac:dyDescent="0.25">
      <c r="A79" s="1" t="s">
        <v>230</v>
      </c>
      <c r="B79" s="4"/>
      <c r="C79" s="45"/>
    </row>
    <row r="80" spans="1:3" x14ac:dyDescent="0.25">
      <c r="A80" s="1" t="s">
        <v>230</v>
      </c>
      <c r="B80" s="16" t="s">
        <v>74</v>
      </c>
    </row>
    <row r="81" spans="1:3" x14ac:dyDescent="0.25">
      <c r="A81" t="s">
        <v>605</v>
      </c>
      <c r="B81" s="3" t="s">
        <v>127</v>
      </c>
      <c r="C81" s="36" t="s">
        <v>243</v>
      </c>
    </row>
    <row r="82" spans="1:3" x14ac:dyDescent="0.25">
      <c r="A82" t="s">
        <v>532</v>
      </c>
      <c r="B82" s="3" t="s">
        <v>19</v>
      </c>
      <c r="C82" s="43"/>
    </row>
    <row r="83" spans="1:3" x14ac:dyDescent="0.25">
      <c r="A83" t="s">
        <v>819</v>
      </c>
      <c r="B83" s="3" t="s">
        <v>20</v>
      </c>
      <c r="C83" s="43"/>
    </row>
    <row r="84" spans="1:3" x14ac:dyDescent="0.25">
      <c r="A84" t="s">
        <v>888</v>
      </c>
      <c r="B84" s="3" t="s">
        <v>21</v>
      </c>
      <c r="C84" s="43" t="s">
        <v>79</v>
      </c>
    </row>
    <row r="85" spans="1:3" x14ac:dyDescent="0.25">
      <c r="A85" t="s">
        <v>344</v>
      </c>
      <c r="B85" s="3" t="s">
        <v>892</v>
      </c>
      <c r="C85" s="36" t="s">
        <v>243</v>
      </c>
    </row>
    <row r="86" spans="1:3" x14ac:dyDescent="0.25">
      <c r="A86" t="s">
        <v>894</v>
      </c>
      <c r="B86" s="3" t="s">
        <v>893</v>
      </c>
      <c r="C86" s="43" t="s">
        <v>83</v>
      </c>
    </row>
    <row r="87" spans="1:3" x14ac:dyDescent="0.25">
      <c r="A87" t="s">
        <v>759</v>
      </c>
      <c r="B87" s="3" t="s">
        <v>895</v>
      </c>
      <c r="C87" s="43"/>
    </row>
    <row r="88" spans="1:3" x14ac:dyDescent="0.25">
      <c r="A88" t="s">
        <v>760</v>
      </c>
      <c r="B88" s="3" t="s">
        <v>896</v>
      </c>
      <c r="C88" s="43"/>
    </row>
    <row r="89" spans="1:3" x14ac:dyDescent="0.25">
      <c r="A89" t="s">
        <v>230</v>
      </c>
      <c r="B89" s="4"/>
      <c r="C89" s="45"/>
    </row>
    <row r="90" spans="1:3" x14ac:dyDescent="0.25">
      <c r="A90" t="s">
        <v>230</v>
      </c>
      <c r="B90" s="19" t="s">
        <v>75</v>
      </c>
      <c r="C90" s="46"/>
    </row>
    <row r="91" spans="1:3" x14ac:dyDescent="0.25">
      <c r="A91" t="s">
        <v>549</v>
      </c>
      <c r="B91" s="3" t="s">
        <v>128</v>
      </c>
      <c r="C91" s="36" t="s">
        <v>242</v>
      </c>
    </row>
    <row r="92" spans="1:3" x14ac:dyDescent="0.25">
      <c r="A92" t="s">
        <v>343</v>
      </c>
      <c r="B92" s="3" t="s">
        <v>22</v>
      </c>
      <c r="C92" s="43"/>
    </row>
    <row r="93" spans="1:3" x14ac:dyDescent="0.25">
      <c r="A93" t="s">
        <v>550</v>
      </c>
      <c r="B93" s="3" t="s">
        <v>129</v>
      </c>
      <c r="C93" s="36" t="s">
        <v>242</v>
      </c>
    </row>
    <row r="94" spans="1:3" x14ac:dyDescent="0.25">
      <c r="A94" t="s">
        <v>553</v>
      </c>
      <c r="B94" s="3" t="s">
        <v>94</v>
      </c>
      <c r="C94" s="43"/>
    </row>
    <row r="95" spans="1:3" x14ac:dyDescent="0.25">
      <c r="A95" t="s">
        <v>619</v>
      </c>
      <c r="B95" s="3" t="s">
        <v>618</v>
      </c>
      <c r="C95" s="36" t="s">
        <v>242</v>
      </c>
    </row>
    <row r="96" spans="1:3" x14ac:dyDescent="0.25">
      <c r="A96" t="s">
        <v>230</v>
      </c>
      <c r="B96" s="4"/>
      <c r="C96" s="45"/>
    </row>
    <row r="97" spans="1:3" x14ac:dyDescent="0.25">
      <c r="A97" t="s">
        <v>230</v>
      </c>
      <c r="B97" s="16" t="s">
        <v>76</v>
      </c>
    </row>
    <row r="98" spans="1:3" x14ac:dyDescent="0.25">
      <c r="A98" t="s">
        <v>537</v>
      </c>
      <c r="B98" s="3" t="s">
        <v>130</v>
      </c>
      <c r="C98" s="36" t="s">
        <v>23</v>
      </c>
    </row>
    <row r="99" spans="1:3" x14ac:dyDescent="0.25">
      <c r="A99" t="s">
        <v>538</v>
      </c>
      <c r="B99" s="3" t="s">
        <v>131</v>
      </c>
      <c r="C99" s="36" t="s">
        <v>29</v>
      </c>
    </row>
    <row r="100" spans="1:3" ht="30" x14ac:dyDescent="0.25">
      <c r="A100" t="s">
        <v>539</v>
      </c>
      <c r="B100" s="3" t="s">
        <v>356</v>
      </c>
      <c r="C100" s="36" t="s">
        <v>33</v>
      </c>
    </row>
    <row r="101" spans="1:3" ht="45" x14ac:dyDescent="0.25">
      <c r="A101" t="s">
        <v>540</v>
      </c>
      <c r="B101" s="3" t="s">
        <v>357</v>
      </c>
      <c r="C101" s="36" t="s">
        <v>37</v>
      </c>
    </row>
    <row r="102" spans="1:3" ht="30" x14ac:dyDescent="0.25">
      <c r="A102" t="s">
        <v>541</v>
      </c>
      <c r="B102" s="3" t="s">
        <v>358</v>
      </c>
      <c r="C102" s="36" t="s">
        <v>38</v>
      </c>
    </row>
    <row r="103" spans="1:3" ht="30" x14ac:dyDescent="0.25">
      <c r="A103" t="s">
        <v>542</v>
      </c>
      <c r="B103" s="3" t="s">
        <v>359</v>
      </c>
      <c r="C103" s="36" t="s">
        <v>43</v>
      </c>
    </row>
    <row r="104" spans="1:3" x14ac:dyDescent="0.25">
      <c r="A104" t="s">
        <v>543</v>
      </c>
      <c r="B104" s="3" t="s">
        <v>360</v>
      </c>
      <c r="C104" s="36" t="s">
        <v>34</v>
      </c>
    </row>
    <row r="105" spans="1:3" ht="30" x14ac:dyDescent="0.25">
      <c r="A105" t="s">
        <v>544</v>
      </c>
      <c r="B105" s="3" t="s">
        <v>361</v>
      </c>
      <c r="C105" s="36" t="s">
        <v>53</v>
      </c>
    </row>
    <row r="106" spans="1:3" x14ac:dyDescent="0.25">
      <c r="A106" t="s">
        <v>545</v>
      </c>
      <c r="B106" s="3" t="s">
        <v>362</v>
      </c>
      <c r="C106" s="36" t="s">
        <v>354</v>
      </c>
    </row>
    <row r="107" spans="1:3" x14ac:dyDescent="0.25">
      <c r="A107" t="s">
        <v>546</v>
      </c>
      <c r="B107" s="3" t="s">
        <v>363</v>
      </c>
      <c r="C107" s="36" t="s">
        <v>56</v>
      </c>
    </row>
    <row r="108" spans="1:3" x14ac:dyDescent="0.25">
      <c r="A108"/>
      <c r="B108" s="20"/>
      <c r="C108" s="20"/>
    </row>
    <row r="109" spans="1:3" x14ac:dyDescent="0.25">
      <c r="A109"/>
      <c r="B109" s="16" t="s">
        <v>133</v>
      </c>
      <c r="C109" s="20"/>
    </row>
    <row r="110" spans="1:3" x14ac:dyDescent="0.25">
      <c r="A110"/>
      <c r="B110" s="3" t="s">
        <v>169</v>
      </c>
      <c r="C110" s="36" t="s">
        <v>199</v>
      </c>
    </row>
    <row r="111" spans="1:3" x14ac:dyDescent="0.25">
      <c r="A111"/>
      <c r="B111" s="3" t="s">
        <v>170</v>
      </c>
      <c r="C111" s="36" t="s">
        <v>200</v>
      </c>
    </row>
    <row r="112" spans="1:3" x14ac:dyDescent="0.25">
      <c r="A112"/>
      <c r="B112" s="3" t="s">
        <v>171</v>
      </c>
      <c r="C112" s="36" t="s">
        <v>201</v>
      </c>
    </row>
    <row r="113" spans="1:3" x14ac:dyDescent="0.25">
      <c r="A113"/>
      <c r="B113" s="3" t="s">
        <v>172</v>
      </c>
      <c r="C113" s="47">
        <v>18834</v>
      </c>
    </row>
    <row r="114" spans="1:3" x14ac:dyDescent="0.25">
      <c r="A114"/>
      <c r="B114" s="3" t="s">
        <v>168</v>
      </c>
      <c r="C114" s="36" t="s">
        <v>177</v>
      </c>
    </row>
    <row r="115" spans="1:3" x14ac:dyDescent="0.25">
      <c r="A115"/>
      <c r="B115" s="3" t="s">
        <v>173</v>
      </c>
      <c r="C115" s="48">
        <v>0.97499999999999998</v>
      </c>
    </row>
    <row r="116" spans="1:3" x14ac:dyDescent="0.25">
      <c r="A116"/>
      <c r="B116" s="20"/>
      <c r="C116" s="20"/>
    </row>
    <row r="117" spans="1:3" x14ac:dyDescent="0.25">
      <c r="A117"/>
      <c r="B117" s="3" t="s">
        <v>134</v>
      </c>
      <c r="C117" s="43"/>
    </row>
    <row r="118" spans="1:3" x14ac:dyDescent="0.25">
      <c r="A118"/>
      <c r="B118" s="3" t="s">
        <v>135</v>
      </c>
      <c r="C118" s="43"/>
    </row>
    <row r="119" spans="1:3" x14ac:dyDescent="0.25">
      <c r="A119"/>
      <c r="B119" s="3" t="s">
        <v>136</v>
      </c>
      <c r="C119" s="43"/>
    </row>
    <row r="120" spans="1:3" x14ac:dyDescent="0.25">
      <c r="A120"/>
      <c r="B120" s="3" t="s">
        <v>137</v>
      </c>
      <c r="C120" s="49"/>
    </row>
    <row r="121" spans="1:3" x14ac:dyDescent="0.25">
      <c r="A121"/>
      <c r="B121" s="3" t="s">
        <v>174</v>
      </c>
      <c r="C121" s="43"/>
    </row>
    <row r="122" spans="1:3" x14ac:dyDescent="0.25">
      <c r="B122" s="3" t="s">
        <v>138</v>
      </c>
      <c r="C122" s="50"/>
    </row>
    <row r="124" spans="1:3" x14ac:dyDescent="0.25">
      <c r="A124"/>
      <c r="B124" s="3" t="s">
        <v>139</v>
      </c>
      <c r="C124" s="43"/>
    </row>
    <row r="125" spans="1:3" x14ac:dyDescent="0.25">
      <c r="A125"/>
      <c r="B125" s="3" t="s">
        <v>140</v>
      </c>
      <c r="C125" s="43"/>
    </row>
    <row r="126" spans="1:3" x14ac:dyDescent="0.25">
      <c r="A126"/>
      <c r="B126" s="3" t="s">
        <v>141</v>
      </c>
      <c r="C126" s="43"/>
    </row>
    <row r="127" spans="1:3" x14ac:dyDescent="0.25">
      <c r="A127"/>
      <c r="B127" s="3" t="s">
        <v>142</v>
      </c>
      <c r="C127" s="49"/>
    </row>
    <row r="128" spans="1:3" x14ac:dyDescent="0.25">
      <c r="A128"/>
      <c r="B128" s="3" t="s">
        <v>175</v>
      </c>
      <c r="C128" s="43"/>
    </row>
    <row r="129" spans="1:3" x14ac:dyDescent="0.25">
      <c r="A129"/>
      <c r="B129" s="3" t="s">
        <v>143</v>
      </c>
      <c r="C129" s="50"/>
    </row>
    <row r="130" spans="1:3" x14ac:dyDescent="0.25">
      <c r="A130"/>
    </row>
    <row r="131" spans="1:3" x14ac:dyDescent="0.25">
      <c r="A131"/>
      <c r="B131" s="3" t="s">
        <v>144</v>
      </c>
      <c r="C131" s="43"/>
    </row>
    <row r="132" spans="1:3" x14ac:dyDescent="0.25">
      <c r="A132"/>
      <c r="B132" s="3" t="s">
        <v>145</v>
      </c>
      <c r="C132" s="43"/>
    </row>
    <row r="133" spans="1:3" x14ac:dyDescent="0.25">
      <c r="A133"/>
      <c r="B133" s="3" t="s">
        <v>146</v>
      </c>
      <c r="C133" s="43"/>
    </row>
    <row r="134" spans="1:3" x14ac:dyDescent="0.25">
      <c r="A134"/>
      <c r="B134" s="3" t="s">
        <v>147</v>
      </c>
      <c r="C134" s="49"/>
    </row>
    <row r="135" spans="1:3" x14ac:dyDescent="0.25">
      <c r="A135"/>
      <c r="B135" s="3" t="s">
        <v>176</v>
      </c>
      <c r="C135" s="43"/>
    </row>
    <row r="136" spans="1:3" x14ac:dyDescent="0.25">
      <c r="A136"/>
      <c r="B136" s="3" t="s">
        <v>148</v>
      </c>
      <c r="C136" s="50"/>
    </row>
    <row r="137" spans="1:3" x14ac:dyDescent="0.25">
      <c r="A137"/>
      <c r="B137" s="20"/>
      <c r="C137" s="20"/>
    </row>
    <row r="138" spans="1:3" x14ac:dyDescent="0.25">
      <c r="A138"/>
      <c r="B138" s="16" t="s">
        <v>149</v>
      </c>
      <c r="C138" s="20"/>
    </row>
    <row r="139" spans="1:3" x14ac:dyDescent="0.25">
      <c r="A139"/>
      <c r="B139" s="3" t="s">
        <v>150</v>
      </c>
      <c r="C139" s="43"/>
    </row>
    <row r="140" spans="1:3" x14ac:dyDescent="0.25">
      <c r="B140" s="3" t="s">
        <v>151</v>
      </c>
      <c r="C140" s="43"/>
    </row>
    <row r="141" spans="1:3" x14ac:dyDescent="0.25">
      <c r="B141" s="3" t="s">
        <v>152</v>
      </c>
      <c r="C141" s="43"/>
    </row>
    <row r="142" spans="1:3" x14ac:dyDescent="0.25">
      <c r="B142" s="3" t="s">
        <v>153</v>
      </c>
      <c r="C142" s="49"/>
    </row>
    <row r="143" spans="1:3" x14ac:dyDescent="0.25">
      <c r="B143" s="3" t="s">
        <v>167</v>
      </c>
      <c r="C143" s="43"/>
    </row>
    <row r="144" spans="1:3" x14ac:dyDescent="0.25">
      <c r="B144" s="3" t="s">
        <v>166</v>
      </c>
      <c r="C144" s="50"/>
    </row>
    <row r="145" spans="1:3" x14ac:dyDescent="0.25">
      <c r="B145" s="20"/>
      <c r="C145" s="20"/>
    </row>
    <row r="146" spans="1:3" x14ac:dyDescent="0.25">
      <c r="B146" s="3" t="s">
        <v>154</v>
      </c>
      <c r="C146" s="43"/>
    </row>
    <row r="147" spans="1:3" x14ac:dyDescent="0.25">
      <c r="B147" s="3" t="s">
        <v>155</v>
      </c>
      <c r="C147" s="43"/>
    </row>
    <row r="148" spans="1:3" x14ac:dyDescent="0.25">
      <c r="B148" s="3" t="s">
        <v>156</v>
      </c>
      <c r="C148" s="43"/>
    </row>
    <row r="149" spans="1:3" x14ac:dyDescent="0.25">
      <c r="B149" s="3" t="s">
        <v>157</v>
      </c>
      <c r="C149" s="49"/>
    </row>
    <row r="150" spans="1:3" x14ac:dyDescent="0.25">
      <c r="B150" s="3" t="s">
        <v>167</v>
      </c>
      <c r="C150" s="43"/>
    </row>
    <row r="151" spans="1:3" x14ac:dyDescent="0.25">
      <c r="B151" s="3" t="s">
        <v>166</v>
      </c>
      <c r="C151" s="50"/>
    </row>
    <row r="152" spans="1:3" x14ac:dyDescent="0.25">
      <c r="B152" s="20"/>
      <c r="C152" s="20"/>
    </row>
    <row r="153" spans="1:3" x14ac:dyDescent="0.25">
      <c r="B153" s="3" t="s">
        <v>158</v>
      </c>
      <c r="C153" s="43"/>
    </row>
    <row r="154" spans="1:3" x14ac:dyDescent="0.25">
      <c r="B154" s="3" t="s">
        <v>159</v>
      </c>
      <c r="C154" s="43"/>
    </row>
    <row r="155" spans="1:3" x14ac:dyDescent="0.25">
      <c r="B155" s="3" t="s">
        <v>160</v>
      </c>
      <c r="C155" s="43"/>
    </row>
    <row r="156" spans="1:3" x14ac:dyDescent="0.25">
      <c r="B156" s="3" t="s">
        <v>161</v>
      </c>
      <c r="C156" s="49"/>
    </row>
    <row r="157" spans="1:3" x14ac:dyDescent="0.25">
      <c r="B157" s="3" t="s">
        <v>167</v>
      </c>
      <c r="C157" s="43"/>
    </row>
    <row r="158" spans="1:3" x14ac:dyDescent="0.25">
      <c r="B158" s="3" t="s">
        <v>166</v>
      </c>
      <c r="C158" s="50"/>
    </row>
    <row r="159" spans="1:3" x14ac:dyDescent="0.25">
      <c r="B159" s="20"/>
      <c r="C159" s="20"/>
    </row>
    <row r="160" spans="1:3" x14ac:dyDescent="0.25">
      <c r="A160"/>
      <c r="B160" s="3" t="s">
        <v>162</v>
      </c>
      <c r="C160" s="43"/>
    </row>
    <row r="161" spans="1:3" x14ac:dyDescent="0.25">
      <c r="A161"/>
      <c r="B161" s="3" t="s">
        <v>163</v>
      </c>
      <c r="C161" s="43"/>
    </row>
    <row r="162" spans="1:3" x14ac:dyDescent="0.25">
      <c r="A162"/>
      <c r="B162" s="3" t="s">
        <v>164</v>
      </c>
      <c r="C162" s="43"/>
    </row>
    <row r="163" spans="1:3" x14ac:dyDescent="0.25">
      <c r="A163"/>
      <c r="B163" s="3" t="s">
        <v>165</v>
      </c>
      <c r="C163" s="49"/>
    </row>
    <row r="164" spans="1:3" x14ac:dyDescent="0.25">
      <c r="B164" s="3" t="s">
        <v>167</v>
      </c>
      <c r="C164" s="43"/>
    </row>
    <row r="165" spans="1:3" x14ac:dyDescent="0.25">
      <c r="B165" s="3" t="s">
        <v>166</v>
      </c>
      <c r="C165" s="50"/>
    </row>
    <row r="166" spans="1:3" x14ac:dyDescent="0.25">
      <c r="A166"/>
    </row>
    <row r="167" spans="1:3" x14ac:dyDescent="0.25">
      <c r="A167"/>
    </row>
  </sheetData>
  <dataValidations count="2">
    <dataValidation allowBlank="1" showInputMessage="1" showErrorMessage="1" error="Seleccione un valor disponible en la lista desplegable." sqref="C94 C92 C75:C77" xr:uid="{8673F1F9-E18C-4A98-9926-D0D71DF45C39}"/>
    <dataValidation type="date" allowBlank="1" showInputMessage="1" showErrorMessage="1" errorTitle="INTRODUZCA UNA FECHA" error="Ingresar una fecha. Por ejemplo: &quot;22/08/2023&quot;_x000a_" sqref="C3:C4" xr:uid="{8052E1EF-49AF-49F0-9C67-7D02CA35F312}">
      <formula1>#REF!</formula1>
      <formula2>#REF!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error="Seleccione un valor disponible en la lista desplegable." xr:uid="{385D115A-8E15-493A-9F48-470E40305CFB}">
          <x14:formula1>
            <xm:f>KEY!$C$381:$C$382</xm:f>
          </x14:formula1>
          <xm:sqref>C69</xm:sqref>
        </x14:dataValidation>
        <x14:dataValidation type="list" allowBlank="1" showInputMessage="1" showErrorMessage="1" errorTitle="ERROR" error="Por favor seleccione un valor de la lista desplegable._x000a_" xr:uid="{43AADF9E-2058-403F-BAB8-4212C4043662}">
          <x14:formula1>
            <xm:f>KEY!$C$139:$C$146</xm:f>
          </x14:formula1>
          <xm:sqref>C42 C34 C57 C65</xm:sqref>
        </x14:dataValidation>
        <x14:dataValidation type="list" allowBlank="1" showInputMessage="1" showErrorMessage="1" errorTitle="ERROR" error="Por favor seleccione un valor de la lista desplegable._x000a_" xr:uid="{79598D5C-AB1C-4776-BBB7-271DA17859A9}">
          <x14:formula1>
            <xm:f>KEY!$C$151:$C$153</xm:f>
          </x14:formula1>
          <xm:sqref>C43 C66</xm:sqref>
        </x14:dataValidation>
        <x14:dataValidation type="list" allowBlank="1" showInputMessage="1" showErrorMessage="1" error="Seleccione algún disponible en la lista desplegable." xr:uid="{2A291461-C9D7-46F4-B09D-2324EEDB2D89}">
          <x14:formula1>
            <xm:f>KEY!$C$334:$C$349</xm:f>
          </x14:formula1>
          <xm:sqref>C37 C60 C84 C86</xm:sqref>
        </x14:dataValidation>
        <x14:dataValidation type="list" allowBlank="1" showInputMessage="1" showErrorMessage="1" error="Seleccione algún disponible en la lista desplegable." xr:uid="{58BCA520-4810-4DCA-9F39-63D3617108A0}">
          <x14:formula1>
            <xm:f>KEY!$C$291:$C$292</xm:f>
          </x14:formula1>
          <xm:sqref>C35:C36 C95 C78 C58:C59 C74 C93 C91 C81 C85</xm:sqref>
        </x14:dataValidation>
        <x14:dataValidation type="list" allowBlank="1" showInputMessage="1" showErrorMessage="1" xr:uid="{9D7BAF51-72AB-4761-B13D-C6B7D1AB4943}">
          <x14:formula1>
            <xm:f>KEY!$C$163:$C$167</xm:f>
          </x14:formula1>
          <xm:sqref>C33 C56</xm:sqref>
        </x14:dataValidation>
        <x14:dataValidation type="list" allowBlank="1" showInputMessage="1" showErrorMessage="1" error="Seleccione un valor disponible en la lista desplegable." xr:uid="{7357B918-00A8-44B2-A126-CAFF45FBC6AB}">
          <x14:formula1>
            <xm:f>KEY!$C$350:$C$354</xm:f>
          </x14:formula1>
          <xm:sqref>C72</xm:sqref>
        </x14:dataValidation>
        <x14:dataValidation type="list" allowBlank="1" showInputMessage="1" showErrorMessage="1" error="Seleccione un valor disponible en la lista desplegable." xr:uid="{30E08D66-AFC7-4BCA-8888-3733431181FA}">
          <x14:formula1>
            <xm:f>KEY!$C$355:$C$364</xm:f>
          </x14:formula1>
          <xm:sqref>C73</xm:sqref>
        </x14:dataValidation>
        <x14:dataValidation type="list" allowBlank="1" showInputMessage="1" showErrorMessage="1" error="Seleccione un valor disponible en la lista desplegable." xr:uid="{101189D4-3FED-418F-820F-3AA7D10663E7}">
          <x14:formula1>
            <xm:f>KEY!$C$287:$C$290</xm:f>
          </x14:formula1>
          <xm:sqref>C107</xm:sqref>
        </x14:dataValidation>
        <x14:dataValidation type="list" allowBlank="1" showInputMessage="1" showErrorMessage="1" error="Seleccione un valor disponible en la lista desplegable." xr:uid="{AFA3EBA0-C929-44A6-B7F7-04F67B9BC5C3}">
          <x14:formula1>
            <xm:f>KEY!$C$283:$C$286</xm:f>
          </x14:formula1>
          <xm:sqref>C106</xm:sqref>
        </x14:dataValidation>
        <x14:dataValidation type="list" allowBlank="1" showInputMessage="1" showErrorMessage="1" error="Seleccione un valor disponible en la lista desplegable." xr:uid="{19EAC1CD-EC38-40FA-8039-5E39D05D5EB6}">
          <x14:formula1>
            <xm:f>KEY!$C$279:$C$282</xm:f>
          </x14:formula1>
          <xm:sqref>C105</xm:sqref>
        </x14:dataValidation>
        <x14:dataValidation type="list" allowBlank="1" showInputMessage="1" showErrorMessage="1" error="Seleccione un valor disponible en la lista desplegable." xr:uid="{73C2DE27-D7A2-404E-83CB-071AB9295BCE}">
          <x14:formula1>
            <xm:f>KEY!$C$275:$C$278</xm:f>
          </x14:formula1>
          <xm:sqref>C104</xm:sqref>
        </x14:dataValidation>
        <x14:dataValidation type="list" allowBlank="1" showInputMessage="1" showErrorMessage="1" error="Seleccione un valor disponible en la lista desplegable." xr:uid="{C5E2A74A-C27D-4E7A-9299-DAF151C51D23}">
          <x14:formula1>
            <xm:f>KEY!$C$270:$C$274</xm:f>
          </x14:formula1>
          <xm:sqref>C103</xm:sqref>
        </x14:dataValidation>
        <x14:dataValidation type="list" allowBlank="1" showInputMessage="1" showErrorMessage="1" error="Seleccione un valor disponible en la lista desplegable." xr:uid="{E3D2FD34-1A2A-4B42-89E0-12DCF7588B62}">
          <x14:formula1>
            <xm:f>KEY!$C$265:$C$269</xm:f>
          </x14:formula1>
          <xm:sqref>C102</xm:sqref>
        </x14:dataValidation>
        <x14:dataValidation type="list" allowBlank="1" showInputMessage="1" showErrorMessage="1" error="Seleccione un valor disponible en la lista desplegable." xr:uid="{33AA6B1A-821A-41FF-9651-4D30416FBDDD}">
          <x14:formula1>
            <xm:f>KEY!$C$262:$C$264</xm:f>
          </x14:formula1>
          <xm:sqref>C101</xm:sqref>
        </x14:dataValidation>
        <x14:dataValidation type="list" allowBlank="1" showInputMessage="1" showErrorMessage="1" error="Seleccione un valor disponible en la lista desplegable." xr:uid="{ECFF9AAD-28B4-4100-886D-3EAD2B16D17C}">
          <x14:formula1>
            <xm:f>KEY!$C$255:$C$257</xm:f>
          </x14:formula1>
          <xm:sqref>C99</xm:sqref>
        </x14:dataValidation>
        <x14:dataValidation type="list" allowBlank="1" showInputMessage="1" showErrorMessage="1" error="Seleccione un valor disponible en la lista desplegable." xr:uid="{200E83E1-F3F3-45CD-8AAB-B6251BA95F9A}">
          <x14:formula1>
            <xm:f>KEY!$C$251:$C$254</xm:f>
          </x14:formula1>
          <xm:sqref>C98</xm:sqref>
        </x14:dataValidation>
        <x14:dataValidation type="list" allowBlank="1" showInputMessage="1" showErrorMessage="1" errorTitle="ERROR" error="Por favor seleccione un valor de la lista desplegable._x000a_" xr:uid="{49119307-B913-45B4-81A4-D8AD0867EBEC}">
          <x14:formula1>
            <xm:f>KEY!$C$400:$C$405</xm:f>
          </x14:formula1>
          <xm:sqref>C17</xm:sqref>
        </x14:dataValidation>
        <x14:dataValidation type="list" allowBlank="1" showInputMessage="1" showErrorMessage="1" error="Seleccione un valor disponible en la lista desplegable." xr:uid="{C6665DDB-9F63-4A00-9C4E-7A61FCC4D44C}">
          <x14:formula1>
            <xm:f>KEY!$C$259:$C$261</xm:f>
          </x14:formula1>
          <xm:sqref>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KEY</vt:lpstr>
      <vt:lpstr>Matriz_natural</vt:lpstr>
      <vt:lpstr>Matriz_juridica</vt:lpstr>
      <vt:lpstr>CG_CL_REGIMEN_MATRIMONIAL</vt:lpstr>
      <vt:lpstr>CG_CL_RELACION_MBI</vt:lpstr>
      <vt:lpstr>CL_ESTADO_CIVIL</vt:lpstr>
      <vt:lpstr>CL_RELACION_MBI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Morán Valdés</dc:creator>
  <cp:lastModifiedBy>Luciano Morán Valdés</cp:lastModifiedBy>
  <dcterms:created xsi:type="dcterms:W3CDTF">2023-03-02T01:40:10Z</dcterms:created>
  <dcterms:modified xsi:type="dcterms:W3CDTF">2023-05-05T17:01:49Z</dcterms:modified>
</cp:coreProperties>
</file>